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_SEC_STATISTICS\K327\YAKIMENKO\ДИСТАНС\ГРН_ЄВРО\ГРН\2024\публ\2024\IV_2024\"/>
    </mc:Choice>
  </mc:AlternateContent>
  <bookViews>
    <workbookView xWindow="0" yWindow="0" windowWidth="28800" windowHeight="11250" tabRatio="19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'1.1'!$A$2:$AQ$75</definedName>
    <definedName name="_xlnm.Print_Area" localSheetId="2">'1.2'!$A$2:$AQ$93</definedName>
    <definedName name="_xlnm.Print_Area" localSheetId="3">'1.3'!$A$2:$AQ$80</definedName>
    <definedName name="_xlnm.Print_Area" localSheetId="4">'1.4'!$A$2:$AQ$425</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3" i="5" l="1"/>
  <c r="A274" i="5"/>
  <c r="A275" i="5"/>
  <c r="A408" i="5" l="1"/>
  <c r="A409" i="5"/>
  <c r="A86" i="3"/>
  <c r="A68" i="2"/>
  <c r="A231" i="5" l="1"/>
  <c r="A232" i="5"/>
  <c r="A233" i="5"/>
  <c r="A234" i="5"/>
  <c r="A235" i="5"/>
  <c r="A236" i="5"/>
  <c r="A27" i="4"/>
  <c r="A26" i="4"/>
  <c r="A25" i="4"/>
  <c r="A27" i="3"/>
  <c r="A26" i="3"/>
  <c r="A25" i="3"/>
  <c r="A25" i="2"/>
  <c r="A26" i="2"/>
  <c r="A27" i="2"/>
  <c r="B10" i="1" l="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<sst xmlns="http://schemas.openxmlformats.org/spreadsheetml/2006/main" count="1984" uniqueCount="449">
  <si>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</si>
  <si>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</si>
  <si>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</si>
  <si>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</si>
  <si>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</si>
  <si>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</si>
  <si>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</si>
  <si>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</si>
  <si>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</si>
  <si>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</si>
  <si>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</si>
  <si>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</si>
  <si>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</si>
  <si>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</si>
  <si>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</si>
  <si>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</si>
  <si>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</si>
  <si>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</si>
  <si>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</si>
  <si>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</si>
  <si>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</si>
  <si>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</si>
  <si>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</si>
  <si>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</si>
  <si>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</si>
  <si>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</si>
  <si>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</si>
  <si>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</si>
  <si>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</si>
  <si>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</si>
  <si>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</si>
  <si>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</si>
  <si>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</si>
  <si>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</si>
  <si>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</si>
  <si>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</si>
  <si>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</si>
  <si>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</si>
  <si>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</si>
  <si>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</si>
  <si>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</si>
  <si>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</si>
  <si>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</si>
  <si>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</si>
  <si>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</si>
  <si>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</si>
  <si>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</si>
  <si>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</si>
  <si>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</si>
  <si>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</si>
  <si>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</si>
  <si>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</si>
  <si>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</si>
  <si>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</si>
  <si>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</si>
  <si>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</si>
  <si>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</si>
  <si>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</si>
  <si>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</si>
  <si>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</si>
  <si>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</si>
  <si>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</si>
  <si>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</si>
  <si>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</si>
  <si>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</si>
  <si>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</si>
  <si>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</si>
  <si>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</si>
  <si>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</si>
  <si>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</si>
  <si>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</si>
  <si>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</si>
  <si>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</si>
  <si>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</si>
  <si>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</si>
  <si>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</si>
  <si>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</si>
  <si>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</si>
  <si>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</si>
  <si>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</si>
  <si>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</si>
  <si>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</si>
  <si>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</si>
  <si>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</si>
  <si>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</si>
  <si>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</si>
  <si>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</si>
  <si>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</si>
  <si>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</si>
  <si>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</si>
  <si>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</si>
  <si>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</si>
  <si>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</si>
  <si>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</si>
  <si>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</si>
  <si>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</si>
  <si>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</si>
  <si>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</si>
  <si>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</si>
  <si>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</si>
  <si>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</si>
  <si>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</si>
  <si>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</si>
  <si>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</si>
  <si>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</si>
  <si>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</si>
  <si>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</si>
  <si>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</si>
  <si>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</si>
  <si>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</si>
  <si>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</si>
  <si>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</si>
  <si>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</si>
  <si>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</si>
  <si>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</si>
  <si>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</si>
  <si>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</si>
  <si>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</si>
  <si>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</si>
  <si>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</si>
  <si>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</si>
  <si>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</si>
  <si>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</si>
  <si>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</si>
  <si>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</si>
  <si>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</si>
  <si>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</si>
  <si>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</si>
  <si>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</si>
  <si>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</si>
  <si>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</si>
  <si>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</si>
  <si>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</si>
  <si>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</si>
  <si>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</si>
  <si>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</si>
  <si>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</si>
  <si>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</si>
  <si>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</si>
  <si>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</si>
  <si>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</si>
  <si>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</si>
  <si>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</si>
  <si>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</si>
  <si>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</si>
  <si>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</si>
  <si>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</si>
  <si>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</si>
  <si>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</si>
  <si>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</si>
  <si>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</si>
  <si>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</si>
  <si>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</si>
  <si>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</si>
  <si>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</si>
  <si>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</si>
  <si>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</si>
  <si>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</si>
  <si>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</si>
  <si>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</si>
  <si>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</si>
  <si>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</si>
  <si>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</si>
  <si>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</si>
  <si>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</si>
  <si>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</si>
  <si>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</si>
  <si>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</si>
  <si>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</si>
  <si>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</si>
  <si>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</si>
  <si>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</si>
  <si>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</si>
  <si>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</si>
  <si>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</si>
  <si>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</si>
  <si>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</si>
  <si>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</si>
  <si>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</si>
  <si>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</si>
  <si>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</si>
  <si>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</si>
  <si>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</si>
  <si>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</si>
  <si>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</si>
  <si>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</si>
  <si>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</si>
  <si>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</si>
  <si>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</si>
  <si>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</si>
  <si>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</si>
  <si>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</si>
  <si>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</si>
  <si>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</si>
  <si>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</si>
  <si>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</si>
  <si>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</si>
  <si>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</si>
  <si>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</si>
  <si>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</si>
  <si>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</si>
  <si>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</si>
  <si>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</si>
  <si>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</si>
  <si>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</si>
  <si>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</si>
  <si>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</si>
  <si>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</si>
  <si>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</si>
  <si>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</si>
  <si>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</si>
  <si>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</si>
  <si>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</si>
  <si>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</si>
  <si>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</si>
  <si>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</si>
  <si>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</si>
  <si>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</si>
  <si>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</si>
  <si>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</si>
  <si>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</si>
  <si>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</si>
  <si>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</si>
  <si>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</si>
  <si>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</si>
  <si>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</si>
  <si>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</si>
  <si>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</si>
  <si>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</si>
  <si>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</si>
  <si>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</si>
  <si>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</si>
  <si>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</si>
  <si>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</si>
  <si>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</si>
  <si>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</si>
  <si>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</si>
  <si>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</si>
  <si>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</si>
  <si>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</si>
  <si>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</si>
  <si>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</si>
  <si>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</si>
  <si>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</si>
  <si>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</si>
  <si>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</si>
  <si>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</si>
  <si>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</si>
  <si>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</si>
  <si>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</si>
  <si>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</si>
  <si>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</si>
  <si>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</si>
  <si>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</si>
  <si>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</si>
  <si>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</si>
  <si>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</si>
  <si>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</si>
  <si>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</si>
  <si>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</si>
  <si>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</si>
  <si>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</si>
  <si>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</si>
  <si>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</si>
  <si>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</si>
  <si>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</si>
  <si>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</si>
  <si>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</si>
  <si>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</si>
  <si>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</si>
  <si>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</si>
  <si>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</si>
  <si>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</si>
  <si>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</si>
  <si>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</si>
  <si>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</si>
  <si>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</si>
  <si>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</si>
  <si>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</si>
  <si>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</si>
  <si>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</si>
  <si>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</si>
  <si>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</si>
  <si>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</si>
  <si>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</si>
  <si>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</si>
  <si>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</si>
  <si>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</si>
  <si>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</si>
  <si>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</si>
  <si>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</si>
  <si>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</si>
  <si>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</si>
  <si>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</si>
  <si>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</si>
  <si>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</si>
  <si>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</si>
  <si>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</si>
  <si>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</si>
  <si>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</si>
  <si>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</si>
  <si>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</si>
  <si>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</si>
  <si>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</si>
  <si>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</si>
  <si>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</si>
  <si>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</si>
  <si>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</si>
  <si>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</si>
  <si>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</si>
  <si>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</si>
  <si>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</si>
  <si>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</si>
  <si>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</si>
  <si>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</si>
  <si>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</si>
  <si>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</si>
  <si>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</si>
  <si>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</si>
  <si>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</si>
  <si>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</si>
  <si>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</si>
  <si>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</si>
  <si>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</si>
  <si>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</si>
  <si>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</si>
  <si>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</si>
  <si>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</si>
  <si>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</si>
  <si>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</si>
  <si>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</si>
  <si>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</si>
  <si>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</si>
  <si>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</si>
  <si>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</si>
  <si>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</si>
  <si>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</si>
  <si>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</si>
  <si>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</si>
  <si>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</si>
  <si>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</si>
  <si>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</si>
  <si>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</si>
  <si>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</si>
  <si>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</si>
  <si>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</si>
  <si>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</si>
  <si>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</si>
  <si>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</si>
  <si>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</si>
  <si>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</si>
  <si>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</si>
  <si>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</si>
  <si>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</si>
  <si>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</si>
  <si>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</si>
  <si>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</si>
  <si>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</si>
  <si>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</si>
  <si>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</si>
  <si>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</si>
  <si>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</si>
  <si>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</si>
  <si>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</si>
  <si>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</si>
  <si>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</si>
  <si>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</si>
  <si>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</si>
  <si>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</si>
  <si>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</si>
  <si>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</si>
  <si>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</si>
  <si>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</si>
  <si>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</si>
  <si>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</si>
  <si>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</si>
  <si>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</si>
  <si>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</si>
  <si>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</si>
  <si>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</si>
  <si>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</si>
  <si>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</si>
  <si>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</si>
  <si>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</si>
  <si>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</si>
  <si>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</si>
  <si>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</si>
  <si>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</si>
  <si>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</si>
  <si>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</si>
  <si>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</si>
  <si>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</si>
  <si>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</si>
  <si>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</si>
  <si>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</si>
  <si>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</si>
  <si>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</si>
  <si>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</si>
  <si>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</si>
  <si>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</si>
  <si>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</si>
  <si>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</si>
  <si>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</si>
  <si>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</si>
  <si>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</si>
  <si>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</si>
  <si>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</si>
  <si>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</si>
  <si>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</si>
  <si>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</si>
  <si>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</si>
  <si>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</si>
  <si>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</si>
  <si>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</si>
  <si>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</si>
  <si>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</si>
  <si>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</si>
  <si>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</si>
  <si>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</si>
  <si>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</si>
  <si>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</si>
  <si>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</si>
  <si>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</si>
  <si>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</si>
  <si>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</si>
  <si>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</si>
  <si>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</si>
  <si>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</si>
  <si>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</si>
  <si>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Other primary income</t>
  </si>
  <si>
    <t>Інші первинні доходи</t>
  </si>
  <si>
    <t xml:space="preserve">           Credit</t>
  </si>
  <si>
    <t xml:space="preserve">           Debit</t>
  </si>
  <si>
    <t xml:space="preserve">           Taxes on products and production</t>
  </si>
  <si>
    <t>Податки на виробництво та імпорт</t>
  </si>
  <si>
    <t xml:space="preserve">              Credit</t>
  </si>
  <si>
    <t xml:space="preserve">              Debit</t>
  </si>
  <si>
    <t>Other primary income</t>
  </si>
  <si>
    <t>–</t>
  </si>
  <si>
    <t>Інша кредиторська заборгованість</t>
  </si>
  <si>
    <t>Other accounts payable</t>
  </si>
  <si>
    <t>Інша дебіторська заборгованість</t>
  </si>
  <si>
    <t>Other accounts receivable</t>
  </si>
  <si>
    <t>ІV</t>
  </si>
  <si>
    <t>Дата останнього оновлення: 25.03.2025</t>
  </si>
  <si>
    <t>Last updated on: 25.03.2025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</si>
  <si>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</si>
  <si>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t>
  </si>
  <si>
    <t>Notes.
1. Since 2014, data exclude the temporarily occupied by the russian federation territories of Ukraine.
2. The balance of payments for Q4 2024 includes only banking sector reinvested earnings. Calculations of real sector reinvested earnings for 2022-2024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Q1-Q3 2024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</si>
</sst>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b/>
      <sz val="10"/>
      <color indexed="8"/>
      <name val="Calibri"/>
      <family val="2"/>
    </font>
  </fonts>
  <fills count="3">
    <fill>
      <patternFill patternType="none"/>
    </fill>
    <fill>
      <patternFill patternType="gray125"/>
    </fill>
    <fill>
      <patternFill patternType="solid">
        <fgColor rgb="FFFFCCCC"/>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1">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xf numFmtId="0" fontId="1" fillId="0" borderId="0"/>
  </cellStyleXfs>
  <cellXfs count="295">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4" fontId="4" fillId="0" borderId="6"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12"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3" xfId="0" applyFont="1" applyFill="1" applyBorder="1" applyAlignment="1">
      <alignment horizontal="left" wrapText="1" indent="2"/>
    </xf>
    <xf numFmtId="0" fontId="14" fillId="0" borderId="12" xfId="0" applyFont="1" applyFill="1" applyBorder="1" applyAlignment="1">
      <alignment horizontal="left" wrapText="1" indent="2"/>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0" fontId="20" fillId="0" borderId="0" xfId="0" applyFont="1" applyFill="1"/>
    <xf numFmtId="0" fontId="19" fillId="0" borderId="13" xfId="4" applyFont="1" applyFill="1" applyBorder="1" applyAlignment="1">
      <alignment horizontal="left" indent="4"/>
    </xf>
    <xf numFmtId="0" fontId="14" fillId="0" borderId="12" xfId="4" applyFont="1" applyFill="1" applyBorder="1" applyAlignment="1">
      <alignment horizontal="left" indent="4"/>
    </xf>
    <xf numFmtId="3" fontId="8" fillId="0" borderId="0" xfId="0" applyNumberFormat="1" applyFont="1" applyFill="1" applyBorder="1" applyAlignment="1">
      <alignment horizontal="right"/>
    </xf>
    <xf numFmtId="0" fontId="16" fillId="0" borderId="13"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3"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3" xfId="0" applyFont="1" applyFill="1" applyBorder="1" applyAlignment="1">
      <alignment horizontal="left" vertical="top" wrapText="1"/>
    </xf>
    <xf numFmtId="0" fontId="26" fillId="0" borderId="12" xfId="0" applyFont="1" applyFill="1" applyBorder="1" applyAlignment="1">
      <alignment horizontal="left" wrapText="1"/>
    </xf>
    <xf numFmtId="3" fontId="27" fillId="0" borderId="0" xfId="0" applyNumberFormat="1" applyFont="1" applyFill="1" applyBorder="1"/>
    <xf numFmtId="2" fontId="19" fillId="0" borderId="13" xfId="0" applyNumberFormat="1" applyFont="1" applyFill="1" applyBorder="1" applyAlignment="1">
      <alignment horizontal="left" wrapText="1" indent="3"/>
    </xf>
    <xf numFmtId="2" fontId="14"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3" xfId="0" applyNumberFormat="1" applyFont="1" applyFill="1" applyBorder="1" applyAlignment="1">
      <alignment horizontal="left" wrapText="1" indent="5"/>
    </xf>
    <xf numFmtId="2" fontId="14"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3" xfId="0" applyNumberFormat="1" applyFont="1" applyFill="1" applyBorder="1" applyAlignment="1">
      <alignment horizontal="left" vertical="top" wrapText="1" indent="4"/>
    </xf>
    <xf numFmtId="2" fontId="14" fillId="0" borderId="12" xfId="0" applyNumberFormat="1" applyFont="1" applyFill="1" applyBorder="1" applyAlignment="1">
      <alignment horizontal="left" wrapText="1" indent="4"/>
    </xf>
    <xf numFmtId="2" fontId="19" fillId="0" borderId="13"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8" xfId="0" applyFont="1" applyFill="1" applyBorder="1" applyAlignment="1">
      <alignment horizontal="left" vertical="top" wrapText="1" indent="2"/>
    </xf>
    <xf numFmtId="0" fontId="19" fillId="0" borderId="11" xfId="0" applyFont="1" applyFill="1" applyBorder="1" applyAlignment="1">
      <alignment horizontal="left" wrapText="1" indent="2"/>
    </xf>
    <xf numFmtId="0" fontId="14" fillId="0" borderId="10" xfId="0" applyFont="1" applyFill="1" applyBorder="1" applyAlignment="1">
      <alignment horizontal="left" wrapText="1" indent="2"/>
    </xf>
    <xf numFmtId="3" fontId="8" fillId="0" borderId="8"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8" xfId="6" applyFont="1" applyFill="1" applyBorder="1"/>
    <xf numFmtId="0" fontId="14" fillId="0" borderId="10" xfId="6" applyFont="1" applyFill="1" applyBorder="1"/>
    <xf numFmtId="0" fontId="20" fillId="0" borderId="1" xfId="6" applyFont="1" applyFill="1" applyBorder="1" applyAlignment="1">
      <alignment horizontal="left" wrapText="1"/>
    </xf>
    <xf numFmtId="0" fontId="23" fillId="0" borderId="12"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12"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2"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2"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2"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3"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12"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12"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2"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2"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2"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2"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2" xfId="6" applyFont="1" applyFill="1" applyBorder="1" applyAlignment="1">
      <alignment horizontal="left" wrapText="1" indent="6"/>
    </xf>
    <xf numFmtId="166" fontId="2" fillId="0" borderId="0" xfId="7" applyNumberFormat="1" applyFont="1" applyFill="1" applyBorder="1"/>
    <xf numFmtId="2" fontId="14" fillId="0" borderId="12" xfId="0" applyNumberFormat="1" applyFont="1" applyFill="1" applyBorder="1" applyAlignment="1">
      <alignment horizontal="left" wrapText="1" indent="6"/>
    </xf>
    <xf numFmtId="2" fontId="14" fillId="0" borderId="13"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2"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12" xfId="6" applyFont="1" applyFill="1" applyBorder="1" applyAlignment="1">
      <alignment horizontal="left" wrapText="1" indent="1"/>
    </xf>
    <xf numFmtId="0" fontId="8" fillId="0" borderId="8" xfId="0" applyFont="1" applyFill="1" applyBorder="1" applyAlignment="1">
      <alignment horizontal="left" wrapText="1" indent="2"/>
    </xf>
    <xf numFmtId="0" fontId="14" fillId="0" borderId="8" xfId="0" applyFont="1" applyFill="1" applyBorder="1" applyAlignment="1">
      <alignment horizontal="left" wrapText="1" indent="2"/>
    </xf>
    <xf numFmtId="3" fontId="2" fillId="0" borderId="8"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3" xfId="0" applyNumberFormat="1" applyFont="1" applyFill="1" applyBorder="1" applyAlignment="1">
      <alignment horizontal="left" wrapText="1" indent="3"/>
    </xf>
    <xf numFmtId="0" fontId="17" fillId="0" borderId="13" xfId="0" applyFont="1" applyFill="1" applyBorder="1" applyAlignment="1">
      <alignment horizontal="left" wrapText="1" indent="1"/>
    </xf>
    <xf numFmtId="0" fontId="17" fillId="0" borderId="13" xfId="0" applyFont="1" applyFill="1" applyBorder="1" applyAlignment="1">
      <alignment horizontal="left" wrapText="1" indent="2"/>
    </xf>
    <xf numFmtId="0" fontId="14" fillId="0" borderId="13"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12"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12" xfId="0" applyFont="1" applyFill="1" applyBorder="1" applyAlignment="1">
      <alignment horizontal="left" vertical="top" wrapText="1" indent="3"/>
    </xf>
    <xf numFmtId="0" fontId="20" fillId="0" borderId="8" xfId="0" applyFont="1" applyFill="1" applyBorder="1" applyAlignment="1">
      <alignment horizontal="left" wrapText="1"/>
    </xf>
    <xf numFmtId="0" fontId="23" fillId="0" borderId="10" xfId="0" applyFont="1" applyFill="1" applyBorder="1" applyAlignment="1">
      <alignment horizontal="left" wrapText="1"/>
    </xf>
    <xf numFmtId="3" fontId="5" fillId="0" borderId="8"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12"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2"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2" xfId="4" applyFont="1" applyFill="1" applyBorder="1" applyAlignment="1">
      <alignment horizontal="left" indent="2"/>
    </xf>
    <xf numFmtId="0" fontId="4" fillId="0" borderId="0" xfId="9" applyFont="1" applyFill="1" applyBorder="1" applyAlignment="1">
      <alignment horizontal="left" wrapText="1" indent="3"/>
    </xf>
    <xf numFmtId="0" fontId="17" fillId="0" borderId="12" xfId="9" applyFont="1" applyFill="1" applyBorder="1" applyAlignment="1">
      <alignment horizontal="left" wrapText="1" indent="3"/>
    </xf>
    <xf numFmtId="0" fontId="8" fillId="0" borderId="0" xfId="9" applyFont="1" applyFill="1" applyBorder="1" applyAlignment="1">
      <alignment horizontal="left" indent="4"/>
    </xf>
    <xf numFmtId="0" fontId="14" fillId="0" borderId="12" xfId="9" applyFont="1" applyFill="1" applyBorder="1" applyAlignment="1">
      <alignment horizontal="left" indent="4"/>
    </xf>
    <xf numFmtId="0" fontId="8" fillId="0" borderId="0" xfId="9" applyFont="1" applyFill="1" applyBorder="1" applyAlignment="1">
      <alignment horizontal="left" wrapText="1" indent="4"/>
    </xf>
    <xf numFmtId="0" fontId="14" fillId="0" borderId="12"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2" xfId="9" applyFont="1" applyFill="1" applyBorder="1" applyAlignment="1">
      <alignment horizontal="left" wrapText="1" indent="3"/>
    </xf>
    <xf numFmtId="0" fontId="4" fillId="0" borderId="0" xfId="9" applyFont="1" applyFill="1" applyBorder="1" applyAlignment="1">
      <alignment horizontal="left" indent="3"/>
    </xf>
    <xf numFmtId="0" fontId="17" fillId="0" borderId="12" xfId="9" applyFont="1" applyFill="1" applyBorder="1" applyAlignment="1">
      <alignment horizontal="left" indent="3"/>
    </xf>
    <xf numFmtId="0" fontId="8" fillId="0" borderId="0" xfId="9" applyFont="1" applyFill="1" applyBorder="1" applyAlignment="1">
      <alignment horizontal="left" indent="5"/>
    </xf>
    <xf numFmtId="0" fontId="14" fillId="0" borderId="12" xfId="9" applyFont="1" applyFill="1" applyBorder="1" applyAlignment="1">
      <alignment horizontal="left" indent="5"/>
    </xf>
    <xf numFmtId="0" fontId="4" fillId="0" borderId="0" xfId="9" applyFont="1" applyFill="1" applyBorder="1" applyAlignment="1">
      <alignment horizontal="left" indent="4"/>
    </xf>
    <xf numFmtId="0" fontId="17" fillId="0" borderId="12"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12" xfId="8" applyNumberFormat="1" applyFont="1" applyFill="1" applyBorder="1" applyAlignment="1" applyProtection="1">
      <alignment horizontal="left" indent="6"/>
    </xf>
    <xf numFmtId="167" fontId="15" fillId="0" borderId="12"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2" xfId="9" applyFont="1" applyFill="1" applyBorder="1" applyAlignment="1">
      <alignment horizontal="left" indent="6"/>
    </xf>
    <xf numFmtId="0" fontId="4" fillId="0" borderId="0" xfId="9" applyFont="1" applyFill="1" applyBorder="1" applyAlignment="1">
      <alignment horizontal="left" wrapText="1" indent="4"/>
    </xf>
    <xf numFmtId="0" fontId="17" fillId="0" borderId="12" xfId="9" applyFont="1" applyFill="1" applyBorder="1" applyAlignment="1">
      <alignment horizontal="left" wrapText="1" indent="4"/>
    </xf>
    <xf numFmtId="0" fontId="4" fillId="0" borderId="0" xfId="4" applyFont="1" applyFill="1" applyBorder="1" applyAlignment="1">
      <alignment horizontal="left" indent="3"/>
    </xf>
    <xf numFmtId="0" fontId="17" fillId="0" borderId="12" xfId="4" applyFont="1" applyFill="1" applyBorder="1" applyAlignment="1">
      <alignment horizontal="left" indent="3"/>
    </xf>
    <xf numFmtId="0" fontId="4" fillId="0" borderId="0" xfId="4" applyFont="1" applyFill="1" applyBorder="1" applyAlignment="1">
      <alignment horizontal="left" indent="4"/>
    </xf>
    <xf numFmtId="0" fontId="17" fillId="0" borderId="12" xfId="4" applyFont="1" applyFill="1" applyBorder="1" applyAlignment="1">
      <alignment horizontal="left" indent="4"/>
    </xf>
    <xf numFmtId="0" fontId="8" fillId="0" borderId="0" xfId="4" applyFont="1" applyFill="1" applyBorder="1" applyAlignment="1">
      <alignment horizontal="left" wrapText="1" indent="5"/>
    </xf>
    <xf numFmtId="0" fontId="14" fillId="0" borderId="12"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2" xfId="4" applyFont="1" applyFill="1" applyBorder="1" applyAlignment="1">
      <alignment horizontal="left" wrapText="1" indent="6"/>
    </xf>
    <xf numFmtId="0" fontId="8" fillId="0" borderId="0" xfId="4" applyFont="1" applyFill="1" applyBorder="1" applyAlignment="1">
      <alignment horizontal="left" indent="6"/>
    </xf>
    <xf numFmtId="0" fontId="14" fillId="0" borderId="12" xfId="4" applyFont="1" applyFill="1" applyBorder="1" applyAlignment="1">
      <alignment horizontal="left" indent="6"/>
    </xf>
    <xf numFmtId="0" fontId="14" fillId="0" borderId="13" xfId="4" applyFont="1" applyFill="1" applyBorder="1" applyAlignment="1">
      <alignment horizontal="right" wrapText="1"/>
    </xf>
    <xf numFmtId="0" fontId="8" fillId="0" borderId="0" xfId="4" applyFont="1" applyFill="1" applyBorder="1" applyAlignment="1">
      <alignment horizontal="left" indent="7"/>
    </xf>
    <xf numFmtId="0" fontId="14" fillId="0" borderId="12" xfId="4" applyFont="1" applyFill="1" applyBorder="1" applyAlignment="1">
      <alignment horizontal="left" indent="7"/>
    </xf>
    <xf numFmtId="0" fontId="8" fillId="0" borderId="0" xfId="4" applyFont="1" applyFill="1" applyBorder="1" applyAlignment="1">
      <alignment horizontal="left" indent="5"/>
    </xf>
    <xf numFmtId="0" fontId="14" fillId="0" borderId="12" xfId="4" applyFont="1" applyFill="1" applyBorder="1" applyAlignment="1">
      <alignment horizontal="left" indent="5"/>
    </xf>
    <xf numFmtId="0" fontId="14" fillId="0" borderId="13" xfId="4" applyFont="1" applyFill="1" applyBorder="1" applyAlignment="1">
      <alignment horizontal="left" indent="5"/>
    </xf>
    <xf numFmtId="0" fontId="8" fillId="0" borderId="0" xfId="4" applyFont="1" applyFill="1" applyBorder="1" applyAlignment="1">
      <alignment horizontal="left" wrapText="1" indent="7"/>
    </xf>
    <xf numFmtId="0" fontId="33" fillId="0" borderId="12" xfId="4" applyFont="1" applyFill="1" applyBorder="1" applyAlignment="1">
      <alignment horizontal="left" wrapText="1" indent="7"/>
    </xf>
    <xf numFmtId="0" fontId="33" fillId="0" borderId="13" xfId="4" applyFont="1" applyFill="1" applyBorder="1" applyAlignment="1">
      <alignment horizontal="left" wrapText="1" indent="7"/>
    </xf>
    <xf numFmtId="0" fontId="33" fillId="0" borderId="12" xfId="4" applyFont="1" applyFill="1" applyBorder="1" applyAlignment="1">
      <alignment horizontal="right" wrapText="1"/>
    </xf>
    <xf numFmtId="0" fontId="33" fillId="0" borderId="13" xfId="4" applyFont="1" applyFill="1" applyBorder="1" applyAlignment="1">
      <alignment horizontal="right" wrapText="1"/>
    </xf>
    <xf numFmtId="0" fontId="17" fillId="0" borderId="13" xfId="4" applyFont="1" applyFill="1" applyBorder="1" applyAlignment="1">
      <alignment horizontal="left" indent="4"/>
    </xf>
    <xf numFmtId="0" fontId="14" fillId="0" borderId="13"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12"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2"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2"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2"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2"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2" xfId="9" applyNumberFormat="1" applyFont="1" applyFill="1" applyBorder="1" applyAlignment="1">
      <alignment horizontal="left" vertical="top" wrapText="1" indent="2"/>
    </xf>
    <xf numFmtId="2" fontId="14" fillId="0" borderId="12"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2" xfId="9" applyFont="1" applyFill="1" applyBorder="1" applyAlignment="1">
      <alignment wrapText="1"/>
    </xf>
    <xf numFmtId="0" fontId="4" fillId="0" borderId="0" xfId="9" applyFont="1" applyFill="1" applyBorder="1" applyAlignment="1">
      <alignment horizontal="left" wrapText="1" indent="1"/>
    </xf>
    <xf numFmtId="0" fontId="17" fillId="0" borderId="12"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2"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2"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2"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2"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2" xfId="9" applyFont="1" applyFill="1" applyBorder="1" applyAlignment="1">
      <alignment horizontal="left" wrapText="1" indent="6"/>
    </xf>
    <xf numFmtId="2" fontId="14" fillId="0" borderId="12" xfId="0" applyNumberFormat="1" applyFont="1" applyFill="1" applyBorder="1" applyAlignment="1">
      <alignment horizontal="left" vertical="top" wrapText="1" indent="7"/>
    </xf>
    <xf numFmtId="167" fontId="14" fillId="0" borderId="12"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8" xfId="9" applyFont="1" applyFill="1" applyBorder="1" applyAlignment="1">
      <alignment wrapText="1"/>
    </xf>
    <xf numFmtId="0" fontId="17" fillId="0" borderId="8" xfId="9" applyFont="1" applyFill="1" applyBorder="1" applyAlignment="1">
      <alignment wrapText="1"/>
    </xf>
    <xf numFmtId="0" fontId="17" fillId="0" borderId="9" xfId="9" applyFont="1" applyFill="1" applyBorder="1" applyAlignment="1">
      <alignment wrapText="1"/>
    </xf>
    <xf numFmtId="168" fontId="4" fillId="0" borderId="8" xfId="4" applyNumberFormat="1" applyFont="1" applyFill="1" applyBorder="1" applyAlignment="1" applyProtection="1">
      <alignment horizontal="right" vertical="center"/>
      <protection locked="0"/>
    </xf>
    <xf numFmtId="165" fontId="8" fillId="0" borderId="0" xfId="1" applyFont="1" applyFill="1" applyBorder="1" applyAlignment="1" applyProtection="1">
      <alignment horizontal="right" vertical="center"/>
      <protection locked="0"/>
    </xf>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5" fillId="0" borderId="0" xfId="0" applyFont="1" applyFill="1" applyAlignment="1"/>
    <xf numFmtId="0" fontId="4" fillId="0" borderId="0" xfId="9" applyFont="1" applyFill="1" applyBorder="1"/>
    <xf numFmtId="0" fontId="17" fillId="0" borderId="12" xfId="9" applyFont="1" applyFill="1" applyBorder="1"/>
    <xf numFmtId="0" fontId="8" fillId="0" borderId="0" xfId="4" applyFont="1" applyFill="1" applyBorder="1" applyAlignment="1">
      <alignment horizontal="left" indent="4"/>
    </xf>
    <xf numFmtId="3" fontId="2"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37" fillId="0" borderId="0" xfId="0" applyFont="1"/>
    <xf numFmtId="0" fontId="4" fillId="0" borderId="4" xfId="0" applyFont="1" applyFill="1" applyBorder="1" applyAlignment="1">
      <alignment horizontal="centerContinuous"/>
    </xf>
    <xf numFmtId="0" fontId="4" fillId="0" borderId="2" xfId="0" applyFont="1" applyFill="1" applyBorder="1" applyAlignment="1">
      <alignment horizontal="centerContinuous"/>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9"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10" xfId="0" applyFont="1" applyFill="1" applyBorder="1" applyAlignment="1"/>
    <xf numFmtId="0" fontId="8" fillId="0" borderId="0" xfId="10" applyFont="1" applyFill="1" applyBorder="1" applyAlignment="1"/>
    <xf numFmtId="0" fontId="8" fillId="0" borderId="1" xfId="0" applyFont="1" applyFill="1" applyBorder="1" applyAlignment="1">
      <alignment wrapText="1"/>
    </xf>
    <xf numFmtId="0" fontId="0" fillId="0" borderId="1" xfId="0" applyBorder="1" applyAlignment="1"/>
  </cellXfs>
  <cellStyles count="11">
    <cellStyle name="Гіперпосилання" xfId="2" builtinId="8"/>
    <cellStyle name="Звичайний" xfId="0" builtinId="0"/>
    <cellStyle name="Обычный_BoP_main table(BPM6)" xfId="9"/>
    <cellStyle name="Обычный_DIN_aPB_kva_sekt_6G" xfId="6"/>
    <cellStyle name="Обычный_DIN_aPB_rik_6G" xfId="10"/>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Normal="100"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9" t="str">
        <f t="shared" ref="B7:B10" si="0">IF($A$1=1,C7,D7)</f>
        <v>Last updated on: 25.03.2025</v>
      </c>
      <c r="C7" s="3" t="s">
        <v>444</v>
      </c>
      <c r="D7" s="3" t="s">
        <v>445</v>
      </c>
    </row>
    <row r="9" spans="1:4" ht="72" x14ac:dyDescent="0.2">
      <c r="B9" s="1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was made based on available information and will be revised after receiving additional information.</v>
      </c>
      <c r="C9" s="10" t="s">
        <v>446</v>
      </c>
      <c r="D9" s="10" t="s">
        <v>447</v>
      </c>
    </row>
    <row r="10" spans="1:4" s="271" customFormat="1" ht="48" x14ac:dyDescent="0.2">
      <c r="A10" s="1"/>
      <c r="B10" s="270"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70" t="s">
        <v>427</v>
      </c>
      <c r="D10" s="270" t="s">
        <v>428</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75"/>
  <sheetViews>
    <sheetView zoomScale="70" zoomScaleNormal="7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2.75" outlineLevelCol="2" x14ac:dyDescent="0.2"/>
  <cols>
    <col min="1" max="1" width="41.85546875" style="6" customWidth="1"/>
    <col min="2" max="2" width="72.140625" style="78" hidden="1" customWidth="1" outlineLevel="2"/>
    <col min="3" max="3" width="72.140625" style="79" hidden="1" customWidth="1" outlineLevel="2"/>
    <col min="4" max="4" width="7.7109375" style="17" bestFit="1" customWidth="1" collapsed="1"/>
    <col min="5" max="5" width="8" style="17" bestFit="1" customWidth="1"/>
    <col min="6" max="9" width="7.7109375" style="17" bestFit="1" customWidth="1"/>
    <col min="10" max="10" width="8" style="17" bestFit="1" customWidth="1"/>
    <col min="11" max="11" width="7.7109375" style="17" bestFit="1" customWidth="1"/>
    <col min="12" max="12" width="8" style="17" bestFit="1" customWidth="1"/>
    <col min="13" max="13" width="7.7109375" style="17" bestFit="1" customWidth="1"/>
    <col min="14" max="16" width="8" style="17" bestFit="1" customWidth="1"/>
    <col min="17" max="17" width="7.7109375" style="17" bestFit="1" customWidth="1"/>
    <col min="18" max="19" width="8.42578125" style="17" bestFit="1" customWidth="1"/>
    <col min="20" max="20" width="8" style="17" bestFit="1" customWidth="1" collapsed="1"/>
    <col min="21" max="21" width="8" style="17" bestFit="1" customWidth="1"/>
    <col min="22" max="23" width="8.42578125" style="17" bestFit="1" customWidth="1"/>
    <col min="24" max="24" width="7.7109375" style="17" bestFit="1" customWidth="1" collapsed="1"/>
    <col min="25" max="27" width="7.7109375" style="17" bestFit="1" customWidth="1"/>
    <col min="28" max="28" width="8.42578125" style="17" bestFit="1" customWidth="1" collapsed="1"/>
    <col min="29" max="31" width="8.42578125" style="17" bestFit="1" customWidth="1"/>
    <col min="32" max="32" width="7.7109375" style="17" bestFit="1" customWidth="1" collapsed="1"/>
    <col min="33" max="35" width="8.42578125" style="17" bestFit="1" customWidth="1"/>
    <col min="36" max="36" width="8.42578125" style="17" bestFit="1" customWidth="1" collapsed="1"/>
    <col min="37" max="37" width="8.42578125" style="17" bestFit="1" customWidth="1"/>
    <col min="38" max="41" width="9" style="17" bestFit="1" customWidth="1"/>
    <col min="42" max="42" width="8.42578125" style="17" bestFit="1" customWidth="1"/>
    <col min="43" max="43" width="9" style="6" bestFit="1" customWidth="1"/>
    <col min="44" max="16384" width="9.140625" style="6"/>
  </cols>
  <sheetData>
    <row r="1" spans="1:43" s="11" customFormat="1" x14ac:dyDescent="0.2">
      <c r="A1" s="11" t="str">
        <f>IF('1'!$A$1=1,"до змісту","to title")</f>
        <v>to title</v>
      </c>
      <c r="B1" s="12"/>
      <c r="C1" s="13"/>
    </row>
    <row r="2" spans="1:43" s="3" customFormat="1" x14ac:dyDescent="0.2">
      <c r="A2" s="14" t="str">
        <f>IF('1'!$A$1=1,B2,C2)</f>
        <v>1.1. Balance of Payments of Ukraine: analytical presentation</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3" s="3" customFormat="1" x14ac:dyDescent="0.2">
      <c r="A3" s="18" t="str">
        <f>IF('1'!$A$1=1,B3,C3)</f>
        <v xml:space="preserve">(according to BPM6)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3" s="3" customFormat="1" x14ac:dyDescent="0.2">
      <c r="A4" s="272" t="str">
        <f>IF('1'!$A$1=1,B4,C4)</f>
        <v xml:space="preserve"> mln UAH</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s="3" customFormat="1" x14ac:dyDescent="0.2">
      <c r="A5" s="286" t="str">
        <f>IF('1'!$A$1=1,B5,C5)</f>
        <v>Description</v>
      </c>
      <c r="B5" s="288" t="s">
        <v>17</v>
      </c>
      <c r="C5" s="290"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84"/>
    </row>
    <row r="6" spans="1:43" s="3" customFormat="1" x14ac:dyDescent="0.2">
      <c r="A6" s="287"/>
      <c r="B6" s="289"/>
      <c r="C6" s="291"/>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443</v>
      </c>
    </row>
    <row r="7" spans="1:43" s="30" customFormat="1" x14ac:dyDescent="0.2">
      <c r="A7" s="26" t="str">
        <f>IF('1'!$A$1=1,B7,C7)</f>
        <v>A.Current account</v>
      </c>
      <c r="B7" s="27" t="s">
        <v>27</v>
      </c>
      <c r="C7" s="28" t="s">
        <v>28</v>
      </c>
      <c r="D7" s="29">
        <v>76796.089000000007</v>
      </c>
      <c r="E7" s="29">
        <v>-30093.458999999995</v>
      </c>
      <c r="F7" s="29">
        <v>13647.712000000014</v>
      </c>
      <c r="G7" s="29">
        <v>49529.103000000025</v>
      </c>
      <c r="H7" s="29">
        <v>-4740.2490000000125</v>
      </c>
      <c r="I7" s="29">
        <v>-6059.4509999999946</v>
      </c>
      <c r="J7" s="29">
        <v>-31953.465999999971</v>
      </c>
      <c r="K7" s="29">
        <v>-5374.1759999999831</v>
      </c>
      <c r="L7" s="29">
        <v>-26813.303000000004</v>
      </c>
      <c r="M7" s="29">
        <v>-6237.2300000000023</v>
      </c>
      <c r="N7" s="29">
        <v>-29256.641999999993</v>
      </c>
      <c r="O7" s="29">
        <v>-30497.182000000001</v>
      </c>
      <c r="P7" s="29">
        <v>-52599.461999999978</v>
      </c>
      <c r="Q7" s="29">
        <v>-7444.0119999999961</v>
      </c>
      <c r="R7" s="29">
        <v>-57065.468000000037</v>
      </c>
      <c r="S7" s="29">
        <v>-59267.96000000005</v>
      </c>
      <c r="T7" s="29">
        <v>-15002.850000000002</v>
      </c>
      <c r="U7" s="29">
        <v>-33859.897000000012</v>
      </c>
      <c r="V7" s="29">
        <v>-93828.736999999965</v>
      </c>
      <c r="W7" s="29">
        <v>33459.855999999992</v>
      </c>
      <c r="X7" s="29">
        <v>50546.524000000005</v>
      </c>
      <c r="Y7" s="29">
        <v>54002.154999999999</v>
      </c>
      <c r="Z7" s="29">
        <v>15172.276999999973</v>
      </c>
      <c r="AA7" s="29">
        <v>18991.859000000026</v>
      </c>
      <c r="AB7" s="29">
        <v>-13559.834000000013</v>
      </c>
      <c r="AC7" s="29">
        <v>9003.2019999999975</v>
      </c>
      <c r="AD7" s="29">
        <v>-36791.886999999995</v>
      </c>
      <c r="AE7" s="29">
        <v>-62935.887999999948</v>
      </c>
      <c r="AF7" s="29">
        <v>64774.914999999994</v>
      </c>
      <c r="AG7" s="29">
        <v>16733.802000000011</v>
      </c>
      <c r="AH7" s="29">
        <v>170796.86699999991</v>
      </c>
      <c r="AI7" s="29">
        <v>4059.1169999999911</v>
      </c>
      <c r="AJ7" s="29">
        <v>-64360.732999999993</v>
      </c>
      <c r="AK7" s="29">
        <v>-2852.3512000000046</v>
      </c>
      <c r="AL7" s="29">
        <v>-157171.84919999994</v>
      </c>
      <c r="AM7" s="29">
        <v>-124928.42338903226</v>
      </c>
      <c r="AN7" s="29">
        <v>-131181.02800000002</v>
      </c>
      <c r="AO7" s="29">
        <v>-243871.94399999996</v>
      </c>
      <c r="AP7" s="29">
        <v>-66771.550000000032</v>
      </c>
      <c r="AQ7" s="29">
        <v>-105035.61499999986</v>
      </c>
    </row>
    <row r="8" spans="1:43" x14ac:dyDescent="0.2">
      <c r="A8" s="31" t="str">
        <f>IF('1'!$A$1=1,B8,C8)</f>
        <v>Goods and services (net)</v>
      </c>
      <c r="B8" s="32" t="s">
        <v>29</v>
      </c>
      <c r="C8" s="33" t="s">
        <v>30</v>
      </c>
      <c r="D8" s="34">
        <v>-14449.691999999995</v>
      </c>
      <c r="E8" s="34">
        <v>-5202.2159999999931</v>
      </c>
      <c r="F8" s="34">
        <v>-12570.105999999982</v>
      </c>
      <c r="G8" s="34">
        <v>-19710.910999999982</v>
      </c>
      <c r="H8" s="34">
        <v>-45586.478000000017</v>
      </c>
      <c r="I8" s="34">
        <v>-14173.27</v>
      </c>
      <c r="J8" s="34">
        <v>-58295.237999999968</v>
      </c>
      <c r="K8" s="34">
        <v>-47229.982999999986</v>
      </c>
      <c r="L8" s="34">
        <v>-37305.100999999995</v>
      </c>
      <c r="M8" s="34">
        <v>-46607.032000000007</v>
      </c>
      <c r="N8" s="34">
        <v>-70879.290999999983</v>
      </c>
      <c r="O8" s="34">
        <v>-77354.873999999996</v>
      </c>
      <c r="P8" s="34">
        <v>-51445.998999999974</v>
      </c>
      <c r="Q8" s="34">
        <v>-51897.792999999991</v>
      </c>
      <c r="R8" s="34">
        <v>-116091.65300000005</v>
      </c>
      <c r="S8" s="34">
        <v>-91209.137000000046</v>
      </c>
      <c r="T8" s="34">
        <v>-50509.448999999993</v>
      </c>
      <c r="U8" s="34">
        <v>-77628.272000000012</v>
      </c>
      <c r="V8" s="34">
        <v>-105313.48999999995</v>
      </c>
      <c r="W8" s="34">
        <v>-86315.381000000008</v>
      </c>
      <c r="X8" s="34">
        <v>-28996.227999999996</v>
      </c>
      <c r="Y8" s="34">
        <v>22185.536999999993</v>
      </c>
      <c r="Z8" s="34">
        <v>-29753.211000000025</v>
      </c>
      <c r="AA8" s="34">
        <v>-27067.928999999975</v>
      </c>
      <c r="AB8" s="34">
        <v>-22247.708000000017</v>
      </c>
      <c r="AC8" s="34">
        <v>16669.718000000008</v>
      </c>
      <c r="AD8" s="34">
        <v>-17116.168999999994</v>
      </c>
      <c r="AE8" s="34">
        <v>-49326.637999999941</v>
      </c>
      <c r="AF8" s="34">
        <v>-42680.088000000003</v>
      </c>
      <c r="AG8" s="34">
        <v>-199927.98800000001</v>
      </c>
      <c r="AH8" s="34">
        <v>-264606.89100000006</v>
      </c>
      <c r="AI8" s="34">
        <v>-357567.76899999997</v>
      </c>
      <c r="AJ8" s="34">
        <v>-350656.30500000005</v>
      </c>
      <c r="AK8" s="34">
        <v>-283260.37400000007</v>
      </c>
      <c r="AL8" s="34">
        <v>-387151.772</v>
      </c>
      <c r="AM8" s="34">
        <v>-364750.391</v>
      </c>
      <c r="AN8" s="34">
        <v>-262007.59900000005</v>
      </c>
      <c r="AO8" s="34">
        <v>-349141.64</v>
      </c>
      <c r="AP8" s="34">
        <v>-407286.55700000003</v>
      </c>
      <c r="AQ8" s="34">
        <v>-431545.95099999994</v>
      </c>
    </row>
    <row r="9" spans="1:43" x14ac:dyDescent="0.2">
      <c r="A9" s="35" t="str">
        <f>IF('1'!$A$1=1,B9,C9)</f>
        <v>Goods (net)</v>
      </c>
      <c r="B9" s="36" t="s">
        <v>31</v>
      </c>
      <c r="C9" s="37" t="s">
        <v>32</v>
      </c>
      <c r="D9" s="34">
        <v>-24208.569999999992</v>
      </c>
      <c r="E9" s="34">
        <v>-10784.763999999996</v>
      </c>
      <c r="F9" s="34">
        <v>-14959.706999999995</v>
      </c>
      <c r="G9" s="34">
        <v>-25190.743999999992</v>
      </c>
      <c r="H9" s="34">
        <v>-49494.086000000003</v>
      </c>
      <c r="I9" s="34">
        <v>-16805.600999999995</v>
      </c>
      <c r="J9" s="34">
        <v>-53980.77499999998</v>
      </c>
      <c r="K9" s="34">
        <v>-57687.587999999989</v>
      </c>
      <c r="L9" s="34">
        <v>-40802.235000000001</v>
      </c>
      <c r="M9" s="34">
        <v>-52508.278999999995</v>
      </c>
      <c r="N9" s="34">
        <v>-75137.683999999994</v>
      </c>
      <c r="O9" s="34">
        <v>-88161.481</v>
      </c>
      <c r="P9" s="34">
        <v>-56928.988999999987</v>
      </c>
      <c r="Q9" s="34">
        <v>-59044.114000000001</v>
      </c>
      <c r="R9" s="34">
        <v>-124047.29800000002</v>
      </c>
      <c r="S9" s="34">
        <v>-107123.47300000004</v>
      </c>
      <c r="T9" s="34">
        <v>-60923.659</v>
      </c>
      <c r="U9" s="34">
        <v>-85852.665999999997</v>
      </c>
      <c r="V9" s="34">
        <v>-112512.89799999997</v>
      </c>
      <c r="W9" s="34">
        <v>-105065.85800000001</v>
      </c>
      <c r="X9" s="34">
        <v>-44032.286000000007</v>
      </c>
      <c r="Y9" s="34">
        <v>-15047.240000000005</v>
      </c>
      <c r="Z9" s="34">
        <v>-57658.324000000008</v>
      </c>
      <c r="AA9" s="34">
        <v>-67203.195999999982</v>
      </c>
      <c r="AB9" s="34">
        <v>-49379.222000000009</v>
      </c>
      <c r="AC9" s="34">
        <v>-7841.2479999999923</v>
      </c>
      <c r="AD9" s="34">
        <v>-38746.101999999984</v>
      </c>
      <c r="AE9" s="34">
        <v>-84303.295999999944</v>
      </c>
      <c r="AF9" s="34">
        <v>-27521.426999999996</v>
      </c>
      <c r="AG9" s="34">
        <v>-102713.95299999999</v>
      </c>
      <c r="AH9" s="34">
        <v>-142704.85700000002</v>
      </c>
      <c r="AI9" s="34">
        <v>-219740.71799999999</v>
      </c>
      <c r="AJ9" s="34">
        <v>-218936.20800000001</v>
      </c>
      <c r="AK9" s="34">
        <v>-220142.97199999998</v>
      </c>
      <c r="AL9" s="34">
        <v>-320743.19099999999</v>
      </c>
      <c r="AM9" s="34">
        <v>-306222.65399999998</v>
      </c>
      <c r="AN9" s="34">
        <v>-216113.96900000001</v>
      </c>
      <c r="AO9" s="34">
        <v>-293682.79599999997</v>
      </c>
      <c r="AP9" s="34">
        <v>-342455.61599999998</v>
      </c>
      <c r="AQ9" s="34">
        <v>-376128.95699999994</v>
      </c>
    </row>
    <row r="10" spans="1:43" x14ac:dyDescent="0.2">
      <c r="A10" s="38" t="str">
        <f>IF('1'!$A$1=1,B10,C10)</f>
        <v>Exports of goods</v>
      </c>
      <c r="B10" s="39" t="s">
        <v>33</v>
      </c>
      <c r="C10" s="40" t="s">
        <v>34</v>
      </c>
      <c r="D10" s="41">
        <v>187626.14299999998</v>
      </c>
      <c r="E10" s="41">
        <v>183888.005</v>
      </c>
      <c r="F10" s="41">
        <v>196125.595</v>
      </c>
      <c r="G10" s="41">
        <v>207807.538</v>
      </c>
      <c r="H10" s="41">
        <v>181965.68599999999</v>
      </c>
      <c r="I10" s="41">
        <v>206886.07199999999</v>
      </c>
      <c r="J10" s="41">
        <v>216448.26400000002</v>
      </c>
      <c r="K10" s="41">
        <v>253890.598</v>
      </c>
      <c r="L10" s="41">
        <v>259815.93900000001</v>
      </c>
      <c r="M10" s="41">
        <v>248559.63100000002</v>
      </c>
      <c r="N10" s="41">
        <v>251597.51500000001</v>
      </c>
      <c r="O10" s="41">
        <v>296282.674</v>
      </c>
      <c r="P10" s="41">
        <v>284585</v>
      </c>
      <c r="Q10" s="41">
        <v>282223.41399999999</v>
      </c>
      <c r="R10" s="41">
        <v>282633.94500000001</v>
      </c>
      <c r="S10" s="41">
        <v>329943.41000000003</v>
      </c>
      <c r="T10" s="41">
        <v>307539.701</v>
      </c>
      <c r="U10" s="41">
        <v>297438.598</v>
      </c>
      <c r="V10" s="41">
        <v>294024.58199999999</v>
      </c>
      <c r="W10" s="41">
        <v>291048.24300000002</v>
      </c>
      <c r="X10" s="41">
        <v>282112.071</v>
      </c>
      <c r="Y10" s="41">
        <v>265147.83100000001</v>
      </c>
      <c r="Z10" s="41">
        <v>303700.19299999997</v>
      </c>
      <c r="AA10" s="41">
        <v>368651.31</v>
      </c>
      <c r="AB10" s="41">
        <v>348819.321</v>
      </c>
      <c r="AC10" s="41">
        <v>412768.603</v>
      </c>
      <c r="AD10" s="41">
        <v>460924.50800000003</v>
      </c>
      <c r="AE10" s="41">
        <v>494591.19500000001</v>
      </c>
      <c r="AF10" s="41">
        <v>362383.21400000004</v>
      </c>
      <c r="AG10" s="41">
        <v>232196.14199999999</v>
      </c>
      <c r="AH10" s="41">
        <v>342079.23399999994</v>
      </c>
      <c r="AI10" s="41">
        <v>383641.18200000003</v>
      </c>
      <c r="AJ10" s="41">
        <v>360237.27899999998</v>
      </c>
      <c r="AK10" s="41">
        <v>318805.05499999999</v>
      </c>
      <c r="AL10" s="41">
        <v>270863.62</v>
      </c>
      <c r="AM10" s="41">
        <v>318555.49700000003</v>
      </c>
      <c r="AN10" s="41">
        <v>381839.136</v>
      </c>
      <c r="AO10" s="41">
        <v>379277.36000000004</v>
      </c>
      <c r="AP10" s="41">
        <v>376463.32500000001</v>
      </c>
      <c r="AQ10" s="41">
        <v>422846.58900000004</v>
      </c>
    </row>
    <row r="11" spans="1:43" x14ac:dyDescent="0.2">
      <c r="A11" s="38" t="str">
        <f>IF('1'!$A$1=1,B11,C11)</f>
        <v>Imports of goods</v>
      </c>
      <c r="B11" s="39" t="s">
        <v>35</v>
      </c>
      <c r="C11" s="40" t="s">
        <v>36</v>
      </c>
      <c r="D11" s="41">
        <v>211834.71299999999</v>
      </c>
      <c r="E11" s="41">
        <v>194672.76900000003</v>
      </c>
      <c r="F11" s="41">
        <v>211085.302</v>
      </c>
      <c r="G11" s="41">
        <v>232998.28200000001</v>
      </c>
      <c r="H11" s="41">
        <v>231459.772</v>
      </c>
      <c r="I11" s="41">
        <v>223691.67300000001</v>
      </c>
      <c r="J11" s="41">
        <v>270429.03899999999</v>
      </c>
      <c r="K11" s="41">
        <v>311578.18599999999</v>
      </c>
      <c r="L11" s="41">
        <v>300618.174</v>
      </c>
      <c r="M11" s="41">
        <v>301067.91000000003</v>
      </c>
      <c r="N11" s="41">
        <v>326735.19900000002</v>
      </c>
      <c r="O11" s="41">
        <v>384444.15500000003</v>
      </c>
      <c r="P11" s="41">
        <v>341513.98899999994</v>
      </c>
      <c r="Q11" s="41">
        <v>341267.52799999999</v>
      </c>
      <c r="R11" s="41">
        <v>406681.24300000002</v>
      </c>
      <c r="S11" s="41">
        <v>437066.88300000003</v>
      </c>
      <c r="T11" s="41">
        <v>368463.35999999999</v>
      </c>
      <c r="U11" s="41">
        <v>383291.26400000002</v>
      </c>
      <c r="V11" s="41">
        <v>406537.48</v>
      </c>
      <c r="W11" s="41">
        <v>396114.10100000002</v>
      </c>
      <c r="X11" s="41">
        <v>326144.35699999996</v>
      </c>
      <c r="Y11" s="41">
        <v>280195.071</v>
      </c>
      <c r="Z11" s="41">
        <v>361358.51699999999</v>
      </c>
      <c r="AA11" s="41">
        <v>435854.50599999999</v>
      </c>
      <c r="AB11" s="41">
        <v>398198.54300000001</v>
      </c>
      <c r="AC11" s="41">
        <v>420609.85100000002</v>
      </c>
      <c r="AD11" s="41">
        <v>499670.61</v>
      </c>
      <c r="AE11" s="41">
        <v>578894.49099999992</v>
      </c>
      <c r="AF11" s="41">
        <v>389904.641</v>
      </c>
      <c r="AG11" s="41">
        <v>334910.09499999997</v>
      </c>
      <c r="AH11" s="41">
        <v>484784.09100000001</v>
      </c>
      <c r="AI11" s="41">
        <v>603381.9</v>
      </c>
      <c r="AJ11" s="41">
        <v>579173.48699999996</v>
      </c>
      <c r="AK11" s="41">
        <v>538948.027</v>
      </c>
      <c r="AL11" s="41">
        <v>591606.81099999999</v>
      </c>
      <c r="AM11" s="41">
        <v>624778.15099999995</v>
      </c>
      <c r="AN11" s="41">
        <v>597953.10499999998</v>
      </c>
      <c r="AO11" s="41">
        <v>672960.15599999996</v>
      </c>
      <c r="AP11" s="41">
        <v>718918.94099999999</v>
      </c>
      <c r="AQ11" s="41">
        <v>798975.54599999997</v>
      </c>
    </row>
    <row r="12" spans="1:43" s="3" customFormat="1" x14ac:dyDescent="0.2">
      <c r="A12" s="35" t="str">
        <f>IF('1'!$A$1=1,B12,C12)</f>
        <v>Services (net)</v>
      </c>
      <c r="B12" s="36" t="s">
        <v>37</v>
      </c>
      <c r="C12" s="37" t="s">
        <v>38</v>
      </c>
      <c r="D12" s="34">
        <v>9758.877999999997</v>
      </c>
      <c r="E12" s="34">
        <v>5582.5480000000025</v>
      </c>
      <c r="F12" s="34">
        <v>2389.6010000000133</v>
      </c>
      <c r="G12" s="34">
        <v>5479.8330000000096</v>
      </c>
      <c r="H12" s="34">
        <v>3907.6079999999893</v>
      </c>
      <c r="I12" s="34">
        <v>2632.3309999999947</v>
      </c>
      <c r="J12" s="34">
        <v>-4314.4629999999852</v>
      </c>
      <c r="K12" s="34">
        <v>10457.605000000003</v>
      </c>
      <c r="L12" s="34">
        <v>3497.1340000000018</v>
      </c>
      <c r="M12" s="34">
        <v>5901.2469999999885</v>
      </c>
      <c r="N12" s="34">
        <v>4258.3930000000073</v>
      </c>
      <c r="O12" s="34">
        <v>10806.607</v>
      </c>
      <c r="P12" s="34">
        <v>5482.9900000000162</v>
      </c>
      <c r="Q12" s="34">
        <v>7146.3210000000072</v>
      </c>
      <c r="R12" s="34">
        <v>7955.6449999999895</v>
      </c>
      <c r="S12" s="34">
        <v>15914.335999999992</v>
      </c>
      <c r="T12" s="34">
        <v>10414.210000000003</v>
      </c>
      <c r="U12" s="34">
        <v>8224.3939999999857</v>
      </c>
      <c r="V12" s="34">
        <v>7199.4080000000249</v>
      </c>
      <c r="W12" s="34">
        <v>18750.476999999995</v>
      </c>
      <c r="X12" s="34">
        <v>15036.058000000012</v>
      </c>
      <c r="Y12" s="34">
        <v>37232.777000000002</v>
      </c>
      <c r="Z12" s="34">
        <v>27905.112999999983</v>
      </c>
      <c r="AA12" s="34">
        <v>40135.267000000007</v>
      </c>
      <c r="AB12" s="34">
        <v>27131.513999999992</v>
      </c>
      <c r="AC12" s="34">
        <v>24510.966</v>
      </c>
      <c r="AD12" s="34">
        <v>21629.93299999999</v>
      </c>
      <c r="AE12" s="34">
        <v>34976.658000000003</v>
      </c>
      <c r="AF12" s="34">
        <v>-15158.661000000004</v>
      </c>
      <c r="AG12" s="34">
        <v>-97214.035000000003</v>
      </c>
      <c r="AH12" s="34">
        <v>-121902.03400000007</v>
      </c>
      <c r="AI12" s="34">
        <v>-137827.05100000001</v>
      </c>
      <c r="AJ12" s="34">
        <v>-131720.09700000004</v>
      </c>
      <c r="AK12" s="34">
        <v>-63117.402000000053</v>
      </c>
      <c r="AL12" s="34">
        <v>-66408.580999999976</v>
      </c>
      <c r="AM12" s="34">
        <v>-58527.736999999994</v>
      </c>
      <c r="AN12" s="34">
        <v>-45893.630000000019</v>
      </c>
      <c r="AO12" s="34">
        <v>-55458.844000000005</v>
      </c>
      <c r="AP12" s="34">
        <v>-64830.941000000057</v>
      </c>
      <c r="AQ12" s="34">
        <v>-55416.993999999984</v>
      </c>
    </row>
    <row r="13" spans="1:43" x14ac:dyDescent="0.2">
      <c r="A13" s="38" t="str">
        <f>IF('1'!$A$1=1,B13,C13)</f>
        <v>Exports of services</v>
      </c>
      <c r="B13" s="39" t="s">
        <v>39</v>
      </c>
      <c r="C13" s="40" t="s">
        <v>40</v>
      </c>
      <c r="D13" s="41">
        <v>63037.510999999991</v>
      </c>
      <c r="E13" s="41">
        <v>66845.365000000005</v>
      </c>
      <c r="F13" s="41">
        <v>70492.281000000017</v>
      </c>
      <c r="G13" s="41">
        <v>71064.002000000008</v>
      </c>
      <c r="H13" s="41">
        <v>71519.695999999996</v>
      </c>
      <c r="I13" s="41">
        <v>76698.888000000006</v>
      </c>
      <c r="J13" s="41">
        <v>83333.72100000002</v>
      </c>
      <c r="K13" s="41">
        <v>86698.408999999985</v>
      </c>
      <c r="L13" s="41">
        <v>83209.451000000001</v>
      </c>
      <c r="M13" s="41">
        <v>93514.435999999987</v>
      </c>
      <c r="N13" s="41">
        <v>100802.02799999999</v>
      </c>
      <c r="O13" s="41">
        <v>100859.91</v>
      </c>
      <c r="P13" s="41">
        <v>93682.299000000014</v>
      </c>
      <c r="Q13" s="41">
        <v>102227.303</v>
      </c>
      <c r="R13" s="41">
        <v>118300.20300000001</v>
      </c>
      <c r="S13" s="41">
        <v>116577.04800000001</v>
      </c>
      <c r="T13" s="41">
        <v>104785.02100000001</v>
      </c>
      <c r="U13" s="41">
        <v>115025.726</v>
      </c>
      <c r="V13" s="41">
        <v>118322.231</v>
      </c>
      <c r="W13" s="41">
        <v>111760.29599999999</v>
      </c>
      <c r="X13" s="41">
        <v>100290.57800000001</v>
      </c>
      <c r="Y13" s="41">
        <v>91168.026000000013</v>
      </c>
      <c r="Z13" s="41">
        <v>107457.499</v>
      </c>
      <c r="AA13" s="41">
        <v>120989.997</v>
      </c>
      <c r="AB13" s="41">
        <v>108152.92300000001</v>
      </c>
      <c r="AC13" s="41">
        <v>118199.143</v>
      </c>
      <c r="AD13" s="41">
        <v>131167.82299999997</v>
      </c>
      <c r="AE13" s="41">
        <v>143236.80599999998</v>
      </c>
      <c r="AF13" s="41">
        <v>131834.99799999999</v>
      </c>
      <c r="AG13" s="41">
        <v>109442.587</v>
      </c>
      <c r="AH13" s="41">
        <v>136432.745</v>
      </c>
      <c r="AI13" s="41">
        <v>159000.27799999999</v>
      </c>
      <c r="AJ13" s="41">
        <v>146384.109</v>
      </c>
      <c r="AK13" s="41">
        <v>149675.283</v>
      </c>
      <c r="AL13" s="41">
        <v>148614.791</v>
      </c>
      <c r="AM13" s="41">
        <v>162608.147</v>
      </c>
      <c r="AN13" s="41">
        <v>161367.64199999999</v>
      </c>
      <c r="AO13" s="41">
        <v>172179.65299999999</v>
      </c>
      <c r="AP13" s="41">
        <v>174315.88500000001</v>
      </c>
      <c r="AQ13" s="41">
        <v>184138.87699999998</v>
      </c>
    </row>
    <row r="14" spans="1:43" x14ac:dyDescent="0.2">
      <c r="A14" s="38" t="str">
        <f>IF('1'!$A$1=1,B14,C14)</f>
        <v>Imports of services</v>
      </c>
      <c r="B14" s="39" t="s">
        <v>41</v>
      </c>
      <c r="C14" s="40" t="s">
        <v>42</v>
      </c>
      <c r="D14" s="41">
        <v>53278.632999999994</v>
      </c>
      <c r="E14" s="41">
        <v>61262.816999999995</v>
      </c>
      <c r="F14" s="41">
        <v>68102.679999999993</v>
      </c>
      <c r="G14" s="41">
        <v>65584.169000000009</v>
      </c>
      <c r="H14" s="41">
        <v>67612.088000000003</v>
      </c>
      <c r="I14" s="41">
        <v>74066.557000000015</v>
      </c>
      <c r="J14" s="41">
        <v>87648.183999999994</v>
      </c>
      <c r="K14" s="41">
        <v>76240.803999999989</v>
      </c>
      <c r="L14" s="41">
        <v>79712.316999999995</v>
      </c>
      <c r="M14" s="41">
        <v>87613.189000000013</v>
      </c>
      <c r="N14" s="41">
        <v>96543.634999999995</v>
      </c>
      <c r="O14" s="41">
        <v>90053.303000000014</v>
      </c>
      <c r="P14" s="41">
        <v>88199.308999999994</v>
      </c>
      <c r="Q14" s="41">
        <v>95080.981999999989</v>
      </c>
      <c r="R14" s="41">
        <v>110344.55800000002</v>
      </c>
      <c r="S14" s="41">
        <v>100662.712</v>
      </c>
      <c r="T14" s="41">
        <v>94370.810999999987</v>
      </c>
      <c r="U14" s="41">
        <v>106801.33200000002</v>
      </c>
      <c r="V14" s="41">
        <v>111122.82299999997</v>
      </c>
      <c r="W14" s="41">
        <v>93009.818999999989</v>
      </c>
      <c r="X14" s="41">
        <v>85254.52</v>
      </c>
      <c r="Y14" s="41">
        <v>53935.249000000011</v>
      </c>
      <c r="Z14" s="41">
        <v>79552.385999999999</v>
      </c>
      <c r="AA14" s="41">
        <v>80854.73000000001</v>
      </c>
      <c r="AB14" s="41">
        <v>81021.409000000014</v>
      </c>
      <c r="AC14" s="41">
        <v>93688.176999999996</v>
      </c>
      <c r="AD14" s="41">
        <v>109537.89</v>
      </c>
      <c r="AE14" s="41">
        <v>108260.14799999999</v>
      </c>
      <c r="AF14" s="41">
        <v>146993.65899999999</v>
      </c>
      <c r="AG14" s="41">
        <v>206656.62199999997</v>
      </c>
      <c r="AH14" s="41">
        <v>258334.77900000007</v>
      </c>
      <c r="AI14" s="41">
        <v>296827.32900000003</v>
      </c>
      <c r="AJ14" s="41">
        <v>278104.20600000006</v>
      </c>
      <c r="AK14" s="41">
        <v>212792.68500000006</v>
      </c>
      <c r="AL14" s="41">
        <v>215023.37199999997</v>
      </c>
      <c r="AM14" s="41">
        <v>221135.88399999999</v>
      </c>
      <c r="AN14" s="41">
        <v>207261.272</v>
      </c>
      <c r="AO14" s="41">
        <v>227638.497</v>
      </c>
      <c r="AP14" s="41">
        <v>239146.82600000006</v>
      </c>
      <c r="AQ14" s="41">
        <v>239555.87099999998</v>
      </c>
    </row>
    <row r="15" spans="1:43" s="3" customFormat="1" x14ac:dyDescent="0.2">
      <c r="A15" s="31" t="str">
        <f>IF('1'!$A$1=1,B15,C15)</f>
        <v>Primary income (net)</v>
      </c>
      <c r="B15" s="32" t="s">
        <v>43</v>
      </c>
      <c r="C15" s="33" t="s">
        <v>44</v>
      </c>
      <c r="D15" s="34">
        <v>74680.054999999993</v>
      </c>
      <c r="E15" s="34">
        <v>-46066.703999999998</v>
      </c>
      <c r="F15" s="34">
        <v>6646.5469999999978</v>
      </c>
      <c r="G15" s="34">
        <v>47438.473000000005</v>
      </c>
      <c r="H15" s="34">
        <v>20770.566999999995</v>
      </c>
      <c r="I15" s="34">
        <v>-14771.990999999995</v>
      </c>
      <c r="J15" s="34">
        <v>2985.4839999999931</v>
      </c>
      <c r="K15" s="34">
        <v>15137.909000000001</v>
      </c>
      <c r="L15" s="34">
        <v>-13070.777000000004</v>
      </c>
      <c r="M15" s="34">
        <v>17483.559000000001</v>
      </c>
      <c r="N15" s="34">
        <v>18645.403999999995</v>
      </c>
      <c r="O15" s="34">
        <v>19887.364999999998</v>
      </c>
      <c r="P15" s="34">
        <v>-26330.048000000006</v>
      </c>
      <c r="Q15" s="34">
        <v>20814.217000000001</v>
      </c>
      <c r="R15" s="34">
        <v>33869.347999999998</v>
      </c>
      <c r="S15" s="34">
        <v>6567.0899999999965</v>
      </c>
      <c r="T15" s="34">
        <v>12286.099999999995</v>
      </c>
      <c r="U15" s="34">
        <v>21245.627</v>
      </c>
      <c r="V15" s="34">
        <v>-10851.695000000014</v>
      </c>
      <c r="W15" s="34">
        <v>27526.421000000002</v>
      </c>
      <c r="X15" s="34">
        <v>56465.608</v>
      </c>
      <c r="Y15" s="34">
        <v>6311.7329999999965</v>
      </c>
      <c r="Z15" s="34">
        <v>16495.735999999997</v>
      </c>
      <c r="AA15" s="34">
        <v>12284.192999999999</v>
      </c>
      <c r="AB15" s="34">
        <v>-21946.435999999994</v>
      </c>
      <c r="AC15" s="34">
        <v>-37833.307000000008</v>
      </c>
      <c r="AD15" s="34">
        <v>-53011.332999999999</v>
      </c>
      <c r="AE15" s="34">
        <v>-45462.870999999999</v>
      </c>
      <c r="AF15" s="34">
        <v>40365.627999999997</v>
      </c>
      <c r="AG15" s="34">
        <v>63132.073000000004</v>
      </c>
      <c r="AH15" s="34">
        <v>94188.928000000014</v>
      </c>
      <c r="AI15" s="34">
        <v>81767.39</v>
      </c>
      <c r="AJ15" s="34">
        <v>50622.714500000009</v>
      </c>
      <c r="AK15" s="34">
        <v>44577.340400000001</v>
      </c>
      <c r="AL15" s="34">
        <v>31211.302300000007</v>
      </c>
      <c r="AM15" s="34">
        <v>59324.542092000003</v>
      </c>
      <c r="AN15" s="34">
        <v>-1091.5900000000001</v>
      </c>
      <c r="AO15" s="34">
        <v>9722.9509999999937</v>
      </c>
      <c r="AP15" s="34">
        <v>5630.5200000000041</v>
      </c>
      <c r="AQ15" s="34">
        <v>-935.26800000000367</v>
      </c>
    </row>
    <row r="16" spans="1:43" x14ac:dyDescent="0.2">
      <c r="A16" s="42" t="str">
        <f>IF('1'!$A$1=1,B16,C16)</f>
        <v>Credit</v>
      </c>
      <c r="B16" s="43" t="s">
        <v>45</v>
      </c>
      <c r="C16" s="44" t="s">
        <v>46</v>
      </c>
      <c r="D16" s="41">
        <v>26149.856</v>
      </c>
      <c r="E16" s="41">
        <v>31368.665999999997</v>
      </c>
      <c r="F16" s="41">
        <v>33717.689999999995</v>
      </c>
      <c r="G16" s="41">
        <v>35477.767</v>
      </c>
      <c r="H16" s="41">
        <v>36151.866000000002</v>
      </c>
      <c r="I16" s="41">
        <v>42240.756000000001</v>
      </c>
      <c r="J16" s="41">
        <v>48001.267</v>
      </c>
      <c r="K16" s="41">
        <v>49825.350999999995</v>
      </c>
      <c r="L16" s="41">
        <v>48724.441999999995</v>
      </c>
      <c r="M16" s="41">
        <v>60098.669000000002</v>
      </c>
      <c r="N16" s="41">
        <v>65998.679999999993</v>
      </c>
      <c r="O16" s="41">
        <v>73324.225000000006</v>
      </c>
      <c r="P16" s="41">
        <v>71437.747000000003</v>
      </c>
      <c r="Q16" s="41">
        <v>73561.063999999998</v>
      </c>
      <c r="R16" s="41">
        <v>86073.972999999998</v>
      </c>
      <c r="S16" s="41">
        <v>92227.06</v>
      </c>
      <c r="T16" s="41">
        <v>81680.588999999993</v>
      </c>
      <c r="U16" s="41">
        <v>85335.994000000006</v>
      </c>
      <c r="V16" s="41">
        <v>89599.831000000006</v>
      </c>
      <c r="W16" s="41">
        <v>85925.247000000003</v>
      </c>
      <c r="X16" s="41">
        <v>77901.40400000001</v>
      </c>
      <c r="Y16" s="41">
        <v>73146.896000000008</v>
      </c>
      <c r="Z16" s="41">
        <v>82834.095000000001</v>
      </c>
      <c r="AA16" s="41">
        <v>94632.656000000003</v>
      </c>
      <c r="AB16" s="41">
        <v>96150.926999999996</v>
      </c>
      <c r="AC16" s="41">
        <v>97801.784</v>
      </c>
      <c r="AD16" s="41">
        <v>90960.288</v>
      </c>
      <c r="AE16" s="41">
        <v>96933.999000000011</v>
      </c>
      <c r="AF16" s="41">
        <v>96053.413</v>
      </c>
      <c r="AG16" s="41">
        <v>93995.994999999995</v>
      </c>
      <c r="AH16" s="41">
        <v>113208.14200000001</v>
      </c>
      <c r="AI16" s="41">
        <v>122065.98900000002</v>
      </c>
      <c r="AJ16" s="41">
        <v>120724.72050000001</v>
      </c>
      <c r="AK16" s="41">
        <v>114679.3474</v>
      </c>
      <c r="AL16" s="41">
        <v>111589.08730000001</v>
      </c>
      <c r="AM16" s="41">
        <v>103468.27509200001</v>
      </c>
      <c r="AN16" s="41">
        <v>91367.727000000014</v>
      </c>
      <c r="AO16" s="41">
        <v>93921.622999999992</v>
      </c>
      <c r="AP16" s="41">
        <v>93824.452000000005</v>
      </c>
      <c r="AQ16" s="41">
        <v>89090.896000000008</v>
      </c>
    </row>
    <row r="17" spans="1:43" x14ac:dyDescent="0.2">
      <c r="A17" s="42" t="str">
        <f>IF('1'!$A$1=1,B17,C17)</f>
        <v>Debit</v>
      </c>
      <c r="B17" s="43" t="s">
        <v>47</v>
      </c>
      <c r="C17" s="44" t="s">
        <v>48</v>
      </c>
      <c r="D17" s="41">
        <v>-48530.198999999993</v>
      </c>
      <c r="E17" s="41">
        <v>77435.37</v>
      </c>
      <c r="F17" s="41">
        <v>27071.143000000004</v>
      </c>
      <c r="G17" s="41">
        <v>-11960.706000000004</v>
      </c>
      <c r="H17" s="41">
        <v>15381.299000000001</v>
      </c>
      <c r="I17" s="41">
        <v>57012.746999999988</v>
      </c>
      <c r="J17" s="41">
        <v>45015.783000000003</v>
      </c>
      <c r="K17" s="41">
        <v>34687.441999999995</v>
      </c>
      <c r="L17" s="41">
        <v>61795.218999999997</v>
      </c>
      <c r="M17" s="41">
        <v>42615.11</v>
      </c>
      <c r="N17" s="41">
        <v>47353.276000000005</v>
      </c>
      <c r="O17" s="41">
        <v>53436.86</v>
      </c>
      <c r="P17" s="41">
        <v>97767.795000000013</v>
      </c>
      <c r="Q17" s="41">
        <v>52746.846999999994</v>
      </c>
      <c r="R17" s="41">
        <v>52204.625</v>
      </c>
      <c r="S17" s="41">
        <v>85659.97</v>
      </c>
      <c r="T17" s="41">
        <v>69394.489000000001</v>
      </c>
      <c r="U17" s="41">
        <v>64090.366999999998</v>
      </c>
      <c r="V17" s="41">
        <v>100451.52600000001</v>
      </c>
      <c r="W17" s="41">
        <v>58398.826000000001</v>
      </c>
      <c r="X17" s="41">
        <v>21435.795999999998</v>
      </c>
      <c r="Y17" s="41">
        <v>66835.163</v>
      </c>
      <c r="Z17" s="41">
        <v>66338.358999999997</v>
      </c>
      <c r="AA17" s="41">
        <v>82348.463000000003</v>
      </c>
      <c r="AB17" s="41">
        <v>118097.363</v>
      </c>
      <c r="AC17" s="41">
        <v>135635.09100000001</v>
      </c>
      <c r="AD17" s="41">
        <v>143971.62100000001</v>
      </c>
      <c r="AE17" s="41">
        <v>142396.87</v>
      </c>
      <c r="AF17" s="41">
        <v>55687.785000000003</v>
      </c>
      <c r="AG17" s="41">
        <v>30863.921999999999</v>
      </c>
      <c r="AH17" s="41">
        <v>19019.213999999996</v>
      </c>
      <c r="AI17" s="41">
        <v>40298.599000000002</v>
      </c>
      <c r="AJ17" s="41">
        <v>70102.005999999994</v>
      </c>
      <c r="AK17" s="41">
        <v>70102.006999999998</v>
      </c>
      <c r="AL17" s="41">
        <v>80377.785000000003</v>
      </c>
      <c r="AM17" s="41">
        <v>44143.733000000007</v>
      </c>
      <c r="AN17" s="41">
        <v>92459.31700000001</v>
      </c>
      <c r="AO17" s="41">
        <v>84198.672000000006</v>
      </c>
      <c r="AP17" s="41">
        <v>88193.932000000001</v>
      </c>
      <c r="AQ17" s="41">
        <v>90026.164000000004</v>
      </c>
    </row>
    <row r="18" spans="1:43" s="3" customFormat="1" x14ac:dyDescent="0.2">
      <c r="A18" s="35" t="str">
        <f>IF('1'!$A$1=1,B18,C18)</f>
        <v>Compensation of employees (net)</v>
      </c>
      <c r="B18" s="45"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78000.747999999992</v>
      </c>
      <c r="AQ18" s="34">
        <v>74857.506999999998</v>
      </c>
    </row>
    <row r="19" spans="1:43" x14ac:dyDescent="0.2">
      <c r="A19" s="38" t="str">
        <f>IF('1'!$A$1=1,B19,C19)</f>
        <v>Credit</v>
      </c>
      <c r="B19" s="46"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78165.364000000001</v>
      </c>
      <c r="AQ19" s="41">
        <v>75064.445000000007</v>
      </c>
    </row>
    <row r="20" spans="1:43" x14ac:dyDescent="0.2">
      <c r="A20" s="38" t="str">
        <f>IF('1'!$A$1=1,B20,C20)</f>
        <v>Debit</v>
      </c>
      <c r="B20" s="46"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164.61599999999999</v>
      </c>
      <c r="AQ20" s="41">
        <v>206.93799999999999</v>
      </c>
    </row>
    <row r="21" spans="1:43" s="47" customFormat="1" x14ac:dyDescent="0.2">
      <c r="A21" s="35" t="str">
        <f>IF('1'!$A$1=1,B21,C21)</f>
        <v>Investment income (net)</v>
      </c>
      <c r="B21" s="45"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-81983.697000000015</v>
      </c>
      <c r="AO21" s="34">
        <v>-72469.840000000011</v>
      </c>
      <c r="AP21" s="34">
        <v>-75272.524000000005</v>
      </c>
      <c r="AQ21" s="34">
        <v>-78905.326000000001</v>
      </c>
    </row>
    <row r="22" spans="1:43" x14ac:dyDescent="0.2">
      <c r="A22" s="38" t="str">
        <f>IF('1'!$A$1=1,B22,C22)</f>
        <v>Credit</v>
      </c>
      <c r="B22" s="46"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c r="AQ22" s="41">
        <v>10913.900000000001</v>
      </c>
    </row>
    <row r="23" spans="1:43" s="47" customFormat="1" x14ac:dyDescent="0.2">
      <c r="A23" s="38" t="str">
        <f>IF('1'!$A$1=1,B23,C23)</f>
        <v>Debit</v>
      </c>
      <c r="B23" s="46"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92306.148000000001</v>
      </c>
      <c r="AO23" s="41">
        <v>84000.053000000014</v>
      </c>
      <c r="AP23" s="41">
        <v>88029.315999999992</v>
      </c>
      <c r="AQ23" s="41">
        <v>89819.225999999995</v>
      </c>
    </row>
    <row r="24" spans="1:43" s="3" customFormat="1" x14ac:dyDescent="0.2">
      <c r="A24" s="42" t="str">
        <f>IF('1'!$A$1=1,B24,C24)</f>
        <v>o/w: reinvested earnings</v>
      </c>
      <c r="B24" s="48" t="s">
        <v>53</v>
      </c>
      <c r="C24" s="49" t="s">
        <v>54</v>
      </c>
      <c r="D24" s="50">
        <v>-77732.962</v>
      </c>
      <c r="E24" s="50">
        <v>47455.006999999998</v>
      </c>
      <c r="F24" s="50">
        <v>2737.0430000000001</v>
      </c>
      <c r="G24" s="50">
        <v>-45963.843999999997</v>
      </c>
      <c r="H24" s="50">
        <v>-22899.625</v>
      </c>
      <c r="I24" s="50">
        <v>34127.631999999998</v>
      </c>
      <c r="J24" s="50">
        <v>79.123000000000161</v>
      </c>
      <c r="K24" s="50">
        <v>1557.114</v>
      </c>
      <c r="L24" s="50">
        <v>17179.362000000001</v>
      </c>
      <c r="M24" s="50">
        <v>12488.041999999999</v>
      </c>
      <c r="N24" s="50">
        <v>2102.7930000000001</v>
      </c>
      <c r="O24" s="50">
        <v>8157.3549999999996</v>
      </c>
      <c r="P24" s="50">
        <v>40726.148999999998</v>
      </c>
      <c r="Q24" s="50">
        <v>9031.2080000000005</v>
      </c>
      <c r="R24" s="50">
        <v>-15488.268</v>
      </c>
      <c r="S24" s="50">
        <v>37173.413999999997</v>
      </c>
      <c r="T24" s="50">
        <v>16346.011999999999</v>
      </c>
      <c r="U24" s="50">
        <v>22169.308000000001</v>
      </c>
      <c r="V24" s="50">
        <v>35598.821000000004</v>
      </c>
      <c r="W24" s="50">
        <v>9696.5059999999994</v>
      </c>
      <c r="X24" s="50">
        <v>-44840.25</v>
      </c>
      <c r="Y24" s="50">
        <v>28245.962</v>
      </c>
      <c r="Z24" s="50">
        <v>-3279.8620000000001</v>
      </c>
      <c r="AA24" s="50">
        <v>10214.83</v>
      </c>
      <c r="AB24" s="50">
        <v>50201.585999999996</v>
      </c>
      <c r="AC24" s="50">
        <v>47986.188999999998</v>
      </c>
      <c r="AD24" s="50">
        <v>52147.891000000003</v>
      </c>
      <c r="AE24" s="50">
        <v>-14644.040999999997</v>
      </c>
      <c r="AF24" s="50">
        <v>3819.5719999999992</v>
      </c>
      <c r="AG24" s="50">
        <v>9069.0190000000002</v>
      </c>
      <c r="AH24" s="50">
        <v>-5117.2440000000006</v>
      </c>
      <c r="AI24" s="50">
        <v>438.82299999999941</v>
      </c>
      <c r="AJ24" s="50">
        <v>40773.989000000001</v>
      </c>
      <c r="AK24" s="50">
        <v>36056.638999999996</v>
      </c>
      <c r="AL24" s="50">
        <v>45820.456000000006</v>
      </c>
      <c r="AM24" s="50">
        <v>1411.3230000000003</v>
      </c>
      <c r="AN24" s="50">
        <v>49115.399999999994</v>
      </c>
      <c r="AO24" s="50">
        <v>36368.707000000002</v>
      </c>
      <c r="AP24" s="50">
        <v>11687.592999999997</v>
      </c>
      <c r="AQ24" s="50">
        <v>-4373.0379999999996</v>
      </c>
    </row>
    <row r="25" spans="1:43" s="3" customFormat="1" x14ac:dyDescent="0.2">
      <c r="A25" s="35" t="str">
        <f>IF('1'!$A$1=1,B25,C25)</f>
        <v>Other primary income</v>
      </c>
      <c r="B25" s="45" t="s">
        <v>430</v>
      </c>
      <c r="C25" s="37" t="s">
        <v>437</v>
      </c>
      <c r="D25" s="280" t="s">
        <v>438</v>
      </c>
      <c r="E25" s="280" t="s">
        <v>438</v>
      </c>
      <c r="F25" s="280" t="s">
        <v>438</v>
      </c>
      <c r="G25" s="280" t="s">
        <v>438</v>
      </c>
      <c r="H25" s="280" t="s">
        <v>438</v>
      </c>
      <c r="I25" s="280" t="s">
        <v>438</v>
      </c>
      <c r="J25" s="280" t="s">
        <v>438</v>
      </c>
      <c r="K25" s="280" t="s">
        <v>438</v>
      </c>
      <c r="L25" s="280" t="s">
        <v>438</v>
      </c>
      <c r="M25" s="280" t="s">
        <v>438</v>
      </c>
      <c r="N25" s="280" t="s">
        <v>438</v>
      </c>
      <c r="O25" s="280" t="s">
        <v>438</v>
      </c>
      <c r="P25" s="280" t="s">
        <v>438</v>
      </c>
      <c r="Q25" s="280" t="s">
        <v>438</v>
      </c>
      <c r="R25" s="280" t="s">
        <v>438</v>
      </c>
      <c r="S25" s="280" t="s">
        <v>438</v>
      </c>
      <c r="T25" s="280" t="s">
        <v>438</v>
      </c>
      <c r="U25" s="280" t="s">
        <v>438</v>
      </c>
      <c r="V25" s="280" t="s">
        <v>438</v>
      </c>
      <c r="W25" s="280" t="s">
        <v>438</v>
      </c>
      <c r="X25" s="280" t="s">
        <v>438</v>
      </c>
      <c r="Y25" s="280" t="s">
        <v>438</v>
      </c>
      <c r="Z25" s="280" t="s">
        <v>438</v>
      </c>
      <c r="AA25" s="280" t="s">
        <v>438</v>
      </c>
      <c r="AB25" s="280" t="s">
        <v>438</v>
      </c>
      <c r="AC25" s="280" t="s">
        <v>438</v>
      </c>
      <c r="AD25" s="280" t="s">
        <v>438</v>
      </c>
      <c r="AE25" s="280" t="s">
        <v>438</v>
      </c>
      <c r="AF25" s="280" t="s">
        <v>438</v>
      </c>
      <c r="AG25" s="280" t="s">
        <v>438</v>
      </c>
      <c r="AH25" s="280" t="s">
        <v>438</v>
      </c>
      <c r="AI25" s="280" t="s">
        <v>438</v>
      </c>
      <c r="AJ25" s="280">
        <v>1949.9065000000001</v>
      </c>
      <c r="AK25" s="280">
        <v>1901.7853999999998</v>
      </c>
      <c r="AL25" s="280">
        <v>2066.1293000000001</v>
      </c>
      <c r="AM25" s="280">
        <v>2097.124092</v>
      </c>
      <c r="AN25" s="50">
        <v>2534.6660000000002</v>
      </c>
      <c r="AO25" s="50">
        <v>2672.8470000000002</v>
      </c>
      <c r="AP25" s="50">
        <v>2902.2959999999998</v>
      </c>
      <c r="AQ25" s="50">
        <v>3112.5509999999999</v>
      </c>
    </row>
    <row r="26" spans="1:43" s="3" customFormat="1" x14ac:dyDescent="0.2">
      <c r="A26" s="38" t="str">
        <f>IF('1'!$A$1=1,B26,C26)</f>
        <v>Credit</v>
      </c>
      <c r="B26" s="46" t="s">
        <v>45</v>
      </c>
      <c r="C26" s="40" t="s">
        <v>46</v>
      </c>
      <c r="D26" s="50" t="s">
        <v>438</v>
      </c>
      <c r="E26" s="50" t="s">
        <v>438</v>
      </c>
      <c r="F26" s="50" t="s">
        <v>438</v>
      </c>
      <c r="G26" s="50" t="s">
        <v>438</v>
      </c>
      <c r="H26" s="50" t="s">
        <v>438</v>
      </c>
      <c r="I26" s="50" t="s">
        <v>438</v>
      </c>
      <c r="J26" s="50" t="s">
        <v>438</v>
      </c>
      <c r="K26" s="50" t="s">
        <v>438</v>
      </c>
      <c r="L26" s="50" t="s">
        <v>438</v>
      </c>
      <c r="M26" s="50" t="s">
        <v>438</v>
      </c>
      <c r="N26" s="50" t="s">
        <v>438</v>
      </c>
      <c r="O26" s="50" t="s">
        <v>438</v>
      </c>
      <c r="P26" s="50" t="s">
        <v>438</v>
      </c>
      <c r="Q26" s="50" t="s">
        <v>438</v>
      </c>
      <c r="R26" s="50" t="s">
        <v>438</v>
      </c>
      <c r="S26" s="50" t="s">
        <v>438</v>
      </c>
      <c r="T26" s="50" t="s">
        <v>438</v>
      </c>
      <c r="U26" s="50" t="s">
        <v>438</v>
      </c>
      <c r="V26" s="50" t="s">
        <v>438</v>
      </c>
      <c r="W26" s="50" t="s">
        <v>438</v>
      </c>
      <c r="X26" s="50" t="s">
        <v>438</v>
      </c>
      <c r="Y26" s="50" t="s">
        <v>438</v>
      </c>
      <c r="Z26" s="50" t="s">
        <v>438</v>
      </c>
      <c r="AA26" s="50" t="s">
        <v>438</v>
      </c>
      <c r="AB26" s="50" t="s">
        <v>438</v>
      </c>
      <c r="AC26" s="50" t="s">
        <v>438</v>
      </c>
      <c r="AD26" s="50" t="s">
        <v>438</v>
      </c>
      <c r="AE26" s="50" t="s">
        <v>438</v>
      </c>
      <c r="AF26" s="50" t="s">
        <v>438</v>
      </c>
      <c r="AG26" s="50" t="s">
        <v>438</v>
      </c>
      <c r="AH26" s="50" t="s">
        <v>438</v>
      </c>
      <c r="AI26" s="50" t="s">
        <v>438</v>
      </c>
      <c r="AJ26" s="50">
        <v>1949.9065000000001</v>
      </c>
      <c r="AK26" s="50">
        <v>1901.7853999999998</v>
      </c>
      <c r="AL26" s="50">
        <v>2066.1293000000001</v>
      </c>
      <c r="AM26" s="50">
        <v>2097.124092</v>
      </c>
      <c r="AN26" s="50">
        <v>2534.6660000000002</v>
      </c>
      <c r="AO26" s="50">
        <v>2672.8470000000002</v>
      </c>
      <c r="AP26" s="50">
        <v>2902.2959999999998</v>
      </c>
      <c r="AQ26" s="50">
        <v>3112.5509999999999</v>
      </c>
    </row>
    <row r="27" spans="1:43" s="3" customFormat="1" x14ac:dyDescent="0.2">
      <c r="A27" s="38" t="str">
        <f>IF('1'!$A$1=1,B27,C27)</f>
        <v>Debit</v>
      </c>
      <c r="B27" s="46" t="s">
        <v>47</v>
      </c>
      <c r="C27" s="40" t="s">
        <v>48</v>
      </c>
      <c r="D27" s="50" t="s">
        <v>438</v>
      </c>
      <c r="E27" s="50" t="s">
        <v>438</v>
      </c>
      <c r="F27" s="50" t="s">
        <v>438</v>
      </c>
      <c r="G27" s="50" t="s">
        <v>438</v>
      </c>
      <c r="H27" s="50" t="s">
        <v>438</v>
      </c>
      <c r="I27" s="50" t="s">
        <v>438</v>
      </c>
      <c r="J27" s="50" t="s">
        <v>438</v>
      </c>
      <c r="K27" s="50" t="s">
        <v>438</v>
      </c>
      <c r="L27" s="50" t="s">
        <v>438</v>
      </c>
      <c r="M27" s="50" t="s">
        <v>438</v>
      </c>
      <c r="N27" s="50" t="s">
        <v>438</v>
      </c>
      <c r="O27" s="50" t="s">
        <v>438</v>
      </c>
      <c r="P27" s="50" t="s">
        <v>438</v>
      </c>
      <c r="Q27" s="50" t="s">
        <v>438</v>
      </c>
      <c r="R27" s="50" t="s">
        <v>438</v>
      </c>
      <c r="S27" s="50" t="s">
        <v>438</v>
      </c>
      <c r="T27" s="50" t="s">
        <v>438</v>
      </c>
      <c r="U27" s="50" t="s">
        <v>438</v>
      </c>
      <c r="V27" s="50" t="s">
        <v>438</v>
      </c>
      <c r="W27" s="50" t="s">
        <v>438</v>
      </c>
      <c r="X27" s="50" t="s">
        <v>438</v>
      </c>
      <c r="Y27" s="50" t="s">
        <v>438</v>
      </c>
      <c r="Z27" s="50" t="s">
        <v>438</v>
      </c>
      <c r="AA27" s="50" t="s">
        <v>438</v>
      </c>
      <c r="AB27" s="50" t="s">
        <v>438</v>
      </c>
      <c r="AC27" s="50" t="s">
        <v>438</v>
      </c>
      <c r="AD27" s="50" t="s">
        <v>438</v>
      </c>
      <c r="AE27" s="50" t="s">
        <v>438</v>
      </c>
      <c r="AF27" s="50" t="s">
        <v>438</v>
      </c>
      <c r="AG27" s="50" t="s">
        <v>438</v>
      </c>
      <c r="AH27" s="50" t="s">
        <v>438</v>
      </c>
      <c r="AI27" s="50" t="s">
        <v>438</v>
      </c>
      <c r="AJ27" s="50">
        <v>0</v>
      </c>
      <c r="AK27" s="50">
        <v>0</v>
      </c>
      <c r="AL27" s="50">
        <v>0</v>
      </c>
      <c r="AM27" s="50">
        <v>0</v>
      </c>
      <c r="AN27" s="50">
        <v>0</v>
      </c>
      <c r="AO27" s="50">
        <v>0</v>
      </c>
      <c r="AP27" s="50">
        <v>0</v>
      </c>
      <c r="AQ27" s="50">
        <v>0</v>
      </c>
    </row>
    <row r="28" spans="1:43" x14ac:dyDescent="0.2">
      <c r="A28" s="31" t="str">
        <f>IF('1'!$A$1=1,B28,C28)</f>
        <v>Secondary income (net)</v>
      </c>
      <c r="B28" s="51" t="s">
        <v>55</v>
      </c>
      <c r="C28" s="33" t="s">
        <v>56</v>
      </c>
      <c r="D28" s="34">
        <v>16565.725999999999</v>
      </c>
      <c r="E28" s="34">
        <v>21175.460999999996</v>
      </c>
      <c r="F28" s="34">
        <v>19571.271000000001</v>
      </c>
      <c r="G28" s="34">
        <v>21801.540999999997</v>
      </c>
      <c r="H28" s="34">
        <v>20075.662000000004</v>
      </c>
      <c r="I28" s="34">
        <v>22885.809999999998</v>
      </c>
      <c r="J28" s="34">
        <v>23356.288</v>
      </c>
      <c r="K28" s="34">
        <v>26717.898000000001</v>
      </c>
      <c r="L28" s="34">
        <v>23562.575000000001</v>
      </c>
      <c r="M28" s="34">
        <v>22886.243000000002</v>
      </c>
      <c r="N28" s="34">
        <v>22977.244999999999</v>
      </c>
      <c r="O28" s="34">
        <v>26970.326999999997</v>
      </c>
      <c r="P28" s="34">
        <v>25176.584999999999</v>
      </c>
      <c r="Q28" s="34">
        <v>23639.563999999998</v>
      </c>
      <c r="R28" s="34">
        <v>25156.837000000003</v>
      </c>
      <c r="S28" s="34">
        <v>25374.087000000003</v>
      </c>
      <c r="T28" s="34">
        <v>23220.498999999996</v>
      </c>
      <c r="U28" s="34">
        <v>22522.748</v>
      </c>
      <c r="V28" s="34">
        <v>22336.448</v>
      </c>
      <c r="W28" s="34">
        <v>92248.815999999992</v>
      </c>
      <c r="X28" s="34">
        <v>23077.144</v>
      </c>
      <c r="Y28" s="34">
        <v>25504.885000000002</v>
      </c>
      <c r="Z28" s="34">
        <v>28429.752</v>
      </c>
      <c r="AA28" s="34">
        <v>33775.595000000001</v>
      </c>
      <c r="AB28" s="34">
        <v>30634.309999999998</v>
      </c>
      <c r="AC28" s="34">
        <v>30166.790999999997</v>
      </c>
      <c r="AD28" s="34">
        <v>33335.614999999998</v>
      </c>
      <c r="AE28" s="34">
        <v>31853.621000000003</v>
      </c>
      <c r="AF28" s="34">
        <v>67089.375</v>
      </c>
      <c r="AG28" s="34">
        <v>153529.717</v>
      </c>
      <c r="AH28" s="34">
        <v>341214.83</v>
      </c>
      <c r="AI28" s="34">
        <v>279859.49599999998</v>
      </c>
      <c r="AJ28" s="34">
        <v>235672.85750000004</v>
      </c>
      <c r="AK28" s="34">
        <v>235830.68240000002</v>
      </c>
      <c r="AL28" s="34">
        <v>198768.62050000002</v>
      </c>
      <c r="AM28" s="34">
        <v>180497.42551896774</v>
      </c>
      <c r="AN28" s="34">
        <v>131918.16099999999</v>
      </c>
      <c r="AO28" s="34">
        <v>95546.744999999995</v>
      </c>
      <c r="AP28" s="34">
        <v>334884.48700000008</v>
      </c>
      <c r="AQ28" s="34">
        <v>327445.60400000005</v>
      </c>
    </row>
    <row r="29" spans="1:43" x14ac:dyDescent="0.2">
      <c r="A29" s="42" t="str">
        <f>IF('1'!$A$1=1,B29,C29)</f>
        <v>Credit</v>
      </c>
      <c r="B29" s="43" t="s">
        <v>45</v>
      </c>
      <c r="C29" s="44" t="s">
        <v>46</v>
      </c>
      <c r="D29" s="41">
        <v>20907.554</v>
      </c>
      <c r="E29" s="41">
        <v>25928.341999999997</v>
      </c>
      <c r="F29" s="41">
        <v>24959.526999999998</v>
      </c>
      <c r="G29" s="41">
        <v>28575.588000000003</v>
      </c>
      <c r="H29" s="41">
        <v>25707.831000000002</v>
      </c>
      <c r="I29" s="41">
        <v>28773.281999999999</v>
      </c>
      <c r="J29" s="41">
        <v>30178.294000000002</v>
      </c>
      <c r="K29" s="41">
        <v>33736.263000000006</v>
      </c>
      <c r="L29" s="41">
        <v>29730.392</v>
      </c>
      <c r="M29" s="41">
        <v>30324.784</v>
      </c>
      <c r="N29" s="41">
        <v>31264.386999999999</v>
      </c>
      <c r="O29" s="41">
        <v>36659.631000000001</v>
      </c>
      <c r="P29" s="41">
        <v>33328.987000000001</v>
      </c>
      <c r="Q29" s="41">
        <v>31885.748999999996</v>
      </c>
      <c r="R29" s="41">
        <v>34192.494000000006</v>
      </c>
      <c r="S29" s="41">
        <v>35182.658000000003</v>
      </c>
      <c r="T29" s="41">
        <v>31210.307000000001</v>
      </c>
      <c r="U29" s="41">
        <v>31580.892</v>
      </c>
      <c r="V29" s="41">
        <v>31656.955000000002</v>
      </c>
      <c r="W29" s="41">
        <v>102318.736</v>
      </c>
      <c r="X29" s="41">
        <v>32016.537</v>
      </c>
      <c r="Y29" s="41">
        <v>34537.683000000005</v>
      </c>
      <c r="Z29" s="41">
        <v>40301.442999999999</v>
      </c>
      <c r="AA29" s="41">
        <v>46635.764000000003</v>
      </c>
      <c r="AB29" s="41">
        <v>44412.144</v>
      </c>
      <c r="AC29" s="41">
        <v>44624.31</v>
      </c>
      <c r="AD29" s="41">
        <v>47998.517999999996</v>
      </c>
      <c r="AE29" s="41">
        <v>49035.581000000006</v>
      </c>
      <c r="AF29" s="41">
        <v>80102.92300000001</v>
      </c>
      <c r="AG29" s="41">
        <v>183457.47899999999</v>
      </c>
      <c r="AH29" s="41">
        <v>386788.74900000001</v>
      </c>
      <c r="AI29" s="41">
        <v>290281.54799999995</v>
      </c>
      <c r="AJ29" s="41">
        <v>246424.02550000002</v>
      </c>
      <c r="AK29" s="41">
        <v>246325.87040000001</v>
      </c>
      <c r="AL29" s="41">
        <v>208459.30050000001</v>
      </c>
      <c r="AM29" s="41">
        <v>190419.14651896773</v>
      </c>
      <c r="AN29" s="41">
        <v>141498.524</v>
      </c>
      <c r="AO29" s="41">
        <v>105110.17600000001</v>
      </c>
      <c r="AP29" s="41">
        <v>345006.40700000001</v>
      </c>
      <c r="AQ29" s="41">
        <v>337311.79600000009</v>
      </c>
    </row>
    <row r="30" spans="1:43" x14ac:dyDescent="0.2">
      <c r="A30" s="42" t="str">
        <f>IF('1'!$A$1=1,B30,C30)</f>
        <v>Debit</v>
      </c>
      <c r="B30" s="43" t="s">
        <v>47</v>
      </c>
      <c r="C30" s="44" t="s">
        <v>48</v>
      </c>
      <c r="D30" s="41">
        <v>4341.8279999999995</v>
      </c>
      <c r="E30" s="41">
        <v>4752.8810000000003</v>
      </c>
      <c r="F30" s="41">
        <v>5388.2559999999994</v>
      </c>
      <c r="G30" s="41">
        <v>6774.0470000000005</v>
      </c>
      <c r="H30" s="41">
        <v>5632.1689999999999</v>
      </c>
      <c r="I30" s="41">
        <v>5887.4719999999998</v>
      </c>
      <c r="J30" s="41">
        <v>6822.0060000000012</v>
      </c>
      <c r="K30" s="41">
        <v>7018.3649999999998</v>
      </c>
      <c r="L30" s="41">
        <v>6167.8169999999991</v>
      </c>
      <c r="M30" s="41">
        <v>7438.5409999999993</v>
      </c>
      <c r="N30" s="41">
        <v>8287.1419999999998</v>
      </c>
      <c r="O30" s="41">
        <v>9689.3040000000001</v>
      </c>
      <c r="P30" s="41">
        <v>8152.402</v>
      </c>
      <c r="Q30" s="41">
        <v>8246.1849999999995</v>
      </c>
      <c r="R30" s="41">
        <v>9035.6569999999992</v>
      </c>
      <c r="S30" s="41">
        <v>9808.5709999999999</v>
      </c>
      <c r="T30" s="41">
        <v>7989.8080000000009</v>
      </c>
      <c r="U30" s="41">
        <v>9058.1440000000002</v>
      </c>
      <c r="V30" s="41">
        <v>9320.5069999999996</v>
      </c>
      <c r="W30" s="41">
        <v>10069.92</v>
      </c>
      <c r="X30" s="41">
        <v>8939.393</v>
      </c>
      <c r="Y30" s="41">
        <v>9032.7980000000007</v>
      </c>
      <c r="Z30" s="41">
        <v>11871.691000000001</v>
      </c>
      <c r="AA30" s="41">
        <v>12860.169000000002</v>
      </c>
      <c r="AB30" s="41">
        <v>13777.833999999999</v>
      </c>
      <c r="AC30" s="41">
        <v>14457.519</v>
      </c>
      <c r="AD30" s="41">
        <v>14662.903000000002</v>
      </c>
      <c r="AE30" s="41">
        <v>17181.96</v>
      </c>
      <c r="AF30" s="41">
        <v>13013.548000000003</v>
      </c>
      <c r="AG30" s="41">
        <v>29927.761999999999</v>
      </c>
      <c r="AH30" s="41">
        <v>45573.919000000002</v>
      </c>
      <c r="AI30" s="41">
        <v>10422.052</v>
      </c>
      <c r="AJ30" s="41">
        <v>10751.168</v>
      </c>
      <c r="AK30" s="41">
        <v>10495.187999999998</v>
      </c>
      <c r="AL30" s="41">
        <v>9690.68</v>
      </c>
      <c r="AM30" s="41">
        <v>9921.7209999999995</v>
      </c>
      <c r="AN30" s="41">
        <v>9580.3629999999994</v>
      </c>
      <c r="AO30" s="41">
        <v>9563.4310000000005</v>
      </c>
      <c r="AP30" s="41">
        <v>10121.92</v>
      </c>
      <c r="AQ30" s="41">
        <v>9866.1919999999991</v>
      </c>
    </row>
    <row r="31" spans="1:43" s="3" customFormat="1" x14ac:dyDescent="0.2">
      <c r="A31" s="52" t="str">
        <f>IF('1'!$A$1=1,B31,C31)</f>
        <v>B. Capital account</v>
      </c>
      <c r="B31" s="53" t="s">
        <v>57</v>
      </c>
      <c r="C31" s="28" t="s">
        <v>58</v>
      </c>
      <c r="D31" s="29">
        <v>5743.0610000000006</v>
      </c>
      <c r="E31" s="29">
        <v>3164.8510000000001</v>
      </c>
      <c r="F31" s="29">
        <v>1173.9590000000001</v>
      </c>
      <c r="G31" s="29">
        <v>136.934</v>
      </c>
      <c r="H31" s="29">
        <v>740.99299999999994</v>
      </c>
      <c r="I31" s="29">
        <v>379.36500000000001</v>
      </c>
      <c r="J31" s="29">
        <v>905.38100000000009</v>
      </c>
      <c r="K31" s="29">
        <v>333.89400000000001</v>
      </c>
      <c r="L31" s="29">
        <v>162.26400000000001</v>
      </c>
      <c r="M31" s="29">
        <v>-106.00899999999999</v>
      </c>
      <c r="N31" s="29">
        <v>233.529</v>
      </c>
      <c r="O31" s="29">
        <v>-409.55200000000002</v>
      </c>
      <c r="P31" s="29">
        <v>52.682000000000002</v>
      </c>
      <c r="Q31" s="29">
        <v>-104.60799999999998</v>
      </c>
      <c r="R31" s="29">
        <v>1015.4240000000002</v>
      </c>
      <c r="S31" s="29">
        <v>27.882999999999988</v>
      </c>
      <c r="T31" s="29">
        <v>-299.98199999999997</v>
      </c>
      <c r="U31" s="29">
        <v>185.20500000000001</v>
      </c>
      <c r="V31" s="29">
        <v>1003.7710000000002</v>
      </c>
      <c r="W31" s="29">
        <v>73.225000000000009</v>
      </c>
      <c r="X31" s="29">
        <v>123.84400000000001</v>
      </c>
      <c r="Y31" s="29">
        <v>80.228999999999999</v>
      </c>
      <c r="Z31" s="29">
        <v>111.24300000000001</v>
      </c>
      <c r="AA31" s="29">
        <v>-422.55999999999995</v>
      </c>
      <c r="AB31" s="29">
        <v>167.79999999999998</v>
      </c>
      <c r="AC31" s="29">
        <v>193.18400000000003</v>
      </c>
      <c r="AD31" s="29">
        <v>-52.650999999999996</v>
      </c>
      <c r="AE31" s="29">
        <v>106.40800000000002</v>
      </c>
      <c r="AF31" s="29">
        <v>1641.9170000000001</v>
      </c>
      <c r="AG31" s="29">
        <v>468.07899999999995</v>
      </c>
      <c r="AH31" s="29">
        <v>1500.4920000000002</v>
      </c>
      <c r="AI31" s="29">
        <v>2376.96</v>
      </c>
      <c r="AJ31" s="29">
        <v>1828.431</v>
      </c>
      <c r="AK31" s="29">
        <v>1426.1769999999999</v>
      </c>
      <c r="AL31" s="29">
        <v>950.78500000000008</v>
      </c>
      <c r="AM31" s="29">
        <v>1098.2579999999998</v>
      </c>
      <c r="AN31" s="29">
        <v>2222.723</v>
      </c>
      <c r="AO31" s="29">
        <v>3713.8859999999995</v>
      </c>
      <c r="AP31" s="29">
        <v>202935.454</v>
      </c>
      <c r="AQ31" s="29">
        <v>1574.5430000000001</v>
      </c>
    </row>
    <row r="32" spans="1:43" ht="25.5" x14ac:dyDescent="0.2">
      <c r="A32" s="54" t="str">
        <f>IF('1'!$A$1=1,B32,C32)</f>
        <v>Net lending (+) / net borrowing (-) (balance from current and capital account)</v>
      </c>
      <c r="B32" s="55" t="s">
        <v>59</v>
      </c>
      <c r="C32" s="56" t="s">
        <v>60</v>
      </c>
      <c r="D32" s="57">
        <v>82539.149999999994</v>
      </c>
      <c r="E32" s="57">
        <v>-26928.607999999989</v>
      </c>
      <c r="F32" s="57">
        <v>14821.671000000015</v>
      </c>
      <c r="G32" s="57">
        <v>49666.037000000026</v>
      </c>
      <c r="H32" s="57">
        <v>-3999.2560000000121</v>
      </c>
      <c r="I32" s="57">
        <v>-5680.0859999999948</v>
      </c>
      <c r="J32" s="57">
        <v>-31048.08499999997</v>
      </c>
      <c r="K32" s="57">
        <v>-5040.2819999999829</v>
      </c>
      <c r="L32" s="57">
        <v>-26651.039000000004</v>
      </c>
      <c r="M32" s="57">
        <v>-6343.2390000000023</v>
      </c>
      <c r="N32" s="57">
        <v>-29023.11299999999</v>
      </c>
      <c r="O32" s="57">
        <v>-30906.734000000004</v>
      </c>
      <c r="P32" s="57">
        <v>-52546.779999999977</v>
      </c>
      <c r="Q32" s="57">
        <v>-7548.6199999999963</v>
      </c>
      <c r="R32" s="57">
        <v>-56050.044000000038</v>
      </c>
      <c r="S32" s="57">
        <v>-59240.077000000056</v>
      </c>
      <c r="T32" s="57">
        <v>-15302.832000000002</v>
      </c>
      <c r="U32" s="57">
        <v>-33674.69200000001</v>
      </c>
      <c r="V32" s="57">
        <v>-92824.965999999957</v>
      </c>
      <c r="W32" s="57">
        <v>33533.080999999991</v>
      </c>
      <c r="X32" s="57">
        <v>50670.368000000009</v>
      </c>
      <c r="Y32" s="57">
        <v>54082.383999999991</v>
      </c>
      <c r="Z32" s="57">
        <v>15283.519999999975</v>
      </c>
      <c r="AA32" s="57">
        <v>18569.299000000021</v>
      </c>
      <c r="AB32" s="57">
        <v>-13392.034000000014</v>
      </c>
      <c r="AC32" s="57">
        <v>9196.3859999999968</v>
      </c>
      <c r="AD32" s="57">
        <v>-36844.537999999993</v>
      </c>
      <c r="AE32" s="57">
        <v>-62829.479999999938</v>
      </c>
      <c r="AF32" s="57">
        <v>66416.831999999995</v>
      </c>
      <c r="AG32" s="57">
        <v>17201.881000000008</v>
      </c>
      <c r="AH32" s="57">
        <v>172297.35899999991</v>
      </c>
      <c r="AI32" s="57">
        <v>6436.0769999999884</v>
      </c>
      <c r="AJ32" s="57">
        <v>-62532.301999999996</v>
      </c>
      <c r="AK32" s="57">
        <v>-1426.174200000004</v>
      </c>
      <c r="AL32" s="57">
        <v>-156221.06419999996</v>
      </c>
      <c r="AM32" s="57">
        <v>-123830.16538903226</v>
      </c>
      <c r="AN32" s="57">
        <v>-128958.30500000002</v>
      </c>
      <c r="AO32" s="57">
        <v>-240158.05799999996</v>
      </c>
      <c r="AP32" s="57">
        <v>136163.90399999998</v>
      </c>
      <c r="AQ32" s="57">
        <v>-103461.07199999987</v>
      </c>
    </row>
    <row r="33" spans="1:43" x14ac:dyDescent="0.2">
      <c r="A33" s="52" t="str">
        <f>IF('1'!$A$1=1,B33,C33)</f>
        <v>C. Financial account</v>
      </c>
      <c r="B33" s="53" t="s">
        <v>61</v>
      </c>
      <c r="C33" s="28" t="s">
        <v>62</v>
      </c>
      <c r="D33" s="29">
        <v>114724.92600000006</v>
      </c>
      <c r="E33" s="29">
        <v>-40189.155000000013</v>
      </c>
      <c r="F33" s="29">
        <v>-13211.977999999939</v>
      </c>
      <c r="G33" s="29">
        <v>30136.82400000003</v>
      </c>
      <c r="H33" s="29">
        <v>17682.609999999993</v>
      </c>
      <c r="I33" s="29">
        <v>-36534.196999999986</v>
      </c>
      <c r="J33" s="29">
        <v>-46194.13</v>
      </c>
      <c r="K33" s="29">
        <v>-14735.542000000007</v>
      </c>
      <c r="L33" s="29">
        <v>-10851.309999999981</v>
      </c>
      <c r="M33" s="29">
        <v>-49517.949000000044</v>
      </c>
      <c r="N33" s="29">
        <v>-51532.110999999997</v>
      </c>
      <c r="O33" s="29">
        <v>-48178.062999999995</v>
      </c>
      <c r="P33" s="29">
        <v>-44652.112999999939</v>
      </c>
      <c r="Q33" s="29">
        <v>-22699.483000000047</v>
      </c>
      <c r="R33" s="29">
        <v>-35896.630000000048</v>
      </c>
      <c r="S33" s="29">
        <v>-151346.72700000007</v>
      </c>
      <c r="T33" s="29">
        <v>-23998.182000000015</v>
      </c>
      <c r="U33" s="29">
        <v>-44748.740000000034</v>
      </c>
      <c r="V33" s="29">
        <v>-130141.34199999995</v>
      </c>
      <c r="W33" s="29">
        <v>-56082.745000000068</v>
      </c>
      <c r="X33" s="29">
        <v>57750.039999999994</v>
      </c>
      <c r="Y33" s="29">
        <v>17712.156999999977</v>
      </c>
      <c r="Z33" s="29">
        <v>62722.424000000043</v>
      </c>
      <c r="AA33" s="29">
        <v>-51236.255999999965</v>
      </c>
      <c r="AB33" s="29">
        <v>13415.320999999967</v>
      </c>
      <c r="AC33" s="29">
        <v>-25790.79699999998</v>
      </c>
      <c r="AD33" s="29">
        <v>6250.5350000000617</v>
      </c>
      <c r="AE33" s="29">
        <v>-110980.73600000003</v>
      </c>
      <c r="AF33" s="29">
        <v>160605.38500000001</v>
      </c>
      <c r="AG33" s="29">
        <v>156396.69500000001</v>
      </c>
      <c r="AH33" s="29">
        <v>90947.563999999955</v>
      </c>
      <c r="AI33" s="29">
        <v>-103708.54700000006</v>
      </c>
      <c r="AJ33" s="29">
        <v>-204784.15619999994</v>
      </c>
      <c r="AK33" s="29">
        <v>-144007.14499999999</v>
      </c>
      <c r="AL33" s="29">
        <v>-217912.29200000002</v>
      </c>
      <c r="AM33" s="29">
        <v>-123738.22591483881</v>
      </c>
      <c r="AN33" s="29">
        <v>-253657.49900000004</v>
      </c>
      <c r="AO33" s="29">
        <v>-15555.865999999944</v>
      </c>
      <c r="AP33" s="29">
        <v>169023.51200000002</v>
      </c>
      <c r="AQ33" s="29">
        <v>-240962.06599999999</v>
      </c>
    </row>
    <row r="34" spans="1:43" s="3" customFormat="1" x14ac:dyDescent="0.2">
      <c r="A34" s="31" t="str">
        <f>IF('1'!$A$1=1,B34,C34)</f>
        <v>Direct investment (net)</v>
      </c>
      <c r="B34" s="51" t="s">
        <v>63</v>
      </c>
      <c r="C34" s="33" t="s">
        <v>64</v>
      </c>
      <c r="D34" s="34">
        <v>69995.929000000004</v>
      </c>
      <c r="E34" s="34">
        <v>-67780.645999999993</v>
      </c>
      <c r="F34" s="34">
        <v>-25360.772000000001</v>
      </c>
      <c r="G34" s="34">
        <v>26545.857999999997</v>
      </c>
      <c r="H34" s="34">
        <v>-12809.257</v>
      </c>
      <c r="I34" s="34">
        <v>-55693.348999999995</v>
      </c>
      <c r="J34" s="34">
        <v>-28300.744999999999</v>
      </c>
      <c r="K34" s="34">
        <v>-4596.268</v>
      </c>
      <c r="L34" s="34">
        <v>-26074.050000000003</v>
      </c>
      <c r="M34" s="34">
        <v>-36154.078999999998</v>
      </c>
      <c r="N34" s="34">
        <v>-10127.071</v>
      </c>
      <c r="O34" s="34">
        <v>-19429.734</v>
      </c>
      <c r="P34" s="34">
        <v>-51016.592000000004</v>
      </c>
      <c r="Q34" s="34">
        <v>-23882.962</v>
      </c>
      <c r="R34" s="34">
        <v>-620.31499999999983</v>
      </c>
      <c r="S34" s="34">
        <v>-57439.383000000002</v>
      </c>
      <c r="T34" s="34">
        <v>-23550.423999999999</v>
      </c>
      <c r="U34" s="34">
        <v>-37988.671000000002</v>
      </c>
      <c r="V34" s="34">
        <v>-52963.263999999996</v>
      </c>
      <c r="W34" s="34">
        <v>-19090.082999999999</v>
      </c>
      <c r="X34" s="34">
        <v>41195.404000000002</v>
      </c>
      <c r="Y34" s="34">
        <v>-34242.459000000003</v>
      </c>
      <c r="Z34" s="34">
        <v>244.45000000000027</v>
      </c>
      <c r="AA34" s="34">
        <v>-8626.491</v>
      </c>
      <c r="AB34" s="34">
        <v>-42448.447</v>
      </c>
      <c r="AC34" s="34">
        <v>-33016.309000000001</v>
      </c>
      <c r="AD34" s="34">
        <v>-67906.599000000002</v>
      </c>
      <c r="AE34" s="34">
        <v>-61081.428999999996</v>
      </c>
      <c r="AF34" s="34">
        <v>23307.670999999998</v>
      </c>
      <c r="AG34" s="34">
        <v>-14451.924000000001</v>
      </c>
      <c r="AH34" s="34">
        <v>-12926.412</v>
      </c>
      <c r="AI34" s="34">
        <v>-4863.6229999999996</v>
      </c>
      <c r="AJ34" s="34">
        <v>-41871.044999999998</v>
      </c>
      <c r="AK34" s="34">
        <v>-47685.455999999998</v>
      </c>
      <c r="AL34" s="34">
        <v>-59972.506000000008</v>
      </c>
      <c r="AM34" s="34">
        <v>-12846.493999999999</v>
      </c>
      <c r="AN34" s="34">
        <v>-73551.782000000007</v>
      </c>
      <c r="AO34" s="34">
        <v>-45063.512000000002</v>
      </c>
      <c r="AP34" s="34">
        <v>-6959.1139999999996</v>
      </c>
      <c r="AQ34" s="34">
        <v>-10924.297</v>
      </c>
    </row>
    <row r="35" spans="1:43" s="3" customFormat="1" x14ac:dyDescent="0.2">
      <c r="A35" s="35" t="str">
        <f>IF('1'!$A$1=1,B35,C35)</f>
        <v>Direct investment: assets</v>
      </c>
      <c r="B35" s="45" t="s">
        <v>65</v>
      </c>
      <c r="C35" s="37" t="s">
        <v>66</v>
      </c>
      <c r="D35" s="34">
        <v>3310.8590000000004</v>
      </c>
      <c r="E35" s="34">
        <v>-1184.4449999999999</v>
      </c>
      <c r="F35" s="34">
        <v>542.99399999999991</v>
      </c>
      <c r="G35" s="34">
        <v>-1715.721</v>
      </c>
      <c r="H35" s="34">
        <v>556.995</v>
      </c>
      <c r="I35" s="34">
        <v>-252.31200000000001</v>
      </c>
      <c r="J35" s="34">
        <v>1930.2019999999998</v>
      </c>
      <c r="K35" s="34">
        <v>2203.6130000000003</v>
      </c>
      <c r="L35" s="34">
        <v>27.178000000000001</v>
      </c>
      <c r="M35" s="34">
        <v>-5083.3599999999997</v>
      </c>
      <c r="N35" s="34">
        <v>6217.1949999999997</v>
      </c>
      <c r="O35" s="34">
        <v>4986.8430000000008</v>
      </c>
      <c r="P35" s="34">
        <v>-793.55799999999999</v>
      </c>
      <c r="Q35" s="34">
        <v>3952.9589999999998</v>
      </c>
      <c r="R35" s="34">
        <v>130.24900000000002</v>
      </c>
      <c r="S35" s="34">
        <v>-307.12800000000004</v>
      </c>
      <c r="T35" s="34">
        <v>-1501.4209999999998</v>
      </c>
      <c r="U35" s="34">
        <v>3187.6190000000001</v>
      </c>
      <c r="V35" s="34">
        <v>252.07400000000001</v>
      </c>
      <c r="W35" s="34">
        <v>12829.525</v>
      </c>
      <c r="X35" s="34">
        <v>2830.2739999999999</v>
      </c>
      <c r="Y35" s="34">
        <v>620.81600000000003</v>
      </c>
      <c r="Z35" s="34">
        <v>4901.5170000000007</v>
      </c>
      <c r="AA35" s="34">
        <v>1385.173</v>
      </c>
      <c r="AB35" s="34">
        <v>5785.26</v>
      </c>
      <c r="AC35" s="34">
        <v>9933.0190000000002</v>
      </c>
      <c r="AD35" s="34">
        <v>3928.848</v>
      </c>
      <c r="AE35" s="34">
        <v>-7380.5250000000005</v>
      </c>
      <c r="AF35" s="34">
        <v>5901.9060000000009</v>
      </c>
      <c r="AG35" s="34">
        <v>-2223.3740000000003</v>
      </c>
      <c r="AH35" s="34">
        <v>-5112.527</v>
      </c>
      <c r="AI35" s="34">
        <v>1791.8629999999998</v>
      </c>
      <c r="AJ35" s="34">
        <v>6180.0940000000001</v>
      </c>
      <c r="AK35" s="34">
        <v>-841.07799999999997</v>
      </c>
      <c r="AL35" s="34">
        <v>-511.96099999999996</v>
      </c>
      <c r="AM35" s="34">
        <v>-109.768</v>
      </c>
      <c r="AN35" s="34">
        <v>4849.37</v>
      </c>
      <c r="AO35" s="34">
        <v>1048.298</v>
      </c>
      <c r="AP35" s="34">
        <v>7529.3559999999998</v>
      </c>
      <c r="AQ35" s="34">
        <v>-1287.0219999999999</v>
      </c>
    </row>
    <row r="36" spans="1:43" x14ac:dyDescent="0.2">
      <c r="A36" s="35" t="str">
        <f>IF('1'!$A$1=1,B36,C36)</f>
        <v>Direct investment: liabilities</v>
      </c>
      <c r="B36" s="45" t="s">
        <v>67</v>
      </c>
      <c r="C36" s="37" t="s">
        <v>68</v>
      </c>
      <c r="D36" s="34">
        <v>-66685.070000000007</v>
      </c>
      <c r="E36" s="34">
        <v>66596.201000000001</v>
      </c>
      <c r="F36" s="34">
        <v>25903.766</v>
      </c>
      <c r="G36" s="34">
        <v>-28261.579000000002</v>
      </c>
      <c r="H36" s="34">
        <v>13366.252</v>
      </c>
      <c r="I36" s="34">
        <v>55441.036999999997</v>
      </c>
      <c r="J36" s="34">
        <v>30230.947</v>
      </c>
      <c r="K36" s="34">
        <v>6799.8810000000012</v>
      </c>
      <c r="L36" s="34">
        <v>26101.228000000003</v>
      </c>
      <c r="M36" s="34">
        <v>31070.718999999997</v>
      </c>
      <c r="N36" s="34">
        <v>16344.266</v>
      </c>
      <c r="O36" s="34">
        <v>24416.576999999997</v>
      </c>
      <c r="P36" s="34">
        <v>50223.034000000007</v>
      </c>
      <c r="Q36" s="34">
        <v>27835.921000000002</v>
      </c>
      <c r="R36" s="34">
        <v>750.56399999999985</v>
      </c>
      <c r="S36" s="34">
        <v>57132.255000000005</v>
      </c>
      <c r="T36" s="34">
        <v>22049.003000000001</v>
      </c>
      <c r="U36" s="34">
        <v>41176.29</v>
      </c>
      <c r="V36" s="34">
        <v>53215.338000000003</v>
      </c>
      <c r="W36" s="34">
        <v>31919.608</v>
      </c>
      <c r="X36" s="34">
        <v>-38365.130000000005</v>
      </c>
      <c r="Y36" s="34">
        <v>34863.274999999994</v>
      </c>
      <c r="Z36" s="34">
        <v>4657.067</v>
      </c>
      <c r="AA36" s="34">
        <v>10011.663999999999</v>
      </c>
      <c r="AB36" s="34">
        <v>48233.706999999995</v>
      </c>
      <c r="AC36" s="34">
        <v>42949.328000000001</v>
      </c>
      <c r="AD36" s="34">
        <v>71835.447</v>
      </c>
      <c r="AE36" s="34">
        <v>53700.903999999995</v>
      </c>
      <c r="AF36" s="34">
        <v>-17405.764999999999</v>
      </c>
      <c r="AG36" s="34">
        <v>12228.550000000001</v>
      </c>
      <c r="AH36" s="34">
        <v>7813.8850000000002</v>
      </c>
      <c r="AI36" s="34">
        <v>6655.485999999999</v>
      </c>
      <c r="AJ36" s="34">
        <v>48051.138999999996</v>
      </c>
      <c r="AK36" s="34">
        <v>46844.377999999997</v>
      </c>
      <c r="AL36" s="34">
        <v>59460.544999999998</v>
      </c>
      <c r="AM36" s="34">
        <v>12736.726000000001</v>
      </c>
      <c r="AN36" s="34">
        <v>78401.152000000002</v>
      </c>
      <c r="AO36" s="34">
        <v>46111.81</v>
      </c>
      <c r="AP36" s="34">
        <v>14488.470000000001</v>
      </c>
      <c r="AQ36" s="34">
        <v>9637.2750000000015</v>
      </c>
    </row>
    <row r="37" spans="1:43" x14ac:dyDescent="0.2">
      <c r="A37" s="38" t="str">
        <f>IF('1'!$A$1=1,B37,C37)</f>
        <v xml:space="preserve">o/w: </v>
      </c>
      <c r="B37" s="58" t="s">
        <v>69</v>
      </c>
      <c r="C37" s="44" t="s">
        <v>70</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row>
    <row r="38" spans="1:43" s="3" customFormat="1" x14ac:dyDescent="0.2">
      <c r="A38" s="38" t="str">
        <f>IF('1'!$A$1=1,B38,C38)</f>
        <v>reinvestment of earnings</v>
      </c>
      <c r="B38" s="58" t="s">
        <v>71</v>
      </c>
      <c r="C38" s="59" t="s">
        <v>72</v>
      </c>
      <c r="D38" s="50">
        <v>-77732.962999999989</v>
      </c>
      <c r="E38" s="50">
        <v>47455.005999999994</v>
      </c>
      <c r="F38" s="50">
        <v>2737.0419999999999</v>
      </c>
      <c r="G38" s="50">
        <v>-45963.843999999997</v>
      </c>
      <c r="H38" s="50">
        <v>-22899.626</v>
      </c>
      <c r="I38" s="50">
        <v>34127.631999999998</v>
      </c>
      <c r="J38" s="50">
        <v>79.12299999999999</v>
      </c>
      <c r="K38" s="50">
        <v>1557.115</v>
      </c>
      <c r="L38" s="50">
        <v>17179.362000000001</v>
      </c>
      <c r="M38" s="50">
        <v>12488.040999999999</v>
      </c>
      <c r="N38" s="50">
        <v>2102.7939999999999</v>
      </c>
      <c r="O38" s="50">
        <v>8157.3539999999994</v>
      </c>
      <c r="P38" s="50">
        <v>40726.149000000005</v>
      </c>
      <c r="Q38" s="50">
        <v>9031.2070000000003</v>
      </c>
      <c r="R38" s="50">
        <v>-15488.267</v>
      </c>
      <c r="S38" s="50">
        <v>37173.413999999997</v>
      </c>
      <c r="T38" s="50">
        <v>16346.012999999999</v>
      </c>
      <c r="U38" s="50">
        <v>22169.309000000001</v>
      </c>
      <c r="V38" s="50">
        <v>35598.822</v>
      </c>
      <c r="W38" s="50">
        <v>9696.5059999999994</v>
      </c>
      <c r="X38" s="50">
        <v>-44840.25</v>
      </c>
      <c r="Y38" s="50">
        <v>28245.963</v>
      </c>
      <c r="Z38" s="50">
        <v>-3279.8609999999999</v>
      </c>
      <c r="AA38" s="50">
        <v>10214.83</v>
      </c>
      <c r="AB38" s="50">
        <v>50201.587</v>
      </c>
      <c r="AC38" s="50">
        <v>47986.19</v>
      </c>
      <c r="AD38" s="50">
        <v>52147.891000000003</v>
      </c>
      <c r="AE38" s="50">
        <v>-14644.039000000001</v>
      </c>
      <c r="AF38" s="50">
        <v>3819.5709999999999</v>
      </c>
      <c r="AG38" s="50">
        <v>9069.0190000000002</v>
      </c>
      <c r="AH38" s="50">
        <v>-5117.2440000000006</v>
      </c>
      <c r="AI38" s="50">
        <v>438.82400000000007</v>
      </c>
      <c r="AJ38" s="50">
        <v>40773.987999999998</v>
      </c>
      <c r="AK38" s="50">
        <v>36056.639999999999</v>
      </c>
      <c r="AL38" s="50">
        <v>45820.456000000006</v>
      </c>
      <c r="AM38" s="50">
        <v>1411.3240000000005</v>
      </c>
      <c r="AN38" s="50">
        <v>49115.399999999994</v>
      </c>
      <c r="AO38" s="50">
        <v>36368.706999999995</v>
      </c>
      <c r="AP38" s="50">
        <v>11687.592999999997</v>
      </c>
      <c r="AQ38" s="50">
        <v>-4373.0379999999996</v>
      </c>
    </row>
    <row r="39" spans="1:43" s="3" customFormat="1" x14ac:dyDescent="0.2">
      <c r="A39" s="38" t="str">
        <f>IF('1'!$A$1=1,B39,C39)</f>
        <v>debt instruments</v>
      </c>
      <c r="B39" s="58" t="s">
        <v>73</v>
      </c>
      <c r="C39" s="59" t="s">
        <v>74</v>
      </c>
      <c r="D39" s="41">
        <v>3683.3909999999996</v>
      </c>
      <c r="E39" s="41">
        <v>-3834.1379999999999</v>
      </c>
      <c r="F39" s="41">
        <v>-10900.911</v>
      </c>
      <c r="G39" s="41">
        <v>-6232.2309999999998</v>
      </c>
      <c r="H39" s="41">
        <v>-6227.16</v>
      </c>
      <c r="I39" s="41">
        <v>2008.1189999999997</v>
      </c>
      <c r="J39" s="41">
        <v>3582.5659999999998</v>
      </c>
      <c r="K39" s="41">
        <v>1873.19</v>
      </c>
      <c r="L39" s="41">
        <v>5673.3079999999991</v>
      </c>
      <c r="M39" s="41">
        <v>1044.5910000000001</v>
      </c>
      <c r="N39" s="41">
        <v>1532.0480000000002</v>
      </c>
      <c r="O39" s="41">
        <v>9391.9619999999995</v>
      </c>
      <c r="P39" s="41">
        <v>3625.538</v>
      </c>
      <c r="Q39" s="41">
        <v>4372.0129999999999</v>
      </c>
      <c r="R39" s="41">
        <v>12268.388000000001</v>
      </c>
      <c r="S39" s="41">
        <v>4307.4349999999995</v>
      </c>
      <c r="T39" s="41">
        <v>-3467.37</v>
      </c>
      <c r="U39" s="41">
        <v>7681.3070000000007</v>
      </c>
      <c r="V39" s="41">
        <v>14537.387000000002</v>
      </c>
      <c r="W39" s="41">
        <v>3487.9970000000008</v>
      </c>
      <c r="X39" s="41">
        <v>-562.41799999999989</v>
      </c>
      <c r="Y39" s="41">
        <v>1576.038</v>
      </c>
      <c r="Z39" s="41">
        <v>7806.1019999999999</v>
      </c>
      <c r="AA39" s="41">
        <v>-8291.6680000000015</v>
      </c>
      <c r="AB39" s="41">
        <v>-8586.3369999999995</v>
      </c>
      <c r="AC39" s="41">
        <v>-11042.557999999999</v>
      </c>
      <c r="AD39" s="41">
        <v>15679.042000000001</v>
      </c>
      <c r="AE39" s="41">
        <v>52622.517999999996</v>
      </c>
      <c r="AF39" s="41">
        <v>-24088.253000000001</v>
      </c>
      <c r="AG39" s="41">
        <v>2984.0010000000002</v>
      </c>
      <c r="AH39" s="41">
        <v>9790.9480000000003</v>
      </c>
      <c r="AI39" s="41">
        <v>-2486.6650000000009</v>
      </c>
      <c r="AJ39" s="41">
        <v>2596.37</v>
      </c>
      <c r="AK39" s="41">
        <v>8813.0339999999997</v>
      </c>
      <c r="AL39" s="41">
        <v>3803.1350000000002</v>
      </c>
      <c r="AM39" s="41">
        <v>3988.3109999999997</v>
      </c>
      <c r="AN39" s="41">
        <v>16958.179</v>
      </c>
      <c r="AO39" s="41">
        <v>4626.4830000000002</v>
      </c>
      <c r="AP39" s="41">
        <v>-4919.8379999999997</v>
      </c>
      <c r="AQ39" s="41">
        <v>1408.9090000000006</v>
      </c>
    </row>
    <row r="40" spans="1:43" x14ac:dyDescent="0.2">
      <c r="A40" s="31" t="str">
        <f>IF('1'!$A$1=1,B40,C40)</f>
        <v>Portfolio investment (net)</v>
      </c>
      <c r="B40" s="51" t="s">
        <v>75</v>
      </c>
      <c r="C40" s="33" t="s">
        <v>76</v>
      </c>
      <c r="D40" s="34">
        <v>7311.77</v>
      </c>
      <c r="E40" s="34">
        <v>-8912.61</v>
      </c>
      <c r="F40" s="34">
        <v>2085.0319999999997</v>
      </c>
      <c r="G40" s="34">
        <v>-7497.9720000000007</v>
      </c>
      <c r="H40" s="34">
        <v>1398.0679999999998</v>
      </c>
      <c r="I40" s="34">
        <v>124.68199999999995</v>
      </c>
      <c r="J40" s="34">
        <v>-21731.716</v>
      </c>
      <c r="K40" s="34">
        <v>12004.861000000001</v>
      </c>
      <c r="L40" s="34">
        <v>1837.5060000000001</v>
      </c>
      <c r="M40" s="34">
        <v>-7231.5229999999992</v>
      </c>
      <c r="N40" s="34">
        <v>-37666.757999999994</v>
      </c>
      <c r="O40" s="34">
        <v>-4047.6389999999997</v>
      </c>
      <c r="P40" s="34">
        <v>-14232.416999999999</v>
      </c>
      <c r="Q40" s="34">
        <v>1519.5900000000001</v>
      </c>
      <c r="R40" s="34">
        <v>-12279.724999999997</v>
      </c>
      <c r="S40" s="34">
        <v>-32687.716</v>
      </c>
      <c r="T40" s="34">
        <v>-5273.6290000000008</v>
      </c>
      <c r="U40" s="34">
        <v>-30654.525999999994</v>
      </c>
      <c r="V40" s="34">
        <v>-61697.65400000001</v>
      </c>
      <c r="W40" s="34">
        <v>-33652.947</v>
      </c>
      <c r="X40" s="34">
        <v>-41592.660000000003</v>
      </c>
      <c r="Y40" s="34">
        <v>51184.203999999991</v>
      </c>
      <c r="Z40" s="34">
        <v>25654.655000000002</v>
      </c>
      <c r="AA40" s="34">
        <v>-5811.3770000000004</v>
      </c>
      <c r="AB40" s="34">
        <v>-9554.2049999999999</v>
      </c>
      <c r="AC40" s="34">
        <v>-58940.375</v>
      </c>
      <c r="AD40" s="34">
        <v>49266.436999999998</v>
      </c>
      <c r="AE40" s="34">
        <v>-10572.847999999998</v>
      </c>
      <c r="AF40" s="34">
        <v>28321.131000000001</v>
      </c>
      <c r="AG40" s="34">
        <v>7401.4910000000009</v>
      </c>
      <c r="AH40" s="34">
        <v>6710.9280000000008</v>
      </c>
      <c r="AI40" s="34">
        <v>21575.474000000002</v>
      </c>
      <c r="AJ40" s="34">
        <v>19966.453999999998</v>
      </c>
      <c r="AK40" s="34">
        <v>21100.079999999998</v>
      </c>
      <c r="AL40" s="34">
        <v>31266.152999999998</v>
      </c>
      <c r="AM40" s="34">
        <v>27577.721999999998</v>
      </c>
      <c r="AN40" s="34">
        <v>-1628.6549999999988</v>
      </c>
      <c r="AO40" s="34">
        <v>18574.07</v>
      </c>
      <c r="AP40" s="34">
        <v>249286.666</v>
      </c>
      <c r="AQ40" s="34">
        <v>6461.7110000000011</v>
      </c>
    </row>
    <row r="41" spans="1:43" x14ac:dyDescent="0.2">
      <c r="A41" s="35" t="str">
        <f>IF('1'!$A$1=1,B41,C41)</f>
        <v>Portfolio investment: assets</v>
      </c>
      <c r="B41" s="45" t="s">
        <v>77</v>
      </c>
      <c r="C41" s="37" t="s">
        <v>78</v>
      </c>
      <c r="D41" s="34">
        <v>23.256</v>
      </c>
      <c r="E41" s="34">
        <v>42.466000000000001</v>
      </c>
      <c r="F41" s="34">
        <v>0</v>
      </c>
      <c r="G41" s="34">
        <v>0</v>
      </c>
      <c r="H41" s="34">
        <v>0</v>
      </c>
      <c r="I41" s="34">
        <v>0</v>
      </c>
      <c r="J41" s="34">
        <v>0</v>
      </c>
      <c r="K41" s="34">
        <v>-1978.972</v>
      </c>
      <c r="L41" s="34">
        <v>0</v>
      </c>
      <c r="M41" s="34">
        <v>0</v>
      </c>
      <c r="N41" s="34">
        <v>25.635000000000002</v>
      </c>
      <c r="O41" s="34">
        <v>55.033999999999999</v>
      </c>
      <c r="P41" s="34">
        <v>83.210000000000008</v>
      </c>
      <c r="Q41" s="34">
        <v>183.38200000000001</v>
      </c>
      <c r="R41" s="34">
        <v>195.922</v>
      </c>
      <c r="S41" s="34">
        <v>444.72</v>
      </c>
      <c r="T41" s="34">
        <v>592.0619999999999</v>
      </c>
      <c r="U41" s="34">
        <v>884.36300000000006</v>
      </c>
      <c r="V41" s="34">
        <v>9553.1449999999986</v>
      </c>
      <c r="W41" s="34">
        <v>-302.78600000000029</v>
      </c>
      <c r="X41" s="34">
        <v>-2930.71</v>
      </c>
      <c r="Y41" s="34">
        <v>1910.893</v>
      </c>
      <c r="Z41" s="34">
        <v>829.43700000000001</v>
      </c>
      <c r="AA41" s="34">
        <v>4595.5290000000005</v>
      </c>
      <c r="AB41" s="34">
        <v>-3081.9189999999999</v>
      </c>
      <c r="AC41" s="34">
        <v>-2029</v>
      </c>
      <c r="AD41" s="34">
        <v>831.79399999999987</v>
      </c>
      <c r="AE41" s="34">
        <v>2210.8389999999999</v>
      </c>
      <c r="AF41" s="34">
        <v>1841.9750000000001</v>
      </c>
      <c r="AG41" s="34">
        <v>2515.9209999999998</v>
      </c>
      <c r="AH41" s="34">
        <v>3696.9690000000001</v>
      </c>
      <c r="AI41" s="34">
        <v>14152.048000000001</v>
      </c>
      <c r="AJ41" s="34">
        <v>14188.615999999998</v>
      </c>
      <c r="AK41" s="34">
        <v>20185.865999999998</v>
      </c>
      <c r="AL41" s="34">
        <v>25853.999</v>
      </c>
      <c r="AM41" s="34">
        <v>22126.614000000001</v>
      </c>
      <c r="AN41" s="34">
        <v>-7026.8680000000004</v>
      </c>
      <c r="AO41" s="34">
        <v>5414.7089999999998</v>
      </c>
      <c r="AP41" s="34">
        <v>19818.265000000003</v>
      </c>
      <c r="AQ41" s="34">
        <v>11260.781999999999</v>
      </c>
    </row>
    <row r="42" spans="1:43" x14ac:dyDescent="0.2">
      <c r="A42" s="35" t="str">
        <f>IF('1'!$A$1=1,B42,C42)</f>
        <v>Portfolio investment: liabilities</v>
      </c>
      <c r="B42" s="45" t="s">
        <v>79</v>
      </c>
      <c r="C42" s="37" t="s">
        <v>80</v>
      </c>
      <c r="D42" s="34">
        <v>-7288.5140000000001</v>
      </c>
      <c r="E42" s="34">
        <v>8955.0760000000009</v>
      </c>
      <c r="F42" s="34">
        <v>-2085.0319999999997</v>
      </c>
      <c r="G42" s="34">
        <v>7497.9720000000007</v>
      </c>
      <c r="H42" s="34">
        <v>-1398.0679999999998</v>
      </c>
      <c r="I42" s="34">
        <v>-124.68199999999995</v>
      </c>
      <c r="J42" s="34">
        <v>21731.716</v>
      </c>
      <c r="K42" s="34">
        <v>-13983.833000000002</v>
      </c>
      <c r="L42" s="34">
        <v>-1837.5060000000001</v>
      </c>
      <c r="M42" s="34">
        <v>7231.5229999999992</v>
      </c>
      <c r="N42" s="34">
        <v>37692.392999999996</v>
      </c>
      <c r="O42" s="34">
        <v>4102.6729999999998</v>
      </c>
      <c r="P42" s="34">
        <v>14315.626999999999</v>
      </c>
      <c r="Q42" s="34">
        <v>-1336.2080000000001</v>
      </c>
      <c r="R42" s="34">
        <v>12475.646999999997</v>
      </c>
      <c r="S42" s="34">
        <v>33132.436000000002</v>
      </c>
      <c r="T42" s="34">
        <v>5865.6910000000016</v>
      </c>
      <c r="U42" s="34">
        <v>31538.888999999999</v>
      </c>
      <c r="V42" s="34">
        <v>71250.798999999999</v>
      </c>
      <c r="W42" s="34">
        <v>33350.161</v>
      </c>
      <c r="X42" s="34">
        <v>38661.949999999997</v>
      </c>
      <c r="Y42" s="34">
        <v>-49273.310999999994</v>
      </c>
      <c r="Z42" s="34">
        <v>-24825.218000000001</v>
      </c>
      <c r="AA42" s="34">
        <v>10406.905999999999</v>
      </c>
      <c r="AB42" s="34">
        <v>6472.2860000000001</v>
      </c>
      <c r="AC42" s="34">
        <v>56911.375</v>
      </c>
      <c r="AD42" s="34">
        <v>-48434.642999999996</v>
      </c>
      <c r="AE42" s="34">
        <v>12783.686999999998</v>
      </c>
      <c r="AF42" s="34">
        <v>-26479.156000000003</v>
      </c>
      <c r="AG42" s="34">
        <v>-4885.57</v>
      </c>
      <c r="AH42" s="34">
        <v>-3013.9589999999998</v>
      </c>
      <c r="AI42" s="34">
        <v>-7423.4259999999995</v>
      </c>
      <c r="AJ42" s="34">
        <v>-5777.8379999999997</v>
      </c>
      <c r="AK42" s="34">
        <v>-914.21399999999994</v>
      </c>
      <c r="AL42" s="34">
        <v>-5412.1540000000005</v>
      </c>
      <c r="AM42" s="34">
        <v>-5451.1080000000002</v>
      </c>
      <c r="AN42" s="34">
        <v>-5398.2130000000006</v>
      </c>
      <c r="AO42" s="34">
        <v>-13159.361000000001</v>
      </c>
      <c r="AP42" s="34">
        <v>-229468.40100000001</v>
      </c>
      <c r="AQ42" s="34">
        <v>4799.0709999999999</v>
      </c>
    </row>
    <row r="43" spans="1:43" x14ac:dyDescent="0.2">
      <c r="A43" s="60" t="str">
        <f>IF('1'!$A$1=1,B43,C43)</f>
        <v>Equities</v>
      </c>
      <c r="B43" s="46" t="s">
        <v>81</v>
      </c>
      <c r="C43" s="40" t="s">
        <v>82</v>
      </c>
      <c r="D43" s="41">
        <v>3506.6219999999998</v>
      </c>
      <c r="E43" s="41">
        <v>218.441</v>
      </c>
      <c r="F43" s="41">
        <v>282.637</v>
      </c>
      <c r="G43" s="41">
        <v>293.339</v>
      </c>
      <c r="H43" s="41">
        <v>288.00599999999997</v>
      </c>
      <c r="I43" s="41">
        <v>176.52600000000001</v>
      </c>
      <c r="J43" s="41">
        <v>1257.5880000000002</v>
      </c>
      <c r="K43" s="41">
        <v>26.260999999999999</v>
      </c>
      <c r="L43" s="41">
        <v>54.03</v>
      </c>
      <c r="M43" s="41">
        <v>158.661</v>
      </c>
      <c r="N43" s="41">
        <v>704.625</v>
      </c>
      <c r="O43" s="41">
        <v>2021.4099999999999</v>
      </c>
      <c r="P43" s="41">
        <v>237.863</v>
      </c>
      <c r="Q43" s="41">
        <v>183.517</v>
      </c>
      <c r="R43" s="41">
        <v>-1.1170000000000044</v>
      </c>
      <c r="S43" s="41">
        <v>-699.74800000000005</v>
      </c>
      <c r="T43" s="41">
        <v>-33.725000000000023</v>
      </c>
      <c r="U43" s="41">
        <v>688.82799999999997</v>
      </c>
      <c r="V43" s="41">
        <v>231.70799999999997</v>
      </c>
      <c r="W43" s="41">
        <v>397.15499999999992</v>
      </c>
      <c r="X43" s="41">
        <v>611.44299999999998</v>
      </c>
      <c r="Y43" s="41">
        <v>457.66399999999999</v>
      </c>
      <c r="Z43" s="41">
        <v>3389.58</v>
      </c>
      <c r="AA43" s="41">
        <v>253.23899999999998</v>
      </c>
      <c r="AB43" s="41">
        <v>250.87299999999999</v>
      </c>
      <c r="AC43" s="41">
        <v>-301.709</v>
      </c>
      <c r="AD43" s="41">
        <v>-1424.384</v>
      </c>
      <c r="AE43" s="41">
        <v>-461.149</v>
      </c>
      <c r="AF43" s="41">
        <v>-309.95600000000002</v>
      </c>
      <c r="AG43" s="41">
        <v>0</v>
      </c>
      <c r="AH43" s="41">
        <v>0</v>
      </c>
      <c r="AI43" s="41">
        <v>0</v>
      </c>
      <c r="AJ43" s="41">
        <v>0</v>
      </c>
      <c r="AK43" s="41">
        <v>0</v>
      </c>
      <c r="AL43" s="41">
        <v>36.569000000000003</v>
      </c>
      <c r="AM43" s="41">
        <v>37.094000000000001</v>
      </c>
      <c r="AN43" s="41">
        <v>38.664000000000001</v>
      </c>
      <c r="AO43" s="41">
        <v>40.478000000000002</v>
      </c>
      <c r="AP43" s="41">
        <v>82.495000000000005</v>
      </c>
      <c r="AQ43" s="41">
        <v>0</v>
      </c>
    </row>
    <row r="44" spans="1:43" x14ac:dyDescent="0.2">
      <c r="A44" s="60" t="str">
        <f>IF('1'!$A$1=1,B44,C44)</f>
        <v>Debt securities</v>
      </c>
      <c r="B44" s="46" t="s">
        <v>83</v>
      </c>
      <c r="C44" s="40" t="s">
        <v>84</v>
      </c>
      <c r="D44" s="41">
        <v>-10795.136</v>
      </c>
      <c r="E44" s="41">
        <v>8736.6350000000002</v>
      </c>
      <c r="F44" s="41">
        <v>-2367.6689999999999</v>
      </c>
      <c r="G44" s="41">
        <v>7204.6329999999998</v>
      </c>
      <c r="H44" s="41">
        <v>-1686.0740000000001</v>
      </c>
      <c r="I44" s="41">
        <v>-301.20799999999997</v>
      </c>
      <c r="J44" s="41">
        <v>20474.128000000004</v>
      </c>
      <c r="K44" s="41">
        <v>-14010.094000000001</v>
      </c>
      <c r="L44" s="41">
        <v>-1891.5360000000001</v>
      </c>
      <c r="M44" s="41">
        <v>7072.8620000000001</v>
      </c>
      <c r="N44" s="41">
        <v>36987.767999999996</v>
      </c>
      <c r="O44" s="41">
        <v>2081.2629999999999</v>
      </c>
      <c r="P44" s="41">
        <v>14077.763999999999</v>
      </c>
      <c r="Q44" s="41">
        <v>-1519.7250000000001</v>
      </c>
      <c r="R44" s="41">
        <v>12476.763999999997</v>
      </c>
      <c r="S44" s="41">
        <v>33832.183999999994</v>
      </c>
      <c r="T44" s="41">
        <v>5899.4160000000002</v>
      </c>
      <c r="U44" s="41">
        <v>30850.060999999998</v>
      </c>
      <c r="V44" s="41">
        <v>71019.091</v>
      </c>
      <c r="W44" s="41">
        <v>32953.006000000001</v>
      </c>
      <c r="X44" s="41">
        <v>38050.506999999998</v>
      </c>
      <c r="Y44" s="41">
        <v>-49730.974999999991</v>
      </c>
      <c r="Z44" s="41">
        <v>-28214.798000000006</v>
      </c>
      <c r="AA44" s="41">
        <v>10153.666999999998</v>
      </c>
      <c r="AB44" s="41">
        <v>6221.4129999999996</v>
      </c>
      <c r="AC44" s="41">
        <v>57213.084000000003</v>
      </c>
      <c r="AD44" s="41">
        <v>-47010.258999999998</v>
      </c>
      <c r="AE44" s="41">
        <v>13244.835999999998</v>
      </c>
      <c r="AF44" s="41">
        <v>-26169.200000000001</v>
      </c>
      <c r="AG44" s="41">
        <v>-4885.57</v>
      </c>
      <c r="AH44" s="41">
        <v>-3013.9589999999998</v>
      </c>
      <c r="AI44" s="41">
        <v>-7423.4259999999995</v>
      </c>
      <c r="AJ44" s="41">
        <v>-5777.8379999999997</v>
      </c>
      <c r="AK44" s="41">
        <v>-914.21399999999994</v>
      </c>
      <c r="AL44" s="41">
        <v>-5448.723</v>
      </c>
      <c r="AM44" s="41">
        <v>-5488.2020000000002</v>
      </c>
      <c r="AN44" s="41">
        <v>-5436.8770000000004</v>
      </c>
      <c r="AO44" s="41">
        <v>-13199.839</v>
      </c>
      <c r="AP44" s="41">
        <v>-229550.89600000001</v>
      </c>
      <c r="AQ44" s="41">
        <v>4799.0709999999999</v>
      </c>
    </row>
    <row r="45" spans="1:43" s="3" customFormat="1" x14ac:dyDescent="0.2">
      <c r="A45" s="61" t="str">
        <f>IF('1'!$A$1=1,B45,C45)</f>
        <v>General government</v>
      </c>
      <c r="B45" s="62" t="s">
        <v>85</v>
      </c>
      <c r="C45" s="63" t="s">
        <v>86</v>
      </c>
      <c r="D45" s="41">
        <v>-2434.3310000000001</v>
      </c>
      <c r="E45" s="41">
        <v>18899.494999999999</v>
      </c>
      <c r="F45" s="41">
        <v>-648.86199999999985</v>
      </c>
      <c r="G45" s="41">
        <v>4250.768</v>
      </c>
      <c r="H45" s="41">
        <v>-1067.3889999999999</v>
      </c>
      <c r="I45" s="41">
        <v>-154.62299999999999</v>
      </c>
      <c r="J45" s="41">
        <v>21731.715</v>
      </c>
      <c r="K45" s="41">
        <v>-13254.245000000001</v>
      </c>
      <c r="L45" s="41">
        <v>-1081.2269999999999</v>
      </c>
      <c r="M45" s="41">
        <v>392.06599999999997</v>
      </c>
      <c r="N45" s="41">
        <v>37221.296000000002</v>
      </c>
      <c r="O45" s="41">
        <v>2549.0439999999999</v>
      </c>
      <c r="P45" s="41">
        <v>9443.8050000000003</v>
      </c>
      <c r="Q45" s="41">
        <v>-4474.75</v>
      </c>
      <c r="R45" s="41">
        <v>15951.010999999999</v>
      </c>
      <c r="S45" s="41">
        <v>35364.339999999997</v>
      </c>
      <c r="T45" s="41">
        <v>23598.947</v>
      </c>
      <c r="U45" s="41">
        <v>40878.615999999995</v>
      </c>
      <c r="V45" s="41">
        <v>25722.89</v>
      </c>
      <c r="W45" s="41">
        <v>19171.156999999999</v>
      </c>
      <c r="X45" s="41">
        <v>37114.298000000003</v>
      </c>
      <c r="Y45" s="41">
        <v>-48125.505999999994</v>
      </c>
      <c r="Z45" s="41">
        <v>-23948.34</v>
      </c>
      <c r="AA45" s="41">
        <v>21197.207999999999</v>
      </c>
      <c r="AB45" s="41">
        <v>19296.574999999997</v>
      </c>
      <c r="AC45" s="41">
        <v>39429.587</v>
      </c>
      <c r="AD45" s="41">
        <v>-51074.392</v>
      </c>
      <c r="AE45" s="41">
        <v>-7706.9620000000004</v>
      </c>
      <c r="AF45" s="41">
        <v>-22059.831999999999</v>
      </c>
      <c r="AG45" s="41">
        <v>-4476</v>
      </c>
      <c r="AH45" s="41">
        <v>-2563.3399999999997</v>
      </c>
      <c r="AI45" s="41">
        <v>-9836.9540000000015</v>
      </c>
      <c r="AJ45" s="41">
        <v>1609.0190000000005</v>
      </c>
      <c r="AK45" s="41">
        <v>-2523.2330000000002</v>
      </c>
      <c r="AL45" s="41">
        <v>-2413.529</v>
      </c>
      <c r="AM45" s="41">
        <v>-2497.7179999999998</v>
      </c>
      <c r="AN45" s="41">
        <v>29.769999999999925</v>
      </c>
      <c r="AO45" s="41">
        <v>-6847.6220000000003</v>
      </c>
      <c r="AP45" s="41">
        <v>-221512.674</v>
      </c>
      <c r="AQ45" s="41">
        <v>-2190.9949999999999</v>
      </c>
    </row>
    <row r="46" spans="1:43" s="3" customFormat="1" x14ac:dyDescent="0.2">
      <c r="A46" s="64" t="str">
        <f>IF('1'!$A$1=1,B46,C46)</f>
        <v>Banks</v>
      </c>
      <c r="B46" s="62" t="s">
        <v>87</v>
      </c>
      <c r="C46" s="63" t="s">
        <v>88</v>
      </c>
      <c r="D46" s="41">
        <v>-7612.0859999999993</v>
      </c>
      <c r="E46" s="41">
        <v>-6078.2950000000001</v>
      </c>
      <c r="F46" s="41">
        <v>-1696.867</v>
      </c>
      <c r="G46" s="41">
        <v>1249.6529999999998</v>
      </c>
      <c r="H46" s="41">
        <v>237.20500000000001</v>
      </c>
      <c r="I46" s="41">
        <v>-333.18299999999999</v>
      </c>
      <c r="J46" s="41">
        <v>-1628.36</v>
      </c>
      <c r="K46" s="41">
        <v>-524.09</v>
      </c>
      <c r="L46" s="41">
        <v>-756.25299999999993</v>
      </c>
      <c r="M46" s="41">
        <v>-993.0809999999999</v>
      </c>
      <c r="N46" s="41">
        <v>-443.846</v>
      </c>
      <c r="O46" s="41">
        <v>-467.78100000000001</v>
      </c>
      <c r="P46" s="41">
        <v>3503.38</v>
      </c>
      <c r="Q46" s="41">
        <v>-445.43700000000001</v>
      </c>
      <c r="R46" s="41">
        <v>-217.40800000000002</v>
      </c>
      <c r="S46" s="41">
        <v>-472.41500000000002</v>
      </c>
      <c r="T46" s="41">
        <v>-11282.684999999999</v>
      </c>
      <c r="U46" s="41">
        <v>-10268.803</v>
      </c>
      <c r="V46" s="41">
        <v>-866.94</v>
      </c>
      <c r="W46" s="41">
        <v>1016.69</v>
      </c>
      <c r="X46" s="41">
        <v>-10283.053</v>
      </c>
      <c r="Y46" s="41">
        <v>-1687.9290000000001</v>
      </c>
      <c r="Z46" s="41">
        <v>-2117.694</v>
      </c>
      <c r="AA46" s="41">
        <v>-10787.085999999999</v>
      </c>
      <c r="AB46" s="41">
        <v>-11605.59</v>
      </c>
      <c r="AC46" s="41">
        <v>-949.62</v>
      </c>
      <c r="AD46" s="41">
        <v>-2581.098</v>
      </c>
      <c r="AE46" s="41">
        <v>-842.31200000000001</v>
      </c>
      <c r="AF46" s="41">
        <v>-3503.9690000000001</v>
      </c>
      <c r="AG46" s="41">
        <v>-994.66700000000003</v>
      </c>
      <c r="AH46" s="41">
        <v>-3424.473</v>
      </c>
      <c r="AI46" s="41">
        <v>0</v>
      </c>
      <c r="AJ46" s="41">
        <v>-3510.5860000000002</v>
      </c>
      <c r="AK46" s="41">
        <v>0</v>
      </c>
      <c r="AL46" s="41">
        <v>-1864.999</v>
      </c>
      <c r="AM46" s="41">
        <v>0</v>
      </c>
      <c r="AN46" s="41">
        <v>-2026.914</v>
      </c>
      <c r="AO46" s="41">
        <v>0</v>
      </c>
      <c r="AP46" s="41">
        <v>-1891.9780000000001</v>
      </c>
      <c r="AQ46" s="41">
        <v>0</v>
      </c>
    </row>
    <row r="47" spans="1:43" x14ac:dyDescent="0.2">
      <c r="A47" s="64" t="str">
        <f>IF('1'!$A$1=1,B47,C47)</f>
        <v>Other sectors</v>
      </c>
      <c r="B47" s="62" t="s">
        <v>89</v>
      </c>
      <c r="C47" s="63" t="s">
        <v>90</v>
      </c>
      <c r="D47" s="41">
        <v>-748.71900000000005</v>
      </c>
      <c r="E47" s="41">
        <v>-4084.5650000000001</v>
      </c>
      <c r="F47" s="41">
        <v>-21.94</v>
      </c>
      <c r="G47" s="41">
        <v>1704.2120000000002</v>
      </c>
      <c r="H47" s="41">
        <v>-855.89</v>
      </c>
      <c r="I47" s="41">
        <v>186.59800000000007</v>
      </c>
      <c r="J47" s="41">
        <v>370.77299999999997</v>
      </c>
      <c r="K47" s="41">
        <v>-231.75899999999999</v>
      </c>
      <c r="L47" s="41">
        <v>-54.055999999999997</v>
      </c>
      <c r="M47" s="41">
        <v>7673.8769999999995</v>
      </c>
      <c r="N47" s="41">
        <v>210.31800000000001</v>
      </c>
      <c r="O47" s="41">
        <v>0</v>
      </c>
      <c r="P47" s="41">
        <v>1130.579</v>
      </c>
      <c r="Q47" s="41">
        <v>3400.462</v>
      </c>
      <c r="R47" s="41">
        <v>-3256.8390000000004</v>
      </c>
      <c r="S47" s="41">
        <v>-1059.741</v>
      </c>
      <c r="T47" s="41">
        <v>-6416.8459999999995</v>
      </c>
      <c r="U47" s="41">
        <v>240.24799999999999</v>
      </c>
      <c r="V47" s="41">
        <v>46163.141000000003</v>
      </c>
      <c r="W47" s="41">
        <v>12765.159</v>
      </c>
      <c r="X47" s="41">
        <v>11219.262000000001</v>
      </c>
      <c r="Y47" s="41">
        <v>82.460000000000008</v>
      </c>
      <c r="Z47" s="41">
        <v>-2148.7640000000001</v>
      </c>
      <c r="AA47" s="41">
        <v>-256.45499999999998</v>
      </c>
      <c r="AB47" s="41">
        <v>-1469.5720000000001</v>
      </c>
      <c r="AC47" s="41">
        <v>18733.117000000002</v>
      </c>
      <c r="AD47" s="41">
        <v>6645.2310000000007</v>
      </c>
      <c r="AE47" s="41">
        <v>21794.109999999997</v>
      </c>
      <c r="AF47" s="41">
        <v>-605.399</v>
      </c>
      <c r="AG47" s="41">
        <v>585.09699999999998</v>
      </c>
      <c r="AH47" s="41">
        <v>2973.8539999999998</v>
      </c>
      <c r="AI47" s="41">
        <v>2413.5280000000002</v>
      </c>
      <c r="AJ47" s="41">
        <v>-3876.2709999999997</v>
      </c>
      <c r="AK47" s="41">
        <v>1609.019</v>
      </c>
      <c r="AL47" s="41">
        <v>-1170.1949999999999</v>
      </c>
      <c r="AM47" s="41">
        <v>-2990.4840000000004</v>
      </c>
      <c r="AN47" s="41">
        <v>-3439.7330000000002</v>
      </c>
      <c r="AO47" s="41">
        <v>-6352.2169999999996</v>
      </c>
      <c r="AP47" s="41">
        <v>-6146.2439999999997</v>
      </c>
      <c r="AQ47" s="41">
        <v>6990.0659999999998</v>
      </c>
    </row>
    <row r="48" spans="1:43" x14ac:dyDescent="0.2">
      <c r="A48" s="65" t="str">
        <f>IF('1'!$A$1=1,B48,C48)</f>
        <v xml:space="preserve"> Financial derivatives: net</v>
      </c>
      <c r="B48" s="51" t="s">
        <v>91</v>
      </c>
      <c r="C48" s="33" t="s">
        <v>92</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9204.34</v>
      </c>
      <c r="AA48" s="34">
        <v>0</v>
      </c>
      <c r="AB48" s="34">
        <v>0</v>
      </c>
      <c r="AC48" s="34">
        <v>0</v>
      </c>
      <c r="AD48" s="34">
        <v>0</v>
      </c>
      <c r="AE48" s="34">
        <v>4626.2879999999996</v>
      </c>
      <c r="AF48" s="34">
        <v>1321.173</v>
      </c>
      <c r="AG48" s="34">
        <v>0</v>
      </c>
      <c r="AH48" s="34">
        <v>0</v>
      </c>
      <c r="AI48" s="34">
        <v>0</v>
      </c>
      <c r="AJ48" s="34">
        <v>0</v>
      </c>
      <c r="AK48" s="34">
        <v>0</v>
      </c>
      <c r="AL48" s="34">
        <v>0</v>
      </c>
      <c r="AM48" s="34">
        <v>0</v>
      </c>
      <c r="AN48" s="34">
        <v>0</v>
      </c>
      <c r="AO48" s="34">
        <v>0</v>
      </c>
      <c r="AP48" s="34">
        <v>2336.44</v>
      </c>
      <c r="AQ48" s="34">
        <v>0</v>
      </c>
    </row>
    <row r="49" spans="1:43" x14ac:dyDescent="0.2">
      <c r="A49" s="66" t="str">
        <f>IF('1'!$A$1=1,B49,C49)</f>
        <v>Financial derivatives: liabilities</v>
      </c>
      <c r="B49" s="45" t="s">
        <v>93</v>
      </c>
      <c r="C49" s="37" t="s">
        <v>94</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-9204.34</v>
      </c>
      <c r="AA49" s="34">
        <v>0</v>
      </c>
      <c r="AB49" s="34">
        <v>0</v>
      </c>
      <c r="AC49" s="34">
        <v>0</v>
      </c>
      <c r="AD49" s="34">
        <v>0</v>
      </c>
      <c r="AE49" s="34">
        <v>-4626.2879999999996</v>
      </c>
      <c r="AF49" s="34">
        <v>-1321.173</v>
      </c>
      <c r="AG49" s="34">
        <v>0</v>
      </c>
      <c r="AH49" s="34">
        <v>0</v>
      </c>
      <c r="AI49" s="34">
        <v>0</v>
      </c>
      <c r="AJ49" s="34">
        <v>0</v>
      </c>
      <c r="AK49" s="34">
        <v>0</v>
      </c>
      <c r="AL49" s="34">
        <v>0</v>
      </c>
      <c r="AM49" s="34">
        <v>0</v>
      </c>
      <c r="AN49" s="34">
        <v>0</v>
      </c>
      <c r="AO49" s="34">
        <v>0</v>
      </c>
      <c r="AP49" s="34">
        <v>-2336.44</v>
      </c>
      <c r="AQ49" s="34">
        <v>0</v>
      </c>
    </row>
    <row r="50" spans="1:43" x14ac:dyDescent="0.2">
      <c r="A50" s="67" t="str">
        <f>IF('1'!$A$1=1,B50,C50)</f>
        <v>General government</v>
      </c>
      <c r="B50" s="46" t="s">
        <v>85</v>
      </c>
      <c r="C50" s="40" t="s">
        <v>86</v>
      </c>
      <c r="D50" s="41">
        <v>0</v>
      </c>
      <c r="E50" s="41">
        <v>0</v>
      </c>
      <c r="F50" s="41">
        <v>0</v>
      </c>
      <c r="G50" s="41">
        <v>0</v>
      </c>
      <c r="H50" s="41">
        <v>0</v>
      </c>
      <c r="I50" s="41">
        <v>0</v>
      </c>
      <c r="J50" s="41">
        <v>0</v>
      </c>
      <c r="K50" s="41">
        <v>0</v>
      </c>
      <c r="L50" s="41">
        <v>0</v>
      </c>
      <c r="M50" s="41">
        <v>0</v>
      </c>
      <c r="N50" s="41">
        <v>0</v>
      </c>
      <c r="O50" s="41">
        <v>0</v>
      </c>
      <c r="P50" s="41">
        <v>0</v>
      </c>
      <c r="Q50" s="41">
        <v>0</v>
      </c>
      <c r="R50" s="41">
        <v>0</v>
      </c>
      <c r="S50" s="41">
        <v>0</v>
      </c>
      <c r="T50" s="41">
        <v>0</v>
      </c>
      <c r="U50" s="41">
        <v>0</v>
      </c>
      <c r="V50" s="41">
        <v>0</v>
      </c>
      <c r="W50" s="41">
        <v>0</v>
      </c>
      <c r="X50" s="41">
        <v>0</v>
      </c>
      <c r="Y50" s="41">
        <v>0</v>
      </c>
      <c r="Z50" s="41">
        <v>-9204.34</v>
      </c>
      <c r="AA50" s="41">
        <v>0</v>
      </c>
      <c r="AB50" s="41">
        <v>0</v>
      </c>
      <c r="AC50" s="41">
        <v>0</v>
      </c>
      <c r="AD50" s="41">
        <v>0</v>
      </c>
      <c r="AE50" s="41">
        <v>-4626.2879999999996</v>
      </c>
      <c r="AF50" s="41">
        <v>-1321.173</v>
      </c>
      <c r="AG50" s="41">
        <v>0</v>
      </c>
      <c r="AH50" s="41">
        <v>0</v>
      </c>
      <c r="AI50" s="41">
        <v>0</v>
      </c>
      <c r="AJ50" s="41">
        <v>0</v>
      </c>
      <c r="AK50" s="41">
        <v>0</v>
      </c>
      <c r="AL50" s="41">
        <v>0</v>
      </c>
      <c r="AM50" s="41">
        <v>0</v>
      </c>
      <c r="AN50" s="41">
        <v>0</v>
      </c>
      <c r="AO50" s="41">
        <v>0</v>
      </c>
      <c r="AP50" s="41">
        <v>-2336.44</v>
      </c>
      <c r="AQ50" s="41">
        <v>0</v>
      </c>
    </row>
    <row r="51" spans="1:43" x14ac:dyDescent="0.2">
      <c r="A51" s="65" t="str">
        <f>IF('1'!$A$1=1,B51,C51)</f>
        <v xml:space="preserve">Other investment (net) </v>
      </c>
      <c r="B51" s="51" t="s">
        <v>95</v>
      </c>
      <c r="C51" s="33" t="s">
        <v>96</v>
      </c>
      <c r="D51" s="34">
        <v>46953.144</v>
      </c>
      <c r="E51" s="34">
        <v>23167.315000000002</v>
      </c>
      <c r="F51" s="34">
        <v>-19973.277000000006</v>
      </c>
      <c r="G51" s="34">
        <v>46537.364999999998</v>
      </c>
      <c r="H51" s="34">
        <v>33078.843999999997</v>
      </c>
      <c r="I51" s="34">
        <v>3910.2809999999999</v>
      </c>
      <c r="J51" s="34">
        <v>-6607.4419999999991</v>
      </c>
      <c r="K51" s="34">
        <v>-14151.558000000005</v>
      </c>
      <c r="L51" s="34">
        <v>20978.969000000005</v>
      </c>
      <c r="M51" s="34">
        <v>-4588.9509999999991</v>
      </c>
      <c r="N51" s="34">
        <v>-18561.722999999998</v>
      </c>
      <c r="O51" s="34">
        <v>-7352.5589999999993</v>
      </c>
      <c r="P51" s="34">
        <v>46421.421000000002</v>
      </c>
      <c r="Q51" s="34">
        <v>-4405.1330000000016</v>
      </c>
      <c r="R51" s="34">
        <v>-295.73499999999785</v>
      </c>
      <c r="S51" s="34">
        <v>-60453.669000000009</v>
      </c>
      <c r="T51" s="34">
        <v>15468.485999999997</v>
      </c>
      <c r="U51" s="34">
        <v>14995.119000000002</v>
      </c>
      <c r="V51" s="34">
        <v>359.77200000000084</v>
      </c>
      <c r="W51" s="34">
        <v>9177.8620000000028</v>
      </c>
      <c r="X51" s="34">
        <v>66078.144</v>
      </c>
      <c r="Y51" s="34">
        <v>3211.3290000000052</v>
      </c>
      <c r="Z51" s="34">
        <v>34902.047000000006</v>
      </c>
      <c r="AA51" s="34">
        <v>-34539.501000000004</v>
      </c>
      <c r="AB51" s="34">
        <v>70567.733999999997</v>
      </c>
      <c r="AC51" s="34">
        <v>81330.675000000003</v>
      </c>
      <c r="AD51" s="34">
        <v>46430.339</v>
      </c>
      <c r="AE51" s="34">
        <v>-36120.256000000008</v>
      </c>
      <c r="AF51" s="34">
        <v>103949.39799999999</v>
      </c>
      <c r="AG51" s="34">
        <v>160433.87399999998</v>
      </c>
      <c r="AH51" s="34">
        <v>115664.14899999999</v>
      </c>
      <c r="AI51" s="34">
        <v>-132707.45300000001</v>
      </c>
      <c r="AJ51" s="34">
        <v>-152783.60860000004</v>
      </c>
      <c r="AK51" s="34">
        <v>-92847.678199999966</v>
      </c>
      <c r="AL51" s="34">
        <v>-193374.75960000002</v>
      </c>
      <c r="AM51" s="34">
        <v>-132906.53375419357</v>
      </c>
      <c r="AN51" s="34">
        <v>-173683.89799999999</v>
      </c>
      <c r="AO51" s="34">
        <v>12412.476999999999</v>
      </c>
      <c r="AP51" s="34">
        <v>-59652.070000000007</v>
      </c>
      <c r="AQ51" s="34">
        <v>-255035.08900000001</v>
      </c>
    </row>
    <row r="52" spans="1:43" x14ac:dyDescent="0.2">
      <c r="A52" s="66" t="str">
        <f>IF('1'!$A$1=1,B52,C52)</f>
        <v>Other investment: assets</v>
      </c>
      <c r="B52" s="45" t="s">
        <v>97</v>
      </c>
      <c r="C52" s="37" t="s">
        <v>98</v>
      </c>
      <c r="D52" s="34">
        <v>1444.3420000000021</v>
      </c>
      <c r="E52" s="34">
        <v>9660.8559999999998</v>
      </c>
      <c r="F52" s="34">
        <v>-3215.454000000002</v>
      </c>
      <c r="G52" s="34">
        <v>3329.3620000000001</v>
      </c>
      <c r="H52" s="34">
        <v>6341.5740000000014</v>
      </c>
      <c r="I52" s="34">
        <v>-31483.600999999995</v>
      </c>
      <c r="J52" s="34">
        <v>-36926.292000000001</v>
      </c>
      <c r="K52" s="34">
        <v>-8521.6840000000011</v>
      </c>
      <c r="L52" s="34">
        <v>20243.195</v>
      </c>
      <c r="M52" s="34">
        <v>14305.315000000002</v>
      </c>
      <c r="N52" s="34">
        <v>-3189.6219999999976</v>
      </c>
      <c r="O52" s="34">
        <v>-14095.909999999996</v>
      </c>
      <c r="P52" s="34">
        <v>20838.721000000001</v>
      </c>
      <c r="Q52" s="34">
        <v>9735.6589999999997</v>
      </c>
      <c r="R52" s="34">
        <v>27179.432000000001</v>
      </c>
      <c r="S52" s="34">
        <v>-3981.6450000000004</v>
      </c>
      <c r="T52" s="34">
        <v>30971.13</v>
      </c>
      <c r="U52" s="34">
        <v>41396.388000000006</v>
      </c>
      <c r="V52" s="34">
        <v>24666.999</v>
      </c>
      <c r="W52" s="34">
        <v>55603.490000000005</v>
      </c>
      <c r="X52" s="34">
        <v>55197.171000000002</v>
      </c>
      <c r="Y52" s="34">
        <v>34403.932000000001</v>
      </c>
      <c r="Z52" s="34">
        <v>45539.370999999999</v>
      </c>
      <c r="AA52" s="34">
        <v>31533.182000000004</v>
      </c>
      <c r="AB52" s="34">
        <v>62111.789000000004</v>
      </c>
      <c r="AC52" s="34">
        <v>78422.978999999992</v>
      </c>
      <c r="AD52" s="34">
        <v>44982.184999999998</v>
      </c>
      <c r="AE52" s="34">
        <v>26609.991999999998</v>
      </c>
      <c r="AF52" s="34">
        <v>154399.38800000001</v>
      </c>
      <c r="AG52" s="34">
        <v>241586.96599999999</v>
      </c>
      <c r="AH52" s="34">
        <v>137168.84100000001</v>
      </c>
      <c r="AI52" s="34">
        <v>123236.179</v>
      </c>
      <c r="AJ52" s="34">
        <v>175053.88999999998</v>
      </c>
      <c r="AK52" s="34">
        <v>99137.471999999994</v>
      </c>
      <c r="AL52" s="34">
        <v>32143.796999999999</v>
      </c>
      <c r="AM52" s="34">
        <v>112478.78300000002</v>
      </c>
      <c r="AN52" s="34">
        <v>188227.236</v>
      </c>
      <c r="AO52" s="34">
        <v>144303.91500000001</v>
      </c>
      <c r="AP52" s="34">
        <v>92836.95199999999</v>
      </c>
      <c r="AQ52" s="34">
        <v>243024.62300000002</v>
      </c>
    </row>
    <row r="53" spans="1:43" x14ac:dyDescent="0.2">
      <c r="A53" s="38" t="str">
        <f>IF('1'!$A$1=1,B53,C53)</f>
        <v xml:space="preserve">Central bank </v>
      </c>
      <c r="B53" s="46" t="s">
        <v>99</v>
      </c>
      <c r="C53" s="40" t="s">
        <v>100</v>
      </c>
      <c r="D53" s="41">
        <v>-47.596000000000004</v>
      </c>
      <c r="E53" s="41">
        <v>946.02599999999995</v>
      </c>
      <c r="F53" s="41">
        <v>-411.61500000000001</v>
      </c>
      <c r="G53" s="41">
        <v>-1520.6179999999999</v>
      </c>
      <c r="H53" s="41">
        <v>2012.7449999999999</v>
      </c>
      <c r="I53" s="41">
        <v>850.03599999999994</v>
      </c>
      <c r="J53" s="41">
        <v>-1349.7729999999999</v>
      </c>
      <c r="K53" s="41">
        <v>-1863.2220000000002</v>
      </c>
      <c r="L53" s="41">
        <v>-649.9129999999999</v>
      </c>
      <c r="M53" s="41">
        <v>53.399000000000001</v>
      </c>
      <c r="N53" s="41">
        <v>77.295000000000002</v>
      </c>
      <c r="O53" s="41">
        <v>213.39100000000002</v>
      </c>
      <c r="P53" s="41">
        <v>1080.819</v>
      </c>
      <c r="Q53" s="41">
        <v>52.221000000000004</v>
      </c>
      <c r="R53" s="41">
        <v>-183.32899999999995</v>
      </c>
      <c r="S53" s="41">
        <v>-1554.3110000000001</v>
      </c>
      <c r="T53" s="41">
        <v>-1.4370000000000047</v>
      </c>
      <c r="U53" s="41">
        <v>-107.69399999999999</v>
      </c>
      <c r="V53" s="41">
        <v>106.35500000000047</v>
      </c>
      <c r="W53" s="41">
        <v>-94.754999999999995</v>
      </c>
      <c r="X53" s="41">
        <v>114.67200000000001</v>
      </c>
      <c r="Y53" s="41">
        <v>-242.63099999999997</v>
      </c>
      <c r="Z53" s="41">
        <v>-219.12799999999999</v>
      </c>
      <c r="AA53" s="41">
        <v>-84.213999999999999</v>
      </c>
      <c r="AB53" s="41">
        <v>139.49200000000002</v>
      </c>
      <c r="AC53" s="41">
        <v>-83.753999999999991</v>
      </c>
      <c r="AD53" s="41">
        <v>402.63199999999995</v>
      </c>
      <c r="AE53" s="41">
        <v>445.67899999999997</v>
      </c>
      <c r="AF53" s="41">
        <v>134.90600000000001</v>
      </c>
      <c r="AG53" s="41">
        <v>321.803</v>
      </c>
      <c r="AH53" s="41">
        <v>90.833000000000254</v>
      </c>
      <c r="AI53" s="41">
        <v>5704.701</v>
      </c>
      <c r="AJ53" s="41">
        <v>950.78399999999988</v>
      </c>
      <c r="AK53" s="41">
        <v>-3474.0169999999998</v>
      </c>
      <c r="AL53" s="41">
        <v>-658.23599999999999</v>
      </c>
      <c r="AM53" s="41">
        <v>687.37599999999998</v>
      </c>
      <c r="AN53" s="41">
        <v>-808.44599999999991</v>
      </c>
      <c r="AO53" s="41">
        <v>539.399</v>
      </c>
      <c r="AP53" s="41">
        <v>1689.85</v>
      </c>
      <c r="AQ53" s="41">
        <v>10724.476000000001</v>
      </c>
    </row>
    <row r="54" spans="1:43" x14ac:dyDescent="0.2">
      <c r="A54" s="38" t="str">
        <f>IF('1'!$A$1=1,B54,C54)</f>
        <v>General government</v>
      </c>
      <c r="B54" s="46" t="s">
        <v>85</v>
      </c>
      <c r="C54" s="40" t="s">
        <v>86</v>
      </c>
      <c r="D54" s="41">
        <v>0</v>
      </c>
      <c r="E54" s="41">
        <v>0</v>
      </c>
      <c r="F54" s="41">
        <v>0</v>
      </c>
      <c r="G54" s="41">
        <v>280.90100000000001</v>
      </c>
      <c r="H54" s="41">
        <v>0</v>
      </c>
      <c r="I54" s="41">
        <v>0</v>
      </c>
      <c r="J54" s="41">
        <v>0</v>
      </c>
      <c r="K54" s="41">
        <v>314.45400000000001</v>
      </c>
      <c r="L54" s="41">
        <v>0</v>
      </c>
      <c r="M54" s="41">
        <v>0</v>
      </c>
      <c r="N54" s="41">
        <v>0</v>
      </c>
      <c r="O54" s="41">
        <v>660.39599999999996</v>
      </c>
      <c r="P54" s="41">
        <v>0</v>
      </c>
      <c r="Q54" s="41">
        <v>627.64200000000005</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c r="AQ54" s="41">
        <v>0</v>
      </c>
    </row>
    <row r="55" spans="1:43" s="3" customFormat="1" x14ac:dyDescent="0.2">
      <c r="A55" s="38" t="str">
        <f>IF('1'!$A$1=1,B55,C55)</f>
        <v>Banks</v>
      </c>
      <c r="B55" s="46" t="s">
        <v>87</v>
      </c>
      <c r="C55" s="40" t="s">
        <v>88</v>
      </c>
      <c r="D55" s="41">
        <v>-10417.054</v>
      </c>
      <c r="E55" s="41">
        <v>15001.056999999999</v>
      </c>
      <c r="F55" s="41">
        <v>3383.0809999999992</v>
      </c>
      <c r="G55" s="41">
        <v>-1290.8619999999999</v>
      </c>
      <c r="H55" s="41">
        <v>12227.678000000002</v>
      </c>
      <c r="I55" s="41">
        <v>-1228.7880000000005</v>
      </c>
      <c r="J55" s="41">
        <v>-11324.039000000001</v>
      </c>
      <c r="K55" s="41">
        <v>-18250.577000000001</v>
      </c>
      <c r="L55" s="41">
        <v>7398.9949999999999</v>
      </c>
      <c r="M55" s="41">
        <v>6640.9589999999998</v>
      </c>
      <c r="N55" s="41">
        <v>8647.7060000000019</v>
      </c>
      <c r="O55" s="41">
        <v>-43041.35</v>
      </c>
      <c r="P55" s="41">
        <v>5628.8849999999993</v>
      </c>
      <c r="Q55" s="41">
        <v>159.59799999999996</v>
      </c>
      <c r="R55" s="41">
        <v>10627.331999999999</v>
      </c>
      <c r="S55" s="41">
        <v>-25762.414999999997</v>
      </c>
      <c r="T55" s="41">
        <v>4650.2349999999969</v>
      </c>
      <c r="U55" s="41">
        <v>36566.769</v>
      </c>
      <c r="V55" s="41">
        <v>17618.408999999992</v>
      </c>
      <c r="W55" s="41">
        <v>37781.125</v>
      </c>
      <c r="X55" s="41">
        <v>31536.880000000001</v>
      </c>
      <c r="Y55" s="41">
        <v>-8526.5489999999991</v>
      </c>
      <c r="Z55" s="41">
        <v>22915.473999999998</v>
      </c>
      <c r="AA55" s="41">
        <v>-28537.031999999999</v>
      </c>
      <c r="AB55" s="41">
        <v>15772.990000000002</v>
      </c>
      <c r="AC55" s="41">
        <v>30515.406999999999</v>
      </c>
      <c r="AD55" s="41">
        <v>8335.9249999999993</v>
      </c>
      <c r="AE55" s="41">
        <v>-28783.945</v>
      </c>
      <c r="AF55" s="41">
        <v>-29902.483</v>
      </c>
      <c r="AG55" s="41">
        <v>55759.840000000004</v>
      </c>
      <c r="AH55" s="41">
        <v>10189.668000000001</v>
      </c>
      <c r="AI55" s="41">
        <v>9142.1479999999974</v>
      </c>
      <c r="AJ55" s="41">
        <v>49916.139000000003</v>
      </c>
      <c r="AK55" s="41">
        <v>-6582.349000000002</v>
      </c>
      <c r="AL55" s="41">
        <v>-18869.398999999998</v>
      </c>
      <c r="AM55" s="41">
        <v>-5323.174</v>
      </c>
      <c r="AN55" s="41">
        <v>31674.789000000004</v>
      </c>
      <c r="AO55" s="41">
        <v>20026.46</v>
      </c>
      <c r="AP55" s="41">
        <v>-27253.248</v>
      </c>
      <c r="AQ55" s="41">
        <v>24296.094999999998</v>
      </c>
    </row>
    <row r="56" spans="1:43" x14ac:dyDescent="0.2">
      <c r="A56" s="38" t="str">
        <f>IF('1'!$A$1=1,B56,C56)</f>
        <v>Other sectors</v>
      </c>
      <c r="B56" s="46" t="s">
        <v>89</v>
      </c>
      <c r="C56" s="40" t="s">
        <v>90</v>
      </c>
      <c r="D56" s="41">
        <v>11908.992000000002</v>
      </c>
      <c r="E56" s="41">
        <v>-6286.2269999999999</v>
      </c>
      <c r="F56" s="41">
        <v>-6186.920000000001</v>
      </c>
      <c r="G56" s="41">
        <v>5859.9410000000007</v>
      </c>
      <c r="H56" s="41">
        <v>-7898.8490000000002</v>
      </c>
      <c r="I56" s="41">
        <v>-31104.848999999995</v>
      </c>
      <c r="J56" s="41">
        <v>-24252.479999999996</v>
      </c>
      <c r="K56" s="41">
        <v>11277.661</v>
      </c>
      <c r="L56" s="41">
        <v>13494.112999999999</v>
      </c>
      <c r="M56" s="41">
        <v>7610.9570000000012</v>
      </c>
      <c r="N56" s="41">
        <v>-11914.623</v>
      </c>
      <c r="O56" s="41">
        <v>28071.652999999998</v>
      </c>
      <c r="P56" s="41">
        <v>14129.017</v>
      </c>
      <c r="Q56" s="41">
        <v>8896.1979999999985</v>
      </c>
      <c r="R56" s="41">
        <v>16735.429</v>
      </c>
      <c r="S56" s="41">
        <v>23335.080999999998</v>
      </c>
      <c r="T56" s="41">
        <v>26322.332000000002</v>
      </c>
      <c r="U56" s="41">
        <v>4937.3129999999992</v>
      </c>
      <c r="V56" s="41">
        <v>6942.2349999999997</v>
      </c>
      <c r="W56" s="41">
        <v>17917.12</v>
      </c>
      <c r="X56" s="41">
        <v>23545.618999999999</v>
      </c>
      <c r="Y56" s="41">
        <v>43173.111999999994</v>
      </c>
      <c r="Z56" s="41">
        <v>22843.025000000001</v>
      </c>
      <c r="AA56" s="41">
        <v>60154.428</v>
      </c>
      <c r="AB56" s="41">
        <v>46199.307000000001</v>
      </c>
      <c r="AC56" s="41">
        <v>47991.326000000001</v>
      </c>
      <c r="AD56" s="41">
        <v>36243.627999999997</v>
      </c>
      <c r="AE56" s="41">
        <v>54948.257999999994</v>
      </c>
      <c r="AF56" s="41">
        <v>184166.96499999997</v>
      </c>
      <c r="AG56" s="41">
        <v>185505.32299999997</v>
      </c>
      <c r="AH56" s="41">
        <v>126888.34</v>
      </c>
      <c r="AI56" s="41">
        <v>108389.33</v>
      </c>
      <c r="AJ56" s="41">
        <v>124186.967</v>
      </c>
      <c r="AK56" s="41">
        <v>109193.83799999999</v>
      </c>
      <c r="AL56" s="41">
        <v>51671.432000000001</v>
      </c>
      <c r="AM56" s="41">
        <v>117114.58100000001</v>
      </c>
      <c r="AN56" s="41">
        <v>157360.89300000001</v>
      </c>
      <c r="AO56" s="41">
        <v>123738.05600000001</v>
      </c>
      <c r="AP56" s="41">
        <v>118400.35</v>
      </c>
      <c r="AQ56" s="41">
        <v>208004.05200000003</v>
      </c>
    </row>
    <row r="57" spans="1:43" s="3" customFormat="1" x14ac:dyDescent="0.2">
      <c r="A57" s="38" t="str">
        <f>IF('1'!$A$1=1,B57,C57)</f>
        <v xml:space="preserve">o/w: </v>
      </c>
      <c r="B57" s="46" t="s">
        <v>69</v>
      </c>
      <c r="C57" s="40" t="s">
        <v>70</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v>0</v>
      </c>
      <c r="AO57" s="41">
        <v>0</v>
      </c>
      <c r="AP57" s="41">
        <v>0</v>
      </c>
      <c r="AQ57" s="41">
        <v>0</v>
      </c>
    </row>
    <row r="58" spans="1:43" s="3" customFormat="1" x14ac:dyDescent="0.2">
      <c r="A58" s="68" t="str">
        <f>IF('1'!$A$1=1,B58,C58)</f>
        <v>foreign cash outside the banking system</v>
      </c>
      <c r="B58" s="69" t="s">
        <v>101</v>
      </c>
      <c r="C58" s="70" t="s">
        <v>102</v>
      </c>
      <c r="D58" s="41">
        <v>13578.244999999999</v>
      </c>
      <c r="E58" s="41">
        <v>-4680.402</v>
      </c>
      <c r="F58" s="41">
        <v>-5098.0949999999993</v>
      </c>
      <c r="G58" s="41">
        <v>-8309.0090000000018</v>
      </c>
      <c r="H58" s="41">
        <v>-21488.387000000002</v>
      </c>
      <c r="I58" s="41">
        <v>-30512.088</v>
      </c>
      <c r="J58" s="41">
        <v>-19091.344000000001</v>
      </c>
      <c r="K58" s="41">
        <v>2022.9290000000001</v>
      </c>
      <c r="L58" s="41">
        <v>7487.4790000000003</v>
      </c>
      <c r="M58" s="41">
        <v>-16448.953999999998</v>
      </c>
      <c r="N58" s="41">
        <v>1209.7260000000001</v>
      </c>
      <c r="O58" s="41">
        <v>18634.134999999998</v>
      </c>
      <c r="P58" s="41">
        <v>8827.9249999999993</v>
      </c>
      <c r="Q58" s="41">
        <v>-4138.2389999999996</v>
      </c>
      <c r="R58" s="41">
        <v>18117.342000000001</v>
      </c>
      <c r="S58" s="41">
        <v>44280.752</v>
      </c>
      <c r="T58" s="41">
        <v>7490.1490000000003</v>
      </c>
      <c r="U58" s="41">
        <v>17229.353999999999</v>
      </c>
      <c r="V58" s="41">
        <v>21133.469999999998</v>
      </c>
      <c r="W58" s="41">
        <v>20553.652999999998</v>
      </c>
      <c r="X58" s="41">
        <v>21471.219000000001</v>
      </c>
      <c r="Y58" s="41">
        <v>38413.307000000001</v>
      </c>
      <c r="Z58" s="41">
        <v>25776.748</v>
      </c>
      <c r="AA58" s="41">
        <v>43442.487999999998</v>
      </c>
      <c r="AB58" s="41">
        <v>38713.908000000003</v>
      </c>
      <c r="AC58" s="41">
        <v>18505.659</v>
      </c>
      <c r="AD58" s="41">
        <v>35946.587999999996</v>
      </c>
      <c r="AE58" s="41">
        <v>45915.853000000003</v>
      </c>
      <c r="AF58" s="41">
        <v>70139.525999999998</v>
      </c>
      <c r="AG58" s="41">
        <v>78461.641000000003</v>
      </c>
      <c r="AH58" s="41">
        <v>92660.123999999996</v>
      </c>
      <c r="AI58" s="41">
        <v>84034.642999999996</v>
      </c>
      <c r="AJ58" s="41">
        <v>119067.361</v>
      </c>
      <c r="AK58" s="41">
        <v>105207.863</v>
      </c>
      <c r="AL58" s="41">
        <v>72222.985000000001</v>
      </c>
      <c r="AM58" s="41">
        <v>132279.82999999999</v>
      </c>
      <c r="AN58" s="41">
        <v>150033.291</v>
      </c>
      <c r="AO58" s="41">
        <v>151219.79699999999</v>
      </c>
      <c r="AP58" s="41">
        <v>159362.64799999999</v>
      </c>
      <c r="AQ58" s="41">
        <v>198419.72699999998</v>
      </c>
    </row>
    <row r="59" spans="1:43" s="3" customFormat="1" x14ac:dyDescent="0.2">
      <c r="A59" s="68" t="str">
        <f>IF('1'!$A$1=1,B59,C59)</f>
        <v>trade credits</v>
      </c>
      <c r="B59" s="71" t="s">
        <v>103</v>
      </c>
      <c r="C59" s="70" t="s">
        <v>104</v>
      </c>
      <c r="D59" s="41">
        <v>-3513.13</v>
      </c>
      <c r="E59" s="41">
        <v>-672.04500000000007</v>
      </c>
      <c r="F59" s="41">
        <v>3560.62</v>
      </c>
      <c r="G59" s="41">
        <v>16071.235000000001</v>
      </c>
      <c r="H59" s="41">
        <v>3849.3559999999998</v>
      </c>
      <c r="I59" s="41">
        <v>-1501.954</v>
      </c>
      <c r="J59" s="41">
        <v>1437.26</v>
      </c>
      <c r="K59" s="41">
        <v>7186.951</v>
      </c>
      <c r="L59" s="41">
        <v>10200.867</v>
      </c>
      <c r="M59" s="41">
        <v>23562.15</v>
      </c>
      <c r="N59" s="41">
        <v>-10430.634</v>
      </c>
      <c r="O59" s="41">
        <v>4637.9140000000007</v>
      </c>
      <c r="P59" s="41">
        <v>7485.6479999999992</v>
      </c>
      <c r="Q59" s="41">
        <v>12772.788999999999</v>
      </c>
      <c r="R59" s="41">
        <v>-5239.0259999999998</v>
      </c>
      <c r="S59" s="41">
        <v>-19156.305</v>
      </c>
      <c r="T59" s="41">
        <v>11978.269</v>
      </c>
      <c r="U59" s="41">
        <v>-9476.9120000000003</v>
      </c>
      <c r="V59" s="41">
        <v>-16354.958000000002</v>
      </c>
      <c r="W59" s="41">
        <v>-2391.223</v>
      </c>
      <c r="X59" s="41">
        <v>-467.59500000000003</v>
      </c>
      <c r="Y59" s="41">
        <v>-649.16399999999999</v>
      </c>
      <c r="Z59" s="41">
        <v>-2822.5550000000003</v>
      </c>
      <c r="AA59" s="41">
        <v>5490.5529999999999</v>
      </c>
      <c r="AB59" s="41">
        <v>3330.8620000000001</v>
      </c>
      <c r="AC59" s="41">
        <v>25958.183999999994</v>
      </c>
      <c r="AD59" s="41">
        <v>-4349.5339999999997</v>
      </c>
      <c r="AE59" s="41">
        <v>2090.7600000000002</v>
      </c>
      <c r="AF59" s="41">
        <v>102889.23999999999</v>
      </c>
      <c r="AG59" s="41">
        <v>109501.092</v>
      </c>
      <c r="AH59" s="41">
        <v>43234.709000000003</v>
      </c>
      <c r="AI59" s="41">
        <v>46149.572999999997</v>
      </c>
      <c r="AJ59" s="41">
        <v>-1572.4490000000005</v>
      </c>
      <c r="AK59" s="41">
        <v>1828.4290000000001</v>
      </c>
      <c r="AL59" s="41">
        <v>-11116.853999999999</v>
      </c>
      <c r="AM59" s="41">
        <v>-9015.8580000000002</v>
      </c>
      <c r="AN59" s="41">
        <v>1840.1399999999994</v>
      </c>
      <c r="AO59" s="41">
        <v>-14985.335999999999</v>
      </c>
      <c r="AP59" s="41">
        <v>-41003.123000000007</v>
      </c>
      <c r="AQ59" s="41">
        <v>-7371.4589999999998</v>
      </c>
    </row>
    <row r="60" spans="1:43" s="3" customFormat="1" x14ac:dyDescent="0.2">
      <c r="A60" s="35" t="str">
        <f>IF('1'!$A$1=1,B60,C60)</f>
        <v>Other investment: liabilities</v>
      </c>
      <c r="B60" s="45" t="s">
        <v>105</v>
      </c>
      <c r="C60" s="37" t="s">
        <v>106</v>
      </c>
      <c r="D60" s="34">
        <v>-45508.802000000003</v>
      </c>
      <c r="E60" s="34">
        <v>-13506.459000000003</v>
      </c>
      <c r="F60" s="34">
        <v>16757.823000000004</v>
      </c>
      <c r="G60" s="34">
        <v>-43208.002999999997</v>
      </c>
      <c r="H60" s="34">
        <v>-26737.270000000004</v>
      </c>
      <c r="I60" s="34">
        <v>-35393.881999999998</v>
      </c>
      <c r="J60" s="34">
        <v>-30318.85</v>
      </c>
      <c r="K60" s="34">
        <v>5629.8740000000007</v>
      </c>
      <c r="L60" s="34">
        <v>-735.77400000000125</v>
      </c>
      <c r="M60" s="34">
        <v>18894.266000000003</v>
      </c>
      <c r="N60" s="34">
        <v>15372.100999999999</v>
      </c>
      <c r="O60" s="34">
        <v>-6743.3509999999987</v>
      </c>
      <c r="P60" s="34">
        <v>-25582.699999999997</v>
      </c>
      <c r="Q60" s="34">
        <v>14140.792000000001</v>
      </c>
      <c r="R60" s="34">
        <v>27475.166999999998</v>
      </c>
      <c r="S60" s="34">
        <v>56472.024000000005</v>
      </c>
      <c r="T60" s="34">
        <v>15502.644000000002</v>
      </c>
      <c r="U60" s="34">
        <v>26401.269</v>
      </c>
      <c r="V60" s="34">
        <v>24307.226999999999</v>
      </c>
      <c r="W60" s="34">
        <v>46425.627999999997</v>
      </c>
      <c r="X60" s="34">
        <v>-10880.972999999998</v>
      </c>
      <c r="Y60" s="34">
        <v>31192.602999999996</v>
      </c>
      <c r="Z60" s="34">
        <v>10637.324000000001</v>
      </c>
      <c r="AA60" s="34">
        <v>66072.683000000005</v>
      </c>
      <c r="AB60" s="34">
        <v>-8455.9449999999997</v>
      </c>
      <c r="AC60" s="34">
        <v>-2907.6960000000036</v>
      </c>
      <c r="AD60" s="34">
        <v>-1448.1539999999991</v>
      </c>
      <c r="AE60" s="34">
        <v>62730.248000000007</v>
      </c>
      <c r="AF60" s="34">
        <v>50449.990000000005</v>
      </c>
      <c r="AG60" s="34">
        <v>81153.092000000004</v>
      </c>
      <c r="AH60" s="34">
        <v>21504.692000000006</v>
      </c>
      <c r="AI60" s="34">
        <v>255943.63200000004</v>
      </c>
      <c r="AJ60" s="34">
        <v>327837.49860000005</v>
      </c>
      <c r="AK60" s="34">
        <v>191985.15019999997</v>
      </c>
      <c r="AL60" s="34">
        <v>225518.55660000001</v>
      </c>
      <c r="AM60" s="34">
        <v>245385.31675419357</v>
      </c>
      <c r="AN60" s="34">
        <v>361911.13400000002</v>
      </c>
      <c r="AO60" s="34">
        <v>131891.43800000002</v>
      </c>
      <c r="AP60" s="34">
        <v>152489.02200000003</v>
      </c>
      <c r="AQ60" s="34">
        <v>498059.712</v>
      </c>
    </row>
    <row r="61" spans="1:43" x14ac:dyDescent="0.2">
      <c r="A61" s="38" t="str">
        <f>IF('1'!$A$1=1,B61,C61)</f>
        <v xml:space="preserve">Central bank </v>
      </c>
      <c r="B61" s="46" t="s">
        <v>99</v>
      </c>
      <c r="C61" s="40" t="s">
        <v>100</v>
      </c>
      <c r="D61" s="41">
        <v>0</v>
      </c>
      <c r="E61" s="41">
        <v>12552.782000000001</v>
      </c>
      <c r="F61" s="41">
        <v>-1564.4469999999974</v>
      </c>
      <c r="G61" s="41">
        <v>18894.813999999998</v>
      </c>
      <c r="H61" s="41">
        <v>-12616.933000000001</v>
      </c>
      <c r="I61" s="41">
        <v>-21375.001</v>
      </c>
      <c r="J61" s="41">
        <v>0</v>
      </c>
      <c r="K61" s="41">
        <v>0</v>
      </c>
      <c r="L61" s="41">
        <v>2700.1559999999999</v>
      </c>
      <c r="M61" s="41">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-584.66499999999996</v>
      </c>
      <c r="AG61" s="41">
        <v>760.62700000000041</v>
      </c>
      <c r="AH61" s="41">
        <v>-3190.9059999999999</v>
      </c>
      <c r="AI61" s="41">
        <v>36.56899999999996</v>
      </c>
      <c r="AJ61" s="41">
        <v>0</v>
      </c>
      <c r="AK61" s="41">
        <v>-36.569000000000003</v>
      </c>
      <c r="AL61" s="41">
        <v>109.705</v>
      </c>
      <c r="AM61" s="41">
        <v>-109.193</v>
      </c>
      <c r="AN61" s="41">
        <v>38.664000000000001</v>
      </c>
      <c r="AO61" s="41">
        <v>0</v>
      </c>
      <c r="AP61" s="41">
        <v>41.189</v>
      </c>
      <c r="AQ61" s="41">
        <v>-41.241999999999997</v>
      </c>
    </row>
    <row r="62" spans="1:43" x14ac:dyDescent="0.2">
      <c r="A62" s="38" t="str">
        <f>IF('1'!$A$1=1,B62,C62)</f>
        <v>General  government</v>
      </c>
      <c r="B62" s="46" t="s">
        <v>85</v>
      </c>
      <c r="C62" s="40" t="s">
        <v>107</v>
      </c>
      <c r="D62" s="41">
        <v>2473.5419999999967</v>
      </c>
      <c r="E62" s="41">
        <v>7015.1279999999988</v>
      </c>
      <c r="F62" s="41">
        <v>35632.341</v>
      </c>
      <c r="G62" s="41">
        <v>5466.6620000000003</v>
      </c>
      <c r="H62" s="41">
        <v>6850.3280000000004</v>
      </c>
      <c r="I62" s="41">
        <v>62.620999999999981</v>
      </c>
      <c r="J62" s="41">
        <v>-1313.1559999999999</v>
      </c>
      <c r="K62" s="41">
        <v>1163.3490000000002</v>
      </c>
      <c r="L62" s="41">
        <v>-1139.895</v>
      </c>
      <c r="M62" s="41">
        <v>15314.182999999999</v>
      </c>
      <c r="N62" s="41">
        <v>-1887.7999999999995</v>
      </c>
      <c r="O62" s="41">
        <v>2025.3080000000002</v>
      </c>
      <c r="P62" s="41">
        <v>-2131.0459999999998</v>
      </c>
      <c r="Q62" s="41">
        <v>-627.55199999999991</v>
      </c>
      <c r="R62" s="41">
        <v>-122.53400000000019</v>
      </c>
      <c r="S62" s="41">
        <v>28543.417999999998</v>
      </c>
      <c r="T62" s="41">
        <v>16171.080000000002</v>
      </c>
      <c r="U62" s="41">
        <v>937.45500000000015</v>
      </c>
      <c r="V62" s="41">
        <v>-2079.2730000000001</v>
      </c>
      <c r="W62" s="41">
        <v>11769.034</v>
      </c>
      <c r="X62" s="41">
        <v>-6310.610999999999</v>
      </c>
      <c r="Y62" s="41">
        <v>15857.720999999992</v>
      </c>
      <c r="Z62" s="41">
        <v>-10600.858999999999</v>
      </c>
      <c r="AA62" s="41">
        <v>43871.591</v>
      </c>
      <c r="AB62" s="41">
        <v>-12636.828</v>
      </c>
      <c r="AC62" s="41">
        <v>11389.637999999999</v>
      </c>
      <c r="AD62" s="41">
        <v>322.66000000000008</v>
      </c>
      <c r="AE62" s="41">
        <v>42001.365000000005</v>
      </c>
      <c r="AF62" s="41">
        <v>52172.303</v>
      </c>
      <c r="AG62" s="41">
        <v>113070.18799999999</v>
      </c>
      <c r="AH62" s="41">
        <v>72995.644</v>
      </c>
      <c r="AI62" s="41">
        <v>260112.45200000002</v>
      </c>
      <c r="AJ62" s="41">
        <v>258393.72760000004</v>
      </c>
      <c r="AK62" s="41">
        <v>188949.95619999999</v>
      </c>
      <c r="AL62" s="41">
        <v>233892.76560000001</v>
      </c>
      <c r="AM62" s="41">
        <v>272779.6667541936</v>
      </c>
      <c r="AN62" s="41">
        <v>322117.728</v>
      </c>
      <c r="AO62" s="41">
        <v>115383.55900000001</v>
      </c>
      <c r="AP62" s="41">
        <v>115918.144</v>
      </c>
      <c r="AQ62" s="41">
        <v>448102.13500000001</v>
      </c>
    </row>
    <row r="63" spans="1:43" x14ac:dyDescent="0.2">
      <c r="A63" s="38" t="str">
        <f>IF('1'!$A$1=1,B63,C63)</f>
        <v>Banks</v>
      </c>
      <c r="B63" s="46" t="s">
        <v>87</v>
      </c>
      <c r="C63" s="40" t="s">
        <v>88</v>
      </c>
      <c r="D63" s="41">
        <v>-18563.978999999999</v>
      </c>
      <c r="E63" s="41">
        <v>-23427.202000000001</v>
      </c>
      <c r="F63" s="41">
        <v>-24542.298999999999</v>
      </c>
      <c r="G63" s="41">
        <v>-29487.931999999997</v>
      </c>
      <c r="H63" s="41">
        <v>-33657.633000000002</v>
      </c>
      <c r="I63" s="41">
        <v>-17500.617000000002</v>
      </c>
      <c r="J63" s="41">
        <v>-21990.985000000001</v>
      </c>
      <c r="K63" s="41">
        <v>5173.8240000000005</v>
      </c>
      <c r="L63" s="41">
        <v>-13905.933000000001</v>
      </c>
      <c r="M63" s="41">
        <v>-14855.589</v>
      </c>
      <c r="N63" s="41">
        <v>-6714.6900000000014</v>
      </c>
      <c r="O63" s="41">
        <v>-4880.5340000000006</v>
      </c>
      <c r="P63" s="41">
        <v>-4380.9139999999998</v>
      </c>
      <c r="Q63" s="41">
        <v>-8461.741</v>
      </c>
      <c r="R63" s="41">
        <v>-659.85999999999967</v>
      </c>
      <c r="S63" s="41">
        <v>1387.0680000000002</v>
      </c>
      <c r="T63" s="41">
        <v>-9144.6780000000017</v>
      </c>
      <c r="U63" s="41">
        <v>7401.487000000001</v>
      </c>
      <c r="V63" s="41">
        <v>-2841.6979999999999</v>
      </c>
      <c r="W63" s="41">
        <v>-3712.1119999999996</v>
      </c>
      <c r="X63" s="41">
        <v>-5655.0070000000005</v>
      </c>
      <c r="Y63" s="41">
        <v>4974.5920000000006</v>
      </c>
      <c r="Z63" s="41">
        <v>-2779.4720000000002</v>
      </c>
      <c r="AA63" s="41">
        <v>-1107.9189999999999</v>
      </c>
      <c r="AB63" s="41">
        <v>1810.5709999999999</v>
      </c>
      <c r="AC63" s="41">
        <v>1422.1729999999998</v>
      </c>
      <c r="AD63" s="41">
        <v>5955.7560000000003</v>
      </c>
      <c r="AE63" s="41">
        <v>862.17599999999993</v>
      </c>
      <c r="AF63" s="41">
        <v>-4474.8999999999996</v>
      </c>
      <c r="AG63" s="41">
        <v>-3335.058</v>
      </c>
      <c r="AH63" s="41">
        <v>2914.873</v>
      </c>
      <c r="AI63" s="41">
        <v>-9251.857</v>
      </c>
      <c r="AJ63" s="41">
        <v>-2376.96</v>
      </c>
      <c r="AK63" s="41">
        <v>-2888.92</v>
      </c>
      <c r="AL63" s="41">
        <v>402.25499999999988</v>
      </c>
      <c r="AM63" s="41">
        <v>1948.117</v>
      </c>
      <c r="AN63" s="41">
        <v>-625.83099999999945</v>
      </c>
      <c r="AO63" s="41">
        <v>1002.2290000000002</v>
      </c>
      <c r="AP63" s="41">
        <v>-253.38100000000009</v>
      </c>
      <c r="AQ63" s="41">
        <v>-1239.039</v>
      </c>
    </row>
    <row r="64" spans="1:43" s="72" customFormat="1" x14ac:dyDescent="0.2">
      <c r="A64" s="38" t="str">
        <f>IF('1'!$A$1=1,B64,C64)</f>
        <v>Other sectors</v>
      </c>
      <c r="B64" s="46" t="s">
        <v>89</v>
      </c>
      <c r="C64" s="40" t="s">
        <v>90</v>
      </c>
      <c r="D64" s="41">
        <v>-29418.364999999998</v>
      </c>
      <c r="E64" s="41">
        <v>-9647.1670000000013</v>
      </c>
      <c r="F64" s="41">
        <v>7232.2280000000001</v>
      </c>
      <c r="G64" s="41">
        <v>-38081.547000000006</v>
      </c>
      <c r="H64" s="41">
        <v>12686.968000000001</v>
      </c>
      <c r="I64" s="41">
        <v>3419.1149999999998</v>
      </c>
      <c r="J64" s="41">
        <v>-7014.7089999999998</v>
      </c>
      <c r="K64" s="41">
        <v>-707.29899999999975</v>
      </c>
      <c r="L64" s="41">
        <v>11609.897999999999</v>
      </c>
      <c r="M64" s="41">
        <v>18435.671999999999</v>
      </c>
      <c r="N64" s="41">
        <v>23974.590999999997</v>
      </c>
      <c r="O64" s="41">
        <v>-3888.1249999999973</v>
      </c>
      <c r="P64" s="41">
        <v>-19070.739999999998</v>
      </c>
      <c r="Q64" s="41">
        <v>23230.084999999999</v>
      </c>
      <c r="R64" s="41">
        <v>28257.560999999998</v>
      </c>
      <c r="S64" s="41">
        <v>26541.538</v>
      </c>
      <c r="T64" s="41">
        <v>8476.242000000002</v>
      </c>
      <c r="U64" s="41">
        <v>18062.327000000001</v>
      </c>
      <c r="V64" s="41">
        <v>29228.197999999997</v>
      </c>
      <c r="W64" s="41">
        <v>38368.705999999998</v>
      </c>
      <c r="X64" s="41">
        <v>1084.6450000000004</v>
      </c>
      <c r="Y64" s="41">
        <v>10360.290000000001</v>
      </c>
      <c r="Z64" s="41">
        <v>24017.654999999999</v>
      </c>
      <c r="AA64" s="41">
        <v>23309.010999999999</v>
      </c>
      <c r="AB64" s="41">
        <v>2370.3119999999999</v>
      </c>
      <c r="AC64" s="41">
        <v>-15719.507000000001</v>
      </c>
      <c r="AD64" s="41">
        <v>-7726.5699999999979</v>
      </c>
      <c r="AE64" s="41">
        <v>19866.706999999999</v>
      </c>
      <c r="AF64" s="41">
        <v>3337.2519999999995</v>
      </c>
      <c r="AG64" s="41">
        <v>-29342.665000000001</v>
      </c>
      <c r="AH64" s="41">
        <v>-51214.918999999994</v>
      </c>
      <c r="AI64" s="41">
        <v>5046.4679999999998</v>
      </c>
      <c r="AJ64" s="41">
        <v>71820.731000000014</v>
      </c>
      <c r="AK64" s="41">
        <v>5960.683</v>
      </c>
      <c r="AL64" s="41">
        <v>-8886.1689999999999</v>
      </c>
      <c r="AM64" s="41">
        <v>-29233.273999999998</v>
      </c>
      <c r="AN64" s="41">
        <v>40380.573000000004</v>
      </c>
      <c r="AO64" s="41">
        <v>15505.649999999998</v>
      </c>
      <c r="AP64" s="41">
        <v>36783.07</v>
      </c>
      <c r="AQ64" s="41">
        <v>51237.858</v>
      </c>
    </row>
    <row r="65" spans="1:107" s="72" customFormat="1" x14ac:dyDescent="0.2">
      <c r="A65" s="68" t="str">
        <f>IF('1'!$A$1=1,B65,C65)</f>
        <v>Long-term loans</v>
      </c>
      <c r="B65" s="71" t="s">
        <v>108</v>
      </c>
      <c r="C65" s="70" t="s">
        <v>109</v>
      </c>
      <c r="D65" s="41">
        <v>-3622.5369999999998</v>
      </c>
      <c r="E65" s="41">
        <v>-8268.8510000000006</v>
      </c>
      <c r="F65" s="41">
        <v>-16359.226999999999</v>
      </c>
      <c r="G65" s="41">
        <v>189.89800000000014</v>
      </c>
      <c r="H65" s="41">
        <v>-389.07099999999974</v>
      </c>
      <c r="I65" s="41">
        <v>-6854.4030000000012</v>
      </c>
      <c r="J65" s="41">
        <v>-5334.4519999999993</v>
      </c>
      <c r="K65" s="41">
        <v>1172.174</v>
      </c>
      <c r="L65" s="41">
        <v>-5514.4250000000002</v>
      </c>
      <c r="M65" s="41">
        <v>-1259.5699999999997</v>
      </c>
      <c r="N65" s="41">
        <v>6877.4659999999994</v>
      </c>
      <c r="O65" s="41">
        <v>-7516.139000000001</v>
      </c>
      <c r="P65" s="41">
        <v>-7205.1539999999995</v>
      </c>
      <c r="Q65" s="41">
        <v>2413.7339999999995</v>
      </c>
      <c r="R65" s="41">
        <v>15624.670999999998</v>
      </c>
      <c r="S65" s="41">
        <v>8508.5349999999999</v>
      </c>
      <c r="T65" s="41">
        <v>-5066.0810000000001</v>
      </c>
      <c r="U65" s="41">
        <v>7204.32</v>
      </c>
      <c r="V65" s="41">
        <v>1528.422</v>
      </c>
      <c r="W65" s="41">
        <v>8157.7400000000007</v>
      </c>
      <c r="X65" s="41">
        <v>-2781.7809999999995</v>
      </c>
      <c r="Y65" s="41">
        <v>6246.6260000000002</v>
      </c>
      <c r="Z65" s="41">
        <v>789.18899999999996</v>
      </c>
      <c r="AA65" s="41">
        <v>405.81999999999971</v>
      </c>
      <c r="AB65" s="41">
        <v>-6049.0409999999993</v>
      </c>
      <c r="AC65" s="41">
        <v>-524.9430000000001</v>
      </c>
      <c r="AD65" s="41">
        <v>-4683.0230000000001</v>
      </c>
      <c r="AE65" s="41">
        <v>16871.233999999997</v>
      </c>
      <c r="AF65" s="41">
        <v>1590.3070000000002</v>
      </c>
      <c r="AG65" s="41">
        <v>2632.9399999999996</v>
      </c>
      <c r="AH65" s="41">
        <v>3954.1280000000002</v>
      </c>
      <c r="AI65" s="41">
        <v>14444.596999999998</v>
      </c>
      <c r="AJ65" s="41">
        <v>658.23499999999967</v>
      </c>
      <c r="AK65" s="41">
        <v>7569.701</v>
      </c>
      <c r="AL65" s="41">
        <v>10678.030999999999</v>
      </c>
      <c r="AM65" s="41">
        <v>6161.505000000001</v>
      </c>
      <c r="AN65" s="41">
        <v>-2261.598</v>
      </c>
      <c r="AO65" s="41">
        <v>-1685.6330000000003</v>
      </c>
      <c r="AP65" s="41">
        <v>-3340.4259999999999</v>
      </c>
      <c r="AQ65" s="41">
        <v>47154.588000000003</v>
      </c>
    </row>
    <row r="66" spans="1:107" s="73" customFormat="1" x14ac:dyDescent="0.2">
      <c r="A66" s="68" t="str">
        <f>IF('1'!$A$1=1,B66,C66)</f>
        <v>Short-term loans</v>
      </c>
      <c r="B66" s="71" t="s">
        <v>110</v>
      </c>
      <c r="C66" s="70" t="s">
        <v>111</v>
      </c>
      <c r="D66" s="41">
        <v>-340.11199999999985</v>
      </c>
      <c r="E66" s="41">
        <v>-2992.1960000000004</v>
      </c>
      <c r="F66" s="41">
        <v>-84.392999999999986</v>
      </c>
      <c r="G66" s="41">
        <v>-816.77300000000014</v>
      </c>
      <c r="H66" s="41">
        <v>-231.28499999999997</v>
      </c>
      <c r="I66" s="41">
        <v>2403.0709999999999</v>
      </c>
      <c r="J66" s="41">
        <v>355.85599999999999</v>
      </c>
      <c r="K66" s="41">
        <v>2056.7829999999999</v>
      </c>
      <c r="L66" s="41">
        <v>13704.582999999999</v>
      </c>
      <c r="M66" s="41">
        <v>636.9860000000001</v>
      </c>
      <c r="N66" s="41">
        <v>501.39700000000039</v>
      </c>
      <c r="O66" s="41">
        <v>777.90600000000006</v>
      </c>
      <c r="P66" s="41">
        <v>3396.1410000000005</v>
      </c>
      <c r="Q66" s="41">
        <v>1648.578</v>
      </c>
      <c r="R66" s="41">
        <v>3528.259</v>
      </c>
      <c r="S66" s="41">
        <v>1062.3150000000001</v>
      </c>
      <c r="T66" s="41">
        <v>2939.7040000000002</v>
      </c>
      <c r="U66" s="41">
        <v>1503.6039999999998</v>
      </c>
      <c r="V66" s="41">
        <v>3528.1080000000002</v>
      </c>
      <c r="W66" s="41">
        <v>12870.293</v>
      </c>
      <c r="X66" s="41">
        <v>-13011.157999999999</v>
      </c>
      <c r="Y66" s="41">
        <v>-2423.2809999999999</v>
      </c>
      <c r="Z66" s="41">
        <v>3521.0390000000002</v>
      </c>
      <c r="AA66" s="41">
        <v>511.75600000000009</v>
      </c>
      <c r="AB66" s="41">
        <v>137.32399999999998</v>
      </c>
      <c r="AC66" s="41">
        <v>1352.8040000000001</v>
      </c>
      <c r="AD66" s="41">
        <v>1567.6210000000001</v>
      </c>
      <c r="AE66" s="41">
        <v>486.77300000000002</v>
      </c>
      <c r="AF66" s="41">
        <v>2081.5569999999998</v>
      </c>
      <c r="AG66" s="41">
        <v>87.765000000000001</v>
      </c>
      <c r="AH66" s="41">
        <v>178.124</v>
      </c>
      <c r="AI66" s="41">
        <v>804.51</v>
      </c>
      <c r="AJ66" s="41">
        <v>109.706</v>
      </c>
      <c r="AK66" s="41">
        <v>1426.1759999999999</v>
      </c>
      <c r="AL66" s="41">
        <v>329.11700000000002</v>
      </c>
      <c r="AM66" s="41">
        <v>35.124000000000009</v>
      </c>
      <c r="AN66" s="41">
        <v>-40.046000000000006</v>
      </c>
      <c r="AO66" s="41">
        <v>-1498.4359999999999</v>
      </c>
      <c r="AP66" s="41">
        <v>492.935</v>
      </c>
      <c r="AQ66" s="41">
        <v>-124.453</v>
      </c>
    </row>
    <row r="67" spans="1:107" s="73" customFormat="1" x14ac:dyDescent="0.2">
      <c r="A67" s="68" t="str">
        <f>IF('1'!$A$1=1,B67,C67)</f>
        <v>Trade credits</v>
      </c>
      <c r="B67" s="71" t="s">
        <v>112</v>
      </c>
      <c r="C67" s="70" t="s">
        <v>113</v>
      </c>
      <c r="D67" s="41">
        <v>-25455.715999999997</v>
      </c>
      <c r="E67" s="41">
        <v>1613.8799999999999</v>
      </c>
      <c r="F67" s="41">
        <v>23675.848000000002</v>
      </c>
      <c r="G67" s="41">
        <v>-37454.672000000006</v>
      </c>
      <c r="H67" s="41">
        <v>13307.324000000001</v>
      </c>
      <c r="I67" s="41">
        <v>7870.4470000000001</v>
      </c>
      <c r="J67" s="41">
        <v>-2036.1130000000001</v>
      </c>
      <c r="K67" s="41">
        <v>-3936.2559999999994</v>
      </c>
      <c r="L67" s="41">
        <v>3419.7399999999989</v>
      </c>
      <c r="M67" s="41">
        <v>19058.256000000001</v>
      </c>
      <c r="N67" s="41">
        <v>16595.727999999999</v>
      </c>
      <c r="O67" s="41">
        <v>2850.1080000000002</v>
      </c>
      <c r="P67" s="41">
        <v>-15261.727000000001</v>
      </c>
      <c r="Q67" s="41">
        <v>19167.773000000001</v>
      </c>
      <c r="R67" s="41">
        <v>9104.6310000000012</v>
      </c>
      <c r="S67" s="41">
        <v>16970.688000000002</v>
      </c>
      <c r="T67" s="41">
        <v>10602.618999999999</v>
      </c>
      <c r="U67" s="41">
        <v>9354.4030000000002</v>
      </c>
      <c r="V67" s="41">
        <v>24171.667999999998</v>
      </c>
      <c r="W67" s="41">
        <v>17340.672999999999</v>
      </c>
      <c r="X67" s="41">
        <v>16877.584000000003</v>
      </c>
      <c r="Y67" s="41">
        <v>6536.9450000000015</v>
      </c>
      <c r="Z67" s="41">
        <v>19707.427</v>
      </c>
      <c r="AA67" s="41">
        <v>22391.434999999998</v>
      </c>
      <c r="AB67" s="41">
        <v>8282.0290000000005</v>
      </c>
      <c r="AC67" s="41">
        <v>-16547.368000000002</v>
      </c>
      <c r="AD67" s="41">
        <v>-4611.1680000000006</v>
      </c>
      <c r="AE67" s="41">
        <v>2508.6999999999989</v>
      </c>
      <c r="AF67" s="41">
        <v>-334.61200000000099</v>
      </c>
      <c r="AG67" s="41">
        <v>-32063.370000000003</v>
      </c>
      <c r="AH67" s="41">
        <v>-55347.170999999995</v>
      </c>
      <c r="AI67" s="41">
        <v>-10202.638999999999</v>
      </c>
      <c r="AJ67" s="41">
        <v>71052.790000000008</v>
      </c>
      <c r="AK67" s="41">
        <v>-3035.194</v>
      </c>
      <c r="AL67" s="41">
        <v>-19893.316999999999</v>
      </c>
      <c r="AM67" s="41">
        <v>-35429.902999999998</v>
      </c>
      <c r="AN67" s="41">
        <v>42682.216999999997</v>
      </c>
      <c r="AO67" s="41">
        <v>10935.690999999999</v>
      </c>
      <c r="AP67" s="41">
        <v>39630.561000000002</v>
      </c>
      <c r="AQ67" s="41">
        <v>4207.7229999999981</v>
      </c>
    </row>
    <row r="68" spans="1:107" s="73" customFormat="1" x14ac:dyDescent="0.2">
      <c r="A68" s="68" t="str">
        <f>IF('1'!$A$1=1,B68,C68)</f>
        <v>Other accounts payable</v>
      </c>
      <c r="B68" s="71" t="s">
        <v>439</v>
      </c>
      <c r="C68" s="70" t="s">
        <v>440</v>
      </c>
      <c r="D68" s="41">
        <v>0</v>
      </c>
      <c r="E68" s="41">
        <v>0</v>
      </c>
      <c r="F68" s="41">
        <v>0</v>
      </c>
      <c r="G68" s="41">
        <v>0</v>
      </c>
      <c r="H68" s="41">
        <v>0</v>
      </c>
      <c r="I68" s="41">
        <v>0</v>
      </c>
      <c r="J68" s="41">
        <v>0</v>
      </c>
      <c r="K68" s="41">
        <v>0</v>
      </c>
      <c r="L68" s="41">
        <v>0</v>
      </c>
      <c r="M68" s="41">
        <v>0</v>
      </c>
      <c r="N68" s="41">
        <v>0</v>
      </c>
      <c r="O68" s="41">
        <v>0</v>
      </c>
      <c r="P68" s="41">
        <v>0</v>
      </c>
      <c r="Q68" s="41">
        <v>0</v>
      </c>
      <c r="R68" s="41">
        <v>0</v>
      </c>
      <c r="S68" s="41">
        <v>0</v>
      </c>
      <c r="T68" s="41">
        <v>0</v>
      </c>
      <c r="U68" s="41">
        <v>0</v>
      </c>
      <c r="V68" s="41">
        <v>0</v>
      </c>
      <c r="W68" s="41">
        <v>0</v>
      </c>
      <c r="X68" s="41">
        <v>0</v>
      </c>
      <c r="Y68" s="41">
        <v>0</v>
      </c>
      <c r="Z68" s="41">
        <v>0</v>
      </c>
      <c r="AA68" s="41">
        <v>0</v>
      </c>
      <c r="AB68" s="41">
        <v>0</v>
      </c>
      <c r="AC68" s="41">
        <v>0</v>
      </c>
      <c r="AD68" s="41">
        <v>0</v>
      </c>
      <c r="AE68" s="41">
        <v>0</v>
      </c>
      <c r="AF68" s="41">
        <v>0</v>
      </c>
      <c r="AG68" s="41">
        <v>0</v>
      </c>
      <c r="AH68" s="41">
        <v>0</v>
      </c>
      <c r="AI68" s="41">
        <v>0</v>
      </c>
      <c r="AJ68" s="41">
        <v>0</v>
      </c>
      <c r="AK68" s="41">
        <v>0</v>
      </c>
      <c r="AL68" s="41">
        <v>0</v>
      </c>
      <c r="AM68" s="41">
        <v>0</v>
      </c>
      <c r="AN68" s="41">
        <v>0</v>
      </c>
      <c r="AO68" s="41">
        <v>7754.0280000000002</v>
      </c>
      <c r="AP68" s="41">
        <v>0</v>
      </c>
      <c r="AQ68" s="41">
        <v>0</v>
      </c>
    </row>
    <row r="69" spans="1:107" x14ac:dyDescent="0.2">
      <c r="A69" s="31" t="str">
        <f>IF('1'!$A$1=1,B69,C69)</f>
        <v xml:space="preserve"> Errors and omissions</v>
      </c>
      <c r="B69" s="51" t="s">
        <v>114</v>
      </c>
      <c r="C69" s="33" t="s">
        <v>115</v>
      </c>
      <c r="D69" s="34">
        <v>9535.9169999999467</v>
      </c>
      <c r="E69" s="34">
        <v>-13336.785999999982</v>
      </c>
      <c r="F69" s="34">
        <v>-30037.039000000066</v>
      </c>
      <c r="G69" s="34">
        <v>35448.426999999967</v>
      </c>
      <c r="H69" s="34">
        <v>3985.0450000000073</v>
      </c>
      <c r="I69" s="34">
        <v>-15124.189000000018</v>
      </c>
      <c r="J69" s="34">
        <v>-10445.773000000005</v>
      </c>
      <c r="K69" s="34">
        <v>7992.577000000003</v>
      </c>
      <c r="L69" s="34">
        <v>7593.7349999999806</v>
      </c>
      <c r="M69" s="34">
        <v>1543.3960000000443</v>
      </c>
      <c r="N69" s="34">
        <v>-14823.440999999997</v>
      </c>
      <c r="O69" s="34">
        <v>17348.130999999998</v>
      </c>
      <c r="P69" s="34">
        <v>25824.524999999929</v>
      </c>
      <c r="Q69" s="34">
        <v>-4069.0219999999563</v>
      </c>
      <c r="R69" s="34">
        <v>22700.855000000054</v>
      </c>
      <c r="S69" s="34">
        <v>765.95900000006441</v>
      </c>
      <c r="T69" s="34">
        <v>10642.615000000005</v>
      </c>
      <c r="U69" s="34">
        <v>-8899.3379999999615</v>
      </c>
      <c r="V69" s="34">
        <v>15840.195999999945</v>
      </c>
      <c r="W69" s="34">
        <v>12517.577000000078</v>
      </c>
      <c r="X69" s="34">
        <v>7930.8480000000054</v>
      </c>
      <c r="Y69" s="34">
        <v>2440.917000000024</v>
      </c>
      <c r="Z69" s="34">
        <v>7283.0679999999593</v>
      </c>
      <c r="AA69" s="34">
        <v>2258.8869999999642</v>
      </c>
      <c r="AB69" s="34">
        <v>5149.7610000000423</v>
      </c>
      <c r="AC69" s="34">
        <v>15164.787999999984</v>
      </c>
      <c r="AD69" s="34">
        <v>21539.641999999934</v>
      </c>
      <c r="AE69" s="34">
        <v>7832.4910000000345</v>
      </c>
      <c r="AF69" s="34">
        <v>-3706.0120000000143</v>
      </c>
      <c r="AG69" s="34">
        <v>-3013.2540000000063</v>
      </c>
      <c r="AH69" s="34">
        <v>18501.101000000031</v>
      </c>
      <c r="AI69" s="34">
        <v>-12287.054999999949</v>
      </c>
      <c r="AJ69" s="34">
        <v>30095.956599999918</v>
      </c>
      <c r="AK69" s="34">
        <v>24574.090800000024</v>
      </c>
      <c r="AL69" s="34">
        <v>-4168.8205999999846</v>
      </c>
      <c r="AM69" s="34">
        <v>5562.9201606452443</v>
      </c>
      <c r="AN69" s="34">
        <v>4793.1639999999788</v>
      </c>
      <c r="AO69" s="34">
        <v>1478.9009999999398</v>
      </c>
      <c r="AP69" s="34">
        <v>15988.410000000003</v>
      </c>
      <c r="AQ69" s="34">
        <v>-18535.608999999993</v>
      </c>
    </row>
    <row r="70" spans="1:107" x14ac:dyDescent="0.2">
      <c r="A70" s="52" t="str">
        <f>IF('1'!$A$1=1,B70,C70)</f>
        <v xml:space="preserve">D. Overall balance (= A + B - C =E) </v>
      </c>
      <c r="B70" s="53" t="s">
        <v>116</v>
      </c>
      <c r="C70" s="28" t="s">
        <v>117</v>
      </c>
      <c r="D70" s="29">
        <v>-32185.776000000071</v>
      </c>
      <c r="E70" s="29">
        <v>13260.547000000026</v>
      </c>
      <c r="F70" s="29">
        <v>28033.648999999954</v>
      </c>
      <c r="G70" s="29">
        <v>19529.212999999996</v>
      </c>
      <c r="H70" s="29">
        <v>-21681.866000000005</v>
      </c>
      <c r="I70" s="29">
        <v>30854.110999999986</v>
      </c>
      <c r="J70" s="29">
        <v>15146.045000000024</v>
      </c>
      <c r="K70" s="29">
        <v>9695.2600000000239</v>
      </c>
      <c r="L70" s="29">
        <v>-15799.729000000021</v>
      </c>
      <c r="M70" s="29">
        <v>43174.710000000036</v>
      </c>
      <c r="N70" s="29">
        <v>22508.998000000007</v>
      </c>
      <c r="O70" s="29">
        <v>17271.328999999994</v>
      </c>
      <c r="P70" s="29">
        <v>-7894.6670000000413</v>
      </c>
      <c r="Q70" s="29">
        <v>15150.86300000005</v>
      </c>
      <c r="R70" s="29">
        <v>-20153.413999999986</v>
      </c>
      <c r="S70" s="29">
        <v>92106.650000000023</v>
      </c>
      <c r="T70" s="29">
        <v>8695.3500000000131</v>
      </c>
      <c r="U70" s="29">
        <v>11074.048000000017</v>
      </c>
      <c r="V70" s="29">
        <v>37316.376000000004</v>
      </c>
      <c r="W70" s="29">
        <v>89615.826000000059</v>
      </c>
      <c r="X70" s="29">
        <v>-7079.6719999999841</v>
      </c>
      <c r="Y70" s="29">
        <v>36370.227000000014</v>
      </c>
      <c r="Z70" s="29">
        <v>-47438.904000000075</v>
      </c>
      <c r="AA70" s="29">
        <v>69805.554999999993</v>
      </c>
      <c r="AB70" s="29">
        <v>-26807.354999999981</v>
      </c>
      <c r="AC70" s="29">
        <v>34987.182999999975</v>
      </c>
      <c r="AD70" s="29">
        <v>-43095.073000000062</v>
      </c>
      <c r="AE70" s="29">
        <v>48151.256000000096</v>
      </c>
      <c r="AF70" s="29">
        <v>-94188.553000000044</v>
      </c>
      <c r="AG70" s="29">
        <v>-139194.81399999998</v>
      </c>
      <c r="AH70" s="29">
        <v>81349.794999999955</v>
      </c>
      <c r="AI70" s="29">
        <v>110144.62400000004</v>
      </c>
      <c r="AJ70" s="29">
        <v>142251.85419999994</v>
      </c>
      <c r="AK70" s="29">
        <v>142580.97080000001</v>
      </c>
      <c r="AL70" s="29">
        <v>61691.227800000073</v>
      </c>
      <c r="AM70" s="29">
        <v>-91.939474193459318</v>
      </c>
      <c r="AN70" s="29">
        <v>124699.19400000002</v>
      </c>
      <c r="AO70" s="29">
        <v>-224602.19200000004</v>
      </c>
      <c r="AP70" s="29">
        <v>-32859.607999999993</v>
      </c>
      <c r="AQ70" s="29">
        <v>137500.99400000015</v>
      </c>
    </row>
    <row r="71" spans="1:107" ht="25.5" x14ac:dyDescent="0.2">
      <c r="A71" s="52" t="str">
        <f>IF('1'!$A$1=1,B71,C71)</f>
        <v>E.  Reserves and related items (= E.1 - E.2 - E.3 = D)</v>
      </c>
      <c r="B71" s="53" t="s">
        <v>118</v>
      </c>
      <c r="C71" s="28" t="s">
        <v>119</v>
      </c>
      <c r="D71" s="29">
        <v>-32185.775999999991</v>
      </c>
      <c r="E71" s="29">
        <v>13260.547000000002</v>
      </c>
      <c r="F71" s="29">
        <v>28033.64899999999</v>
      </c>
      <c r="G71" s="29">
        <v>19529.213000000003</v>
      </c>
      <c r="H71" s="29">
        <v>-21681.866000000002</v>
      </c>
      <c r="I71" s="29">
        <v>30854.110999999997</v>
      </c>
      <c r="J71" s="29">
        <v>15146.044999999998</v>
      </c>
      <c r="K71" s="29">
        <v>9695.2599999999984</v>
      </c>
      <c r="L71" s="29">
        <v>-15799.729000000001</v>
      </c>
      <c r="M71" s="29">
        <v>43174.710000000006</v>
      </c>
      <c r="N71" s="29">
        <v>22508.998</v>
      </c>
      <c r="O71" s="29">
        <v>17271.328999999998</v>
      </c>
      <c r="P71" s="29">
        <v>-7894.6670000000013</v>
      </c>
      <c r="Q71" s="29">
        <v>15150.863000000001</v>
      </c>
      <c r="R71" s="29">
        <v>-20153.414000000004</v>
      </c>
      <c r="S71" s="29">
        <v>92106.65</v>
      </c>
      <c r="T71" s="29">
        <v>8695.35</v>
      </c>
      <c r="U71" s="29">
        <v>11074.048000000003</v>
      </c>
      <c r="V71" s="29">
        <v>37316.376000000004</v>
      </c>
      <c r="W71" s="29">
        <v>89615.826000000015</v>
      </c>
      <c r="X71" s="29">
        <v>-7079.6719999999987</v>
      </c>
      <c r="Y71" s="29">
        <v>36370.226999999999</v>
      </c>
      <c r="Z71" s="29">
        <v>-47438.903999999995</v>
      </c>
      <c r="AA71" s="29">
        <v>69805.554999999993</v>
      </c>
      <c r="AB71" s="29">
        <v>-26807.355</v>
      </c>
      <c r="AC71" s="29">
        <v>34987.183000000005</v>
      </c>
      <c r="AD71" s="29">
        <v>-43095.072999999982</v>
      </c>
      <c r="AE71" s="29">
        <v>48151.255999999994</v>
      </c>
      <c r="AF71" s="29">
        <v>-94188.553</v>
      </c>
      <c r="AG71" s="29">
        <v>-139194.81399999998</v>
      </c>
      <c r="AH71" s="29">
        <v>81349.794999999984</v>
      </c>
      <c r="AI71" s="29">
        <v>110144.62399999998</v>
      </c>
      <c r="AJ71" s="29">
        <v>142251.8542</v>
      </c>
      <c r="AK71" s="29">
        <v>142580.97079999995</v>
      </c>
      <c r="AL71" s="29">
        <v>61691.227800000022</v>
      </c>
      <c r="AM71" s="29">
        <v>-91.939474193539354</v>
      </c>
      <c r="AN71" s="29">
        <v>124699.194</v>
      </c>
      <c r="AO71" s="29">
        <v>-224602.19200000001</v>
      </c>
      <c r="AP71" s="29">
        <v>-32859.608000000007</v>
      </c>
      <c r="AQ71" s="29">
        <v>137500.99400000001</v>
      </c>
    </row>
    <row r="72" spans="1:107" x14ac:dyDescent="0.2">
      <c r="A72" s="42" t="str">
        <f>IF('1'!$A$1=1,B72,C72)</f>
        <v>E.1. Reserve assets</v>
      </c>
      <c r="B72" s="43" t="s">
        <v>120</v>
      </c>
      <c r="C72" s="44" t="s">
        <v>121</v>
      </c>
      <c r="D72" s="41">
        <v>66354.144</v>
      </c>
      <c r="E72" s="41">
        <v>4572.903000000003</v>
      </c>
      <c r="F72" s="41">
        <v>55290.527999999991</v>
      </c>
      <c r="G72" s="41">
        <v>15479.562000000002</v>
      </c>
      <c r="H72" s="41">
        <v>-21681.866000000002</v>
      </c>
      <c r="I72" s="41">
        <v>30854.110999999997</v>
      </c>
      <c r="J72" s="41">
        <v>41098.927000000003</v>
      </c>
      <c r="K72" s="41">
        <v>9695.2599999999984</v>
      </c>
      <c r="L72" s="41">
        <v>-15799.729000000001</v>
      </c>
      <c r="M72" s="41">
        <v>70223.092000000004</v>
      </c>
      <c r="N72" s="41">
        <v>13203.394</v>
      </c>
      <c r="O72" s="41">
        <v>3092.9349999999986</v>
      </c>
      <c r="P72" s="41">
        <v>-22430.11</v>
      </c>
      <c r="Q72" s="41">
        <v>1271.42</v>
      </c>
      <c r="R72" s="41">
        <v>-34471.645000000004</v>
      </c>
      <c r="S72" s="41">
        <v>116075.19899999999</v>
      </c>
      <c r="T72" s="41">
        <v>-5353.5000000000036</v>
      </c>
      <c r="U72" s="41">
        <v>-2503.8389999999999</v>
      </c>
      <c r="V72" s="41">
        <v>23420.561000000005</v>
      </c>
      <c r="W72" s="41">
        <v>89615.826000000015</v>
      </c>
      <c r="X72" s="41">
        <v>-21227.427</v>
      </c>
      <c r="Y72" s="41">
        <v>91591.618999999992</v>
      </c>
      <c r="Z72" s="41">
        <v>-62930.671999999991</v>
      </c>
      <c r="AA72" s="41">
        <v>69805.554999999993</v>
      </c>
      <c r="AB72" s="41">
        <v>-44859.237000000001</v>
      </c>
      <c r="AC72" s="41">
        <v>34987.183000000005</v>
      </c>
      <c r="AD72" s="41">
        <v>12391.288</v>
      </c>
      <c r="AE72" s="41">
        <v>64342.495999999992</v>
      </c>
      <c r="AF72" s="41">
        <v>-76548.777999999991</v>
      </c>
      <c r="AG72" s="41">
        <v>-146508.53899999999</v>
      </c>
      <c r="AH72" s="41">
        <v>53740.501999999971</v>
      </c>
      <c r="AI72" s="41">
        <v>148102.83099999998</v>
      </c>
      <c r="AJ72" s="41">
        <v>113984.32699999999</v>
      </c>
      <c r="AK72" s="41">
        <v>264829.80099999998</v>
      </c>
      <c r="AL72" s="41">
        <v>24610.668000000009</v>
      </c>
      <c r="AM72" s="41">
        <v>14211.080000000016</v>
      </c>
      <c r="AN72" s="41">
        <v>126293.55900000001</v>
      </c>
      <c r="AO72" s="41">
        <v>-237828.82</v>
      </c>
      <c r="AP72" s="41">
        <v>21156.487999999983</v>
      </c>
      <c r="AQ72" s="41">
        <v>215328.51300000001</v>
      </c>
    </row>
    <row r="73" spans="1:107" x14ac:dyDescent="0.2">
      <c r="A73" s="42" t="str">
        <f>IF('1'!$A$1=1,B73,C73)</f>
        <v>E.2. IMF loans</v>
      </c>
      <c r="B73" s="43" t="s">
        <v>122</v>
      </c>
      <c r="C73" s="44" t="s">
        <v>123</v>
      </c>
      <c r="D73" s="41">
        <v>98539.92</v>
      </c>
      <c r="E73" s="41">
        <v>-8687.6440000000002</v>
      </c>
      <c r="F73" s="41">
        <v>27256.879000000001</v>
      </c>
      <c r="G73" s="41">
        <v>-4049.6509999999998</v>
      </c>
      <c r="H73" s="41">
        <v>0</v>
      </c>
      <c r="I73" s="41">
        <v>0</v>
      </c>
      <c r="J73" s="41">
        <v>25952.882000000001</v>
      </c>
      <c r="K73" s="41">
        <v>0</v>
      </c>
      <c r="L73" s="41">
        <v>0</v>
      </c>
      <c r="M73" s="41">
        <v>27048.382000000001</v>
      </c>
      <c r="N73" s="41">
        <v>-9305.6039999999994</v>
      </c>
      <c r="O73" s="41">
        <v>-14178.394</v>
      </c>
      <c r="P73" s="41">
        <v>-14535.442999999999</v>
      </c>
      <c r="Q73" s="41">
        <v>-13879.443000000001</v>
      </c>
      <c r="R73" s="41">
        <v>-14318.231</v>
      </c>
      <c r="S73" s="41">
        <v>23968.548999999999</v>
      </c>
      <c r="T73" s="41">
        <v>-14048.850000000002</v>
      </c>
      <c r="U73" s="41">
        <v>-13577.887000000001</v>
      </c>
      <c r="V73" s="41">
        <v>-13895.814999999999</v>
      </c>
      <c r="W73" s="41">
        <v>0</v>
      </c>
      <c r="X73" s="41">
        <v>-14147.755000000001</v>
      </c>
      <c r="Y73" s="41">
        <v>55221.392</v>
      </c>
      <c r="Z73" s="41">
        <v>-15491.768</v>
      </c>
      <c r="AA73" s="41">
        <v>0</v>
      </c>
      <c r="AB73" s="41">
        <v>-18051.882000000001</v>
      </c>
      <c r="AC73" s="41">
        <v>0</v>
      </c>
      <c r="AD73" s="41">
        <v>-17327.652999999998</v>
      </c>
      <c r="AE73" s="41">
        <v>16191.24</v>
      </c>
      <c r="AF73" s="41">
        <v>17639.775000000001</v>
      </c>
      <c r="AG73" s="41">
        <v>-7313.7250000000004</v>
      </c>
      <c r="AH73" s="41">
        <v>-27609.292999999998</v>
      </c>
      <c r="AI73" s="41">
        <v>37958.207000000002</v>
      </c>
      <c r="AJ73" s="41">
        <v>-28267.527200000004</v>
      </c>
      <c r="AK73" s="41">
        <v>122248.83020000001</v>
      </c>
      <c r="AL73" s="41">
        <v>-37080.559800000017</v>
      </c>
      <c r="AM73" s="41">
        <v>14303.019474193552</v>
      </c>
      <c r="AN73" s="41">
        <v>1594.3649999999989</v>
      </c>
      <c r="AO73" s="41">
        <v>-13226.628000000001</v>
      </c>
      <c r="AP73" s="41">
        <v>54016.09599999999</v>
      </c>
      <c r="AQ73" s="41">
        <v>77827.519</v>
      </c>
    </row>
    <row r="74" spans="1:107" x14ac:dyDescent="0.2">
      <c r="A74" s="74" t="str">
        <f>IF('1'!$A$1=1,B74,C74)</f>
        <v>E.3.Allocation of SDR</v>
      </c>
      <c r="B74" s="75" t="s">
        <v>124</v>
      </c>
      <c r="C74" s="76" t="s">
        <v>125</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72814.013999999996</v>
      </c>
      <c r="AE74" s="77">
        <v>0</v>
      </c>
      <c r="AF74" s="77">
        <v>0</v>
      </c>
      <c r="AG74" s="77">
        <v>0</v>
      </c>
      <c r="AH74" s="77">
        <v>0</v>
      </c>
      <c r="AI74" s="77">
        <v>0</v>
      </c>
      <c r="AJ74" s="77">
        <v>0</v>
      </c>
      <c r="AK74" s="77">
        <v>0</v>
      </c>
      <c r="AL74" s="77">
        <v>0</v>
      </c>
      <c r="AM74" s="77">
        <v>0</v>
      </c>
      <c r="AN74" s="77">
        <v>0</v>
      </c>
      <c r="AO74" s="77">
        <v>0</v>
      </c>
      <c r="AP74" s="77">
        <v>0</v>
      </c>
      <c r="AQ74" s="77">
        <v>0</v>
      </c>
    </row>
    <row r="75" spans="1:107" s="17" customFormat="1" ht="85.5" customHeight="1" x14ac:dyDescent="0.25">
      <c r="A75" s="293" t="s">
        <v>448</v>
      </c>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c r="BN75" s="285"/>
      <c r="BO75" s="285"/>
      <c r="BP75" s="285"/>
      <c r="BQ75" s="285"/>
      <c r="BR75" s="285"/>
      <c r="BS75" s="285"/>
      <c r="BT75" s="285"/>
      <c r="BU75" s="285"/>
      <c r="BV75" s="285"/>
      <c r="BW75" s="285"/>
      <c r="BX75" s="285"/>
      <c r="BY75" s="285"/>
      <c r="BZ75" s="285"/>
      <c r="CA75" s="285"/>
      <c r="CB75" s="285"/>
      <c r="CC75" s="285"/>
      <c r="CD75" s="285"/>
      <c r="CE75" s="285"/>
      <c r="CF75" s="285"/>
      <c r="CG75" s="285"/>
      <c r="CH75" s="285"/>
      <c r="CI75" s="285"/>
      <c r="CJ75" s="285"/>
      <c r="CK75" s="285"/>
      <c r="CL75" s="285"/>
      <c r="CM75" s="285"/>
      <c r="CN75" s="285"/>
      <c r="CO75" s="285"/>
      <c r="CP75" s="285"/>
      <c r="CQ75" s="285"/>
      <c r="CR75" s="285"/>
      <c r="CS75" s="285"/>
      <c r="CT75" s="285"/>
      <c r="CU75" s="285"/>
      <c r="CV75" s="285"/>
      <c r="CW75" s="285"/>
      <c r="CX75" s="285"/>
      <c r="CY75" s="285"/>
      <c r="CZ75" s="285"/>
      <c r="DC75" s="292"/>
    </row>
  </sheetData>
  <mergeCells count="4">
    <mergeCell ref="A5:A6"/>
    <mergeCell ref="B5:B6"/>
    <mergeCell ref="C5:C6"/>
    <mergeCell ref="A75:AQ7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93"/>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Row="1" outlineLevelCol="2" x14ac:dyDescent="0.2"/>
  <cols>
    <col min="1" max="1" width="42.28515625" style="80" customWidth="1"/>
    <col min="2" max="3" width="64.28515625" style="133" hidden="1" customWidth="1" outlineLevel="2"/>
    <col min="4" max="4" width="8.7109375" style="17" bestFit="1" customWidth="1" collapsed="1"/>
    <col min="5" max="17" width="8.140625" style="17" bestFit="1" customWidth="1"/>
    <col min="18" max="19" width="8.7109375" style="17" bestFit="1" customWidth="1"/>
    <col min="20" max="20" width="8.140625" style="17" bestFit="1" customWidth="1" collapsed="1"/>
    <col min="21" max="21" width="8.140625" style="17" bestFit="1" customWidth="1"/>
    <col min="22" max="23" width="8.7109375" style="17" bestFit="1" customWidth="1"/>
    <col min="24" max="24" width="8.140625" style="17" bestFit="1" customWidth="1" collapsed="1"/>
    <col min="25" max="27" width="8.140625" style="17" bestFit="1" customWidth="1"/>
    <col min="28" max="28" width="8.7109375" style="17" bestFit="1" customWidth="1" collapsed="1"/>
    <col min="29" max="31" width="8.7109375" style="17" bestFit="1" customWidth="1"/>
    <col min="32" max="32" width="8.140625" style="17" bestFit="1" customWidth="1" collapsed="1"/>
    <col min="33" max="35" width="8.7109375" style="17" bestFit="1" customWidth="1"/>
    <col min="36" max="36" width="8.7109375" style="17" bestFit="1" customWidth="1" collapsed="1"/>
    <col min="37" max="37" width="8.7109375" style="17" bestFit="1" customWidth="1"/>
    <col min="38" max="39" width="9.140625" style="17" bestFit="1" customWidth="1"/>
    <col min="40" max="40" width="9.140625" style="17" bestFit="1" customWidth="1" collapsed="1"/>
    <col min="41" max="41" width="9.140625" style="17" bestFit="1" customWidth="1"/>
    <col min="42" max="42" width="8.7109375" style="17" bestFit="1" customWidth="1"/>
    <col min="43" max="16384" width="9.140625" style="80"/>
  </cols>
  <sheetData>
    <row r="1" spans="1:43" x14ac:dyDescent="0.2">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3" x14ac:dyDescent="0.2">
      <c r="A2" s="81" t="str">
        <f>IF('1'!$A$1=1,B2,C2)</f>
        <v>1.2. Balance of Payments of Ukraine: analytical presentation by sectors</v>
      </c>
      <c r="B2" s="82" t="s">
        <v>5</v>
      </c>
      <c r="C2" s="82" t="s">
        <v>126</v>
      </c>
    </row>
    <row r="3" spans="1:43" x14ac:dyDescent="0.2">
      <c r="A3" s="83" t="str">
        <f>IF('1'!$A$1=1,B3,C3)</f>
        <v>(according to BPM6)</v>
      </c>
      <c r="B3" s="84" t="s">
        <v>128</v>
      </c>
      <c r="C3" s="84" t="s">
        <v>127</v>
      </c>
    </row>
    <row r="4" spans="1:43" s="3" customFormat="1" x14ac:dyDescent="0.2">
      <c r="A4" s="272" t="str">
        <f>IF('1'!$A$1=1,C4,B4)</f>
        <v xml:space="preserve"> mln UAH</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x14ac:dyDescent="0.2">
      <c r="A5" s="85" t="str">
        <f>IF('1'!$A$1=1,B5,C5)</f>
        <v>Description</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84"/>
    </row>
    <row r="6" spans="1:43"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443</v>
      </c>
    </row>
    <row r="7" spans="1:43" x14ac:dyDescent="0.2">
      <c r="A7" s="89" t="str">
        <f>IF('1'!$A$1=1,B7,C7)</f>
        <v>A.Current account</v>
      </c>
      <c r="B7" s="90" t="s">
        <v>27</v>
      </c>
      <c r="C7" s="90" t="s">
        <v>28</v>
      </c>
      <c r="D7" s="91">
        <v>76796.089000000007</v>
      </c>
      <c r="E7" s="91">
        <v>-30093.458999999995</v>
      </c>
      <c r="F7" s="91">
        <v>13647.712000000014</v>
      </c>
      <c r="G7" s="91">
        <v>49529.103000000025</v>
      </c>
      <c r="H7" s="91">
        <v>-4740.2490000000125</v>
      </c>
      <c r="I7" s="91">
        <v>-6059.4509999999946</v>
      </c>
      <c r="J7" s="91">
        <v>-31953.465999999971</v>
      </c>
      <c r="K7" s="91">
        <v>-5374.1759999999831</v>
      </c>
      <c r="L7" s="91">
        <v>-26813.303000000004</v>
      </c>
      <c r="M7" s="91">
        <v>-6237.2300000000023</v>
      </c>
      <c r="N7" s="91">
        <v>-29256.641999999993</v>
      </c>
      <c r="O7" s="91">
        <v>-30497.182000000001</v>
      </c>
      <c r="P7" s="91">
        <v>-52599.461999999978</v>
      </c>
      <c r="Q7" s="91">
        <v>-7444.0119999999961</v>
      </c>
      <c r="R7" s="91">
        <v>-57065.468000000037</v>
      </c>
      <c r="S7" s="91">
        <v>-59267.96000000005</v>
      </c>
      <c r="T7" s="91">
        <v>-15002.850000000002</v>
      </c>
      <c r="U7" s="91">
        <v>-33859.897000000012</v>
      </c>
      <c r="V7" s="91">
        <v>-93828.736999999965</v>
      </c>
      <c r="W7" s="91">
        <v>33459.855999999992</v>
      </c>
      <c r="X7" s="91">
        <v>50546.524000000005</v>
      </c>
      <c r="Y7" s="91">
        <v>54002.154999999999</v>
      </c>
      <c r="Z7" s="91">
        <v>15172.276999999973</v>
      </c>
      <c r="AA7" s="91">
        <v>18991.859000000026</v>
      </c>
      <c r="AB7" s="91">
        <v>-13559.834000000013</v>
      </c>
      <c r="AC7" s="91">
        <v>9003.2019999999975</v>
      </c>
      <c r="AD7" s="91">
        <v>-36791.886999999995</v>
      </c>
      <c r="AE7" s="91">
        <v>-62935.887999999948</v>
      </c>
      <c r="AF7" s="91">
        <v>64774.914999999994</v>
      </c>
      <c r="AG7" s="91">
        <v>16733.802000000011</v>
      </c>
      <c r="AH7" s="91">
        <v>170796.86699999991</v>
      </c>
      <c r="AI7" s="91">
        <v>4059.1169999999911</v>
      </c>
      <c r="AJ7" s="91">
        <v>-64360.732999999993</v>
      </c>
      <c r="AK7" s="91">
        <v>-2852.3512000000046</v>
      </c>
      <c r="AL7" s="91">
        <v>-157171.84919999994</v>
      </c>
      <c r="AM7" s="91">
        <v>-124928.42338903226</v>
      </c>
      <c r="AN7" s="29">
        <v>-131181.02800000002</v>
      </c>
      <c r="AO7" s="29">
        <v>-243871.94399999996</v>
      </c>
      <c r="AP7" s="29">
        <v>-66771.550000000032</v>
      </c>
      <c r="AQ7" s="29">
        <v>-105035.61499999986</v>
      </c>
    </row>
    <row r="8" spans="1:43" hidden="1" outlineLevel="1" x14ac:dyDescent="0.2">
      <c r="A8" s="92" t="str">
        <f>IF('1'!$A$1=1,B8,C8)</f>
        <v>Goods and services (net)</v>
      </c>
      <c r="B8" s="93" t="s">
        <v>29</v>
      </c>
      <c r="C8" s="93" t="s">
        <v>30</v>
      </c>
      <c r="D8" s="94">
        <v>-14449.691999999995</v>
      </c>
      <c r="E8" s="94">
        <v>-5202.2159999999931</v>
      </c>
      <c r="F8" s="94">
        <v>-12570.105999999982</v>
      </c>
      <c r="G8" s="94">
        <v>-19710.910999999982</v>
      </c>
      <c r="H8" s="94">
        <v>-45586.478000000017</v>
      </c>
      <c r="I8" s="94">
        <v>-14173.27</v>
      </c>
      <c r="J8" s="94">
        <v>-58295.237999999968</v>
      </c>
      <c r="K8" s="94">
        <v>-47229.982999999986</v>
      </c>
      <c r="L8" s="94">
        <v>-37305.100999999995</v>
      </c>
      <c r="M8" s="94">
        <v>-46607.032000000007</v>
      </c>
      <c r="N8" s="94">
        <v>-70879.290999999983</v>
      </c>
      <c r="O8" s="94">
        <v>-77354.873999999996</v>
      </c>
      <c r="P8" s="94">
        <v>-51445.998999999974</v>
      </c>
      <c r="Q8" s="94">
        <v>-51897.792999999991</v>
      </c>
      <c r="R8" s="94">
        <v>-116091.65300000005</v>
      </c>
      <c r="S8" s="94">
        <v>-91209.137000000046</v>
      </c>
      <c r="T8" s="94">
        <v>-50509.448999999993</v>
      </c>
      <c r="U8" s="94">
        <v>-77628.272000000012</v>
      </c>
      <c r="V8" s="94">
        <v>-105313.48999999995</v>
      </c>
      <c r="W8" s="94">
        <v>-86315.381000000008</v>
      </c>
      <c r="X8" s="94">
        <v>-28996.227999999996</v>
      </c>
      <c r="Y8" s="94">
        <v>22185.536999999993</v>
      </c>
      <c r="Z8" s="94">
        <v>-29753.211000000025</v>
      </c>
      <c r="AA8" s="94">
        <v>-27067.928999999975</v>
      </c>
      <c r="AB8" s="94">
        <v>-22247.708000000017</v>
      </c>
      <c r="AC8" s="94">
        <v>16669.718000000008</v>
      </c>
      <c r="AD8" s="94">
        <v>-17116.168999999994</v>
      </c>
      <c r="AE8" s="94">
        <v>-49326.637999999941</v>
      </c>
      <c r="AF8" s="94">
        <v>-42680.088000000003</v>
      </c>
      <c r="AG8" s="94">
        <v>-199927.98800000001</v>
      </c>
      <c r="AH8" s="94">
        <v>-264606.89100000006</v>
      </c>
      <c r="AI8" s="94">
        <v>-357567.76899999997</v>
      </c>
      <c r="AJ8" s="94">
        <v>-350656.30500000005</v>
      </c>
      <c r="AK8" s="94">
        <v>-283260.37400000007</v>
      </c>
      <c r="AL8" s="94">
        <v>-387151.772</v>
      </c>
      <c r="AM8" s="94">
        <v>-364750.391</v>
      </c>
      <c r="AN8" s="94">
        <v>-262007.59900000005</v>
      </c>
      <c r="AO8" s="94">
        <v>-349141.64</v>
      </c>
      <c r="AP8" s="94">
        <v>-407286.55700000003</v>
      </c>
      <c r="AQ8" s="94">
        <v>-431545.95099999994</v>
      </c>
    </row>
    <row r="9" spans="1:43" hidden="1" outlineLevel="1" x14ac:dyDescent="0.2">
      <c r="A9" s="95" t="str">
        <f>IF('1'!$A$1=1,B9,C9)</f>
        <v>Goods (net)</v>
      </c>
      <c r="B9" s="96" t="s">
        <v>31</v>
      </c>
      <c r="C9" s="96" t="s">
        <v>32</v>
      </c>
      <c r="D9" s="94">
        <v>-24208.569999999992</v>
      </c>
      <c r="E9" s="94">
        <v>-10784.763999999996</v>
      </c>
      <c r="F9" s="94">
        <v>-14959.706999999995</v>
      </c>
      <c r="G9" s="94">
        <v>-25190.743999999992</v>
      </c>
      <c r="H9" s="94">
        <v>-49494.086000000003</v>
      </c>
      <c r="I9" s="94">
        <v>-16805.600999999995</v>
      </c>
      <c r="J9" s="94">
        <v>-53980.77499999998</v>
      </c>
      <c r="K9" s="94">
        <v>-57687.587999999989</v>
      </c>
      <c r="L9" s="94">
        <v>-40802.235000000001</v>
      </c>
      <c r="M9" s="94">
        <v>-52508.278999999995</v>
      </c>
      <c r="N9" s="94">
        <v>-75137.683999999994</v>
      </c>
      <c r="O9" s="94">
        <v>-88161.481</v>
      </c>
      <c r="P9" s="94">
        <v>-56928.988999999987</v>
      </c>
      <c r="Q9" s="94">
        <v>-59044.114000000001</v>
      </c>
      <c r="R9" s="94">
        <v>-124047.29800000002</v>
      </c>
      <c r="S9" s="94">
        <v>-107123.47300000004</v>
      </c>
      <c r="T9" s="94">
        <v>-60923.659</v>
      </c>
      <c r="U9" s="94">
        <v>-85852.665999999997</v>
      </c>
      <c r="V9" s="94">
        <v>-112512.89799999997</v>
      </c>
      <c r="W9" s="94">
        <v>-105065.85800000001</v>
      </c>
      <c r="X9" s="94">
        <v>-44032.286000000007</v>
      </c>
      <c r="Y9" s="94">
        <v>-15047.240000000005</v>
      </c>
      <c r="Z9" s="94">
        <v>-57658.324000000008</v>
      </c>
      <c r="AA9" s="94">
        <v>-67203.195999999982</v>
      </c>
      <c r="AB9" s="94">
        <v>-49379.222000000009</v>
      </c>
      <c r="AC9" s="94">
        <v>-7841.2479999999923</v>
      </c>
      <c r="AD9" s="94">
        <v>-38746.101999999984</v>
      </c>
      <c r="AE9" s="94">
        <v>-84303.295999999944</v>
      </c>
      <c r="AF9" s="94">
        <v>-27521.426999999996</v>
      </c>
      <c r="AG9" s="94">
        <v>-102713.95299999999</v>
      </c>
      <c r="AH9" s="94">
        <v>-142704.85700000002</v>
      </c>
      <c r="AI9" s="94">
        <v>-219740.71799999999</v>
      </c>
      <c r="AJ9" s="94">
        <v>-218936.20800000001</v>
      </c>
      <c r="AK9" s="94">
        <v>-220142.97199999998</v>
      </c>
      <c r="AL9" s="94">
        <v>-320743.19099999999</v>
      </c>
      <c r="AM9" s="94">
        <v>-306222.65399999998</v>
      </c>
      <c r="AN9" s="94">
        <v>-216113.96900000001</v>
      </c>
      <c r="AO9" s="94">
        <v>-293682.79599999997</v>
      </c>
      <c r="AP9" s="94">
        <v>-342455.61599999998</v>
      </c>
      <c r="AQ9" s="94">
        <v>-376128.95699999994</v>
      </c>
    </row>
    <row r="10" spans="1:43" hidden="1" outlineLevel="1" x14ac:dyDescent="0.2">
      <c r="A10" s="97" t="str">
        <f>IF('1'!$A$1=1,B10,C10)</f>
        <v>Exports of goods</v>
      </c>
      <c r="B10" s="98" t="s">
        <v>33</v>
      </c>
      <c r="C10" s="98" t="s">
        <v>34</v>
      </c>
      <c r="D10" s="99">
        <v>187626.14299999998</v>
      </c>
      <c r="E10" s="99">
        <v>183888.005</v>
      </c>
      <c r="F10" s="99">
        <v>196125.595</v>
      </c>
      <c r="G10" s="99">
        <v>207807.538</v>
      </c>
      <c r="H10" s="99">
        <v>181965.68599999999</v>
      </c>
      <c r="I10" s="99">
        <v>206886.07199999999</v>
      </c>
      <c r="J10" s="99">
        <v>216448.26400000002</v>
      </c>
      <c r="K10" s="99">
        <v>253890.598</v>
      </c>
      <c r="L10" s="99">
        <v>259815.93900000001</v>
      </c>
      <c r="M10" s="99">
        <v>248559.63100000002</v>
      </c>
      <c r="N10" s="99">
        <v>251597.51500000001</v>
      </c>
      <c r="O10" s="99">
        <v>296282.674</v>
      </c>
      <c r="P10" s="99">
        <v>284585</v>
      </c>
      <c r="Q10" s="99">
        <v>282223.41399999999</v>
      </c>
      <c r="R10" s="99">
        <v>282633.94500000001</v>
      </c>
      <c r="S10" s="99">
        <v>329943.41000000003</v>
      </c>
      <c r="T10" s="99">
        <v>307539.701</v>
      </c>
      <c r="U10" s="99">
        <v>297438.598</v>
      </c>
      <c r="V10" s="99">
        <v>294024.58199999999</v>
      </c>
      <c r="W10" s="99">
        <v>291048.24300000002</v>
      </c>
      <c r="X10" s="99">
        <v>282112.071</v>
      </c>
      <c r="Y10" s="99">
        <v>265147.83100000001</v>
      </c>
      <c r="Z10" s="99">
        <v>303700.19299999997</v>
      </c>
      <c r="AA10" s="99">
        <v>368651.31</v>
      </c>
      <c r="AB10" s="99">
        <v>348819.321</v>
      </c>
      <c r="AC10" s="99">
        <v>412768.603</v>
      </c>
      <c r="AD10" s="99">
        <v>460924.50800000003</v>
      </c>
      <c r="AE10" s="99">
        <v>494591.19500000001</v>
      </c>
      <c r="AF10" s="99">
        <v>362383.21400000004</v>
      </c>
      <c r="AG10" s="99">
        <v>232196.14199999999</v>
      </c>
      <c r="AH10" s="99">
        <v>342079.23399999994</v>
      </c>
      <c r="AI10" s="99">
        <v>383641.18200000003</v>
      </c>
      <c r="AJ10" s="99">
        <v>360237.27899999998</v>
      </c>
      <c r="AK10" s="99">
        <v>318805.05499999999</v>
      </c>
      <c r="AL10" s="99">
        <v>270863.62</v>
      </c>
      <c r="AM10" s="99">
        <v>318555.49700000003</v>
      </c>
      <c r="AN10" s="99">
        <v>381839.136</v>
      </c>
      <c r="AO10" s="99">
        <v>379277.36000000004</v>
      </c>
      <c r="AP10" s="99">
        <v>376463.32500000001</v>
      </c>
      <c r="AQ10" s="99">
        <v>422846.58900000004</v>
      </c>
    </row>
    <row r="11" spans="1:43" hidden="1" outlineLevel="1" x14ac:dyDescent="0.2">
      <c r="A11" s="97" t="str">
        <f>IF('1'!$A$1=1,B11,C11)</f>
        <v>Imports of goods</v>
      </c>
      <c r="B11" s="98" t="s">
        <v>35</v>
      </c>
      <c r="C11" s="98" t="s">
        <v>36</v>
      </c>
      <c r="D11" s="99">
        <v>211834.71299999999</v>
      </c>
      <c r="E11" s="99">
        <v>194672.76900000003</v>
      </c>
      <c r="F11" s="99">
        <v>211085.302</v>
      </c>
      <c r="G11" s="99">
        <v>232998.28200000001</v>
      </c>
      <c r="H11" s="99">
        <v>231459.772</v>
      </c>
      <c r="I11" s="99">
        <v>223691.67300000001</v>
      </c>
      <c r="J11" s="99">
        <v>270429.03899999999</v>
      </c>
      <c r="K11" s="99">
        <v>311578.18599999999</v>
      </c>
      <c r="L11" s="99">
        <v>300618.174</v>
      </c>
      <c r="M11" s="99">
        <v>301067.91000000003</v>
      </c>
      <c r="N11" s="99">
        <v>326735.19900000002</v>
      </c>
      <c r="O11" s="99">
        <v>384444.15500000003</v>
      </c>
      <c r="P11" s="99">
        <v>341513.98899999994</v>
      </c>
      <c r="Q11" s="99">
        <v>341267.52799999999</v>
      </c>
      <c r="R11" s="99">
        <v>406681.24300000002</v>
      </c>
      <c r="S11" s="99">
        <v>437066.88300000003</v>
      </c>
      <c r="T11" s="99">
        <v>368463.35999999999</v>
      </c>
      <c r="U11" s="99">
        <v>383291.26400000002</v>
      </c>
      <c r="V11" s="99">
        <v>406537.48</v>
      </c>
      <c r="W11" s="99">
        <v>396114.10100000002</v>
      </c>
      <c r="X11" s="99">
        <v>326144.35699999996</v>
      </c>
      <c r="Y11" s="99">
        <v>280195.071</v>
      </c>
      <c r="Z11" s="99">
        <v>361358.51699999999</v>
      </c>
      <c r="AA11" s="99">
        <v>435854.50599999999</v>
      </c>
      <c r="AB11" s="99">
        <v>398198.54300000001</v>
      </c>
      <c r="AC11" s="99">
        <v>420609.85100000002</v>
      </c>
      <c r="AD11" s="99">
        <v>499670.61</v>
      </c>
      <c r="AE11" s="99">
        <v>578894.49099999992</v>
      </c>
      <c r="AF11" s="99">
        <v>389904.641</v>
      </c>
      <c r="AG11" s="99">
        <v>334910.09499999997</v>
      </c>
      <c r="AH11" s="99">
        <v>484784.09100000001</v>
      </c>
      <c r="AI11" s="99">
        <v>603381.9</v>
      </c>
      <c r="AJ11" s="99">
        <v>579173.48699999996</v>
      </c>
      <c r="AK11" s="99">
        <v>538948.027</v>
      </c>
      <c r="AL11" s="99">
        <v>591606.81099999999</v>
      </c>
      <c r="AM11" s="99">
        <v>624778.15099999995</v>
      </c>
      <c r="AN11" s="99">
        <v>597953.10499999998</v>
      </c>
      <c r="AO11" s="99">
        <v>672960.15599999996</v>
      </c>
      <c r="AP11" s="99">
        <v>718918.94099999999</v>
      </c>
      <c r="AQ11" s="99">
        <v>798975.54599999997</v>
      </c>
    </row>
    <row r="12" spans="1:43" hidden="1" outlineLevel="1" x14ac:dyDescent="0.2">
      <c r="A12" s="95" t="str">
        <f>IF('1'!$A$1=1,B12,C12)</f>
        <v>Services (net)</v>
      </c>
      <c r="B12" s="96" t="s">
        <v>37</v>
      </c>
      <c r="C12" s="96" t="s">
        <v>38</v>
      </c>
      <c r="D12" s="94">
        <v>9758.877999999997</v>
      </c>
      <c r="E12" s="94">
        <v>5582.5480000000025</v>
      </c>
      <c r="F12" s="94">
        <v>2389.6010000000133</v>
      </c>
      <c r="G12" s="94">
        <v>5479.8330000000096</v>
      </c>
      <c r="H12" s="94">
        <v>3907.6079999999893</v>
      </c>
      <c r="I12" s="94">
        <v>2632.3309999999947</v>
      </c>
      <c r="J12" s="94">
        <v>-4314.4629999999852</v>
      </c>
      <c r="K12" s="94">
        <v>10457.605000000003</v>
      </c>
      <c r="L12" s="94">
        <v>3497.1340000000018</v>
      </c>
      <c r="M12" s="94">
        <v>5901.2469999999885</v>
      </c>
      <c r="N12" s="94">
        <v>4258.3930000000073</v>
      </c>
      <c r="O12" s="94">
        <v>10806.607</v>
      </c>
      <c r="P12" s="94">
        <v>5482.9900000000162</v>
      </c>
      <c r="Q12" s="94">
        <v>7146.3210000000072</v>
      </c>
      <c r="R12" s="94">
        <v>7955.6449999999895</v>
      </c>
      <c r="S12" s="94">
        <v>15914.335999999992</v>
      </c>
      <c r="T12" s="94">
        <v>10414.210000000003</v>
      </c>
      <c r="U12" s="94">
        <v>8224.3939999999857</v>
      </c>
      <c r="V12" s="94">
        <v>7199.4080000000249</v>
      </c>
      <c r="W12" s="94">
        <v>18750.476999999995</v>
      </c>
      <c r="X12" s="94">
        <v>15036.058000000012</v>
      </c>
      <c r="Y12" s="94">
        <v>37232.777000000002</v>
      </c>
      <c r="Z12" s="94">
        <v>27905.112999999983</v>
      </c>
      <c r="AA12" s="94">
        <v>40135.267000000007</v>
      </c>
      <c r="AB12" s="94">
        <v>27131.513999999992</v>
      </c>
      <c r="AC12" s="94">
        <v>24510.966</v>
      </c>
      <c r="AD12" s="94">
        <v>21629.93299999999</v>
      </c>
      <c r="AE12" s="94">
        <v>34976.658000000003</v>
      </c>
      <c r="AF12" s="94">
        <v>-15158.661000000004</v>
      </c>
      <c r="AG12" s="94">
        <v>-97214.035000000003</v>
      </c>
      <c r="AH12" s="94">
        <v>-121902.03400000007</v>
      </c>
      <c r="AI12" s="94">
        <v>-137827.05100000001</v>
      </c>
      <c r="AJ12" s="94">
        <v>-131720.09700000004</v>
      </c>
      <c r="AK12" s="94">
        <v>-63117.402000000053</v>
      </c>
      <c r="AL12" s="94">
        <v>-66408.580999999976</v>
      </c>
      <c r="AM12" s="94">
        <v>-58527.736999999994</v>
      </c>
      <c r="AN12" s="94">
        <v>-45893.630000000019</v>
      </c>
      <c r="AO12" s="94">
        <v>-55458.844000000005</v>
      </c>
      <c r="AP12" s="94">
        <v>-64830.941000000057</v>
      </c>
      <c r="AQ12" s="94">
        <v>-55416.993999999984</v>
      </c>
    </row>
    <row r="13" spans="1:43" hidden="1" outlineLevel="1" x14ac:dyDescent="0.2">
      <c r="A13" s="97" t="str">
        <f>IF('1'!$A$1=1,B13,C13)</f>
        <v>Exports of services</v>
      </c>
      <c r="B13" s="98" t="s">
        <v>39</v>
      </c>
      <c r="C13" s="98" t="s">
        <v>40</v>
      </c>
      <c r="D13" s="99">
        <v>63037.510999999991</v>
      </c>
      <c r="E13" s="99">
        <v>66845.365000000005</v>
      </c>
      <c r="F13" s="99">
        <v>70492.281000000017</v>
      </c>
      <c r="G13" s="99">
        <v>71064.002000000008</v>
      </c>
      <c r="H13" s="99">
        <v>71519.695999999996</v>
      </c>
      <c r="I13" s="99">
        <v>76698.888000000006</v>
      </c>
      <c r="J13" s="99">
        <v>83333.72100000002</v>
      </c>
      <c r="K13" s="99">
        <v>86698.408999999985</v>
      </c>
      <c r="L13" s="99">
        <v>83209.451000000001</v>
      </c>
      <c r="M13" s="99">
        <v>93514.435999999987</v>
      </c>
      <c r="N13" s="99">
        <v>100802.02799999999</v>
      </c>
      <c r="O13" s="99">
        <v>100859.91</v>
      </c>
      <c r="P13" s="99">
        <v>93682.299000000014</v>
      </c>
      <c r="Q13" s="99">
        <v>102227.303</v>
      </c>
      <c r="R13" s="99">
        <v>118300.20300000001</v>
      </c>
      <c r="S13" s="99">
        <v>116577.04800000001</v>
      </c>
      <c r="T13" s="99">
        <v>104785.02100000001</v>
      </c>
      <c r="U13" s="99">
        <v>115025.726</v>
      </c>
      <c r="V13" s="99">
        <v>118322.231</v>
      </c>
      <c r="W13" s="99">
        <v>111760.29599999999</v>
      </c>
      <c r="X13" s="99">
        <v>100290.57800000001</v>
      </c>
      <c r="Y13" s="99">
        <v>91168.026000000013</v>
      </c>
      <c r="Z13" s="99">
        <v>107457.499</v>
      </c>
      <c r="AA13" s="99">
        <v>120989.997</v>
      </c>
      <c r="AB13" s="99">
        <v>108152.92300000001</v>
      </c>
      <c r="AC13" s="99">
        <v>118199.143</v>
      </c>
      <c r="AD13" s="99">
        <v>131167.82299999997</v>
      </c>
      <c r="AE13" s="99">
        <v>143236.80599999998</v>
      </c>
      <c r="AF13" s="99">
        <v>131834.99799999999</v>
      </c>
      <c r="AG13" s="99">
        <v>109442.587</v>
      </c>
      <c r="AH13" s="99">
        <v>136432.745</v>
      </c>
      <c r="AI13" s="99">
        <v>159000.27799999999</v>
      </c>
      <c r="AJ13" s="99">
        <v>146384.109</v>
      </c>
      <c r="AK13" s="99">
        <v>149675.283</v>
      </c>
      <c r="AL13" s="99">
        <v>148614.791</v>
      </c>
      <c r="AM13" s="99">
        <v>162608.147</v>
      </c>
      <c r="AN13" s="99">
        <v>161367.64199999999</v>
      </c>
      <c r="AO13" s="99">
        <v>172179.65299999999</v>
      </c>
      <c r="AP13" s="99">
        <v>174315.88500000001</v>
      </c>
      <c r="AQ13" s="99">
        <v>184138.87699999998</v>
      </c>
    </row>
    <row r="14" spans="1:43" hidden="1" outlineLevel="1" x14ac:dyDescent="0.2">
      <c r="A14" s="97" t="str">
        <f>IF('1'!$A$1=1,B14,C14)</f>
        <v>Imports of services</v>
      </c>
      <c r="B14" s="98" t="s">
        <v>41</v>
      </c>
      <c r="C14" s="98" t="s">
        <v>42</v>
      </c>
      <c r="D14" s="99">
        <v>53278.632999999994</v>
      </c>
      <c r="E14" s="99">
        <v>61262.816999999995</v>
      </c>
      <c r="F14" s="99">
        <v>68102.679999999993</v>
      </c>
      <c r="G14" s="99">
        <v>65584.169000000009</v>
      </c>
      <c r="H14" s="99">
        <v>67612.088000000003</v>
      </c>
      <c r="I14" s="99">
        <v>74066.557000000015</v>
      </c>
      <c r="J14" s="99">
        <v>87648.183999999994</v>
      </c>
      <c r="K14" s="99">
        <v>76240.803999999989</v>
      </c>
      <c r="L14" s="99">
        <v>79712.316999999995</v>
      </c>
      <c r="M14" s="99">
        <v>87613.189000000013</v>
      </c>
      <c r="N14" s="99">
        <v>96543.634999999995</v>
      </c>
      <c r="O14" s="99">
        <v>90053.303000000014</v>
      </c>
      <c r="P14" s="99">
        <v>88199.308999999994</v>
      </c>
      <c r="Q14" s="99">
        <v>95080.981999999989</v>
      </c>
      <c r="R14" s="99">
        <v>110344.55800000002</v>
      </c>
      <c r="S14" s="99">
        <v>100662.712</v>
      </c>
      <c r="T14" s="99">
        <v>94370.810999999987</v>
      </c>
      <c r="U14" s="99">
        <v>106801.33200000002</v>
      </c>
      <c r="V14" s="99">
        <v>111122.82299999997</v>
      </c>
      <c r="W14" s="99">
        <v>93009.818999999989</v>
      </c>
      <c r="X14" s="99">
        <v>85254.52</v>
      </c>
      <c r="Y14" s="99">
        <v>53935.249000000011</v>
      </c>
      <c r="Z14" s="99">
        <v>79552.385999999999</v>
      </c>
      <c r="AA14" s="99">
        <v>80854.73000000001</v>
      </c>
      <c r="AB14" s="99">
        <v>81021.409000000014</v>
      </c>
      <c r="AC14" s="99">
        <v>93688.176999999996</v>
      </c>
      <c r="AD14" s="99">
        <v>109537.89</v>
      </c>
      <c r="AE14" s="99">
        <v>108260.14799999999</v>
      </c>
      <c r="AF14" s="99">
        <v>146993.65899999999</v>
      </c>
      <c r="AG14" s="99">
        <v>206656.62199999997</v>
      </c>
      <c r="AH14" s="99">
        <v>258334.77900000007</v>
      </c>
      <c r="AI14" s="99">
        <v>296827.32900000003</v>
      </c>
      <c r="AJ14" s="99">
        <v>278104.20600000006</v>
      </c>
      <c r="AK14" s="99">
        <v>212792.68500000006</v>
      </c>
      <c r="AL14" s="99">
        <v>215023.37199999997</v>
      </c>
      <c r="AM14" s="99">
        <v>221135.88399999999</v>
      </c>
      <c r="AN14" s="99">
        <v>207261.272</v>
      </c>
      <c r="AO14" s="99">
        <v>227638.497</v>
      </c>
      <c r="AP14" s="99">
        <v>239146.82600000006</v>
      </c>
      <c r="AQ14" s="99">
        <v>239555.87099999998</v>
      </c>
    </row>
    <row r="15" spans="1:43" hidden="1" outlineLevel="1" x14ac:dyDescent="0.2">
      <c r="A15" s="92" t="str">
        <f>IF('1'!$A$1=1,B15,C15)</f>
        <v>Primary income (net)</v>
      </c>
      <c r="B15" s="93" t="s">
        <v>43</v>
      </c>
      <c r="C15" s="93" t="s">
        <v>44</v>
      </c>
      <c r="D15" s="94">
        <v>74680.054999999993</v>
      </c>
      <c r="E15" s="94">
        <v>-46066.703999999998</v>
      </c>
      <c r="F15" s="94">
        <v>6646.5469999999978</v>
      </c>
      <c r="G15" s="94">
        <v>47438.473000000005</v>
      </c>
      <c r="H15" s="94">
        <v>20770.566999999995</v>
      </c>
      <c r="I15" s="94">
        <v>-14771.990999999995</v>
      </c>
      <c r="J15" s="94">
        <v>2985.4839999999931</v>
      </c>
      <c r="K15" s="94">
        <v>15137.909000000001</v>
      </c>
      <c r="L15" s="94">
        <v>-13070.777000000004</v>
      </c>
      <c r="M15" s="94">
        <v>17483.559000000001</v>
      </c>
      <c r="N15" s="94">
        <v>18645.403999999995</v>
      </c>
      <c r="O15" s="94">
        <v>19887.364999999998</v>
      </c>
      <c r="P15" s="94">
        <v>-26330.048000000006</v>
      </c>
      <c r="Q15" s="94">
        <v>20814.217000000001</v>
      </c>
      <c r="R15" s="94">
        <v>33869.347999999998</v>
      </c>
      <c r="S15" s="94">
        <v>6567.0899999999965</v>
      </c>
      <c r="T15" s="94">
        <v>12286.099999999995</v>
      </c>
      <c r="U15" s="94">
        <v>21245.627</v>
      </c>
      <c r="V15" s="94">
        <v>-10851.695000000014</v>
      </c>
      <c r="W15" s="94">
        <v>27526.421000000002</v>
      </c>
      <c r="X15" s="94">
        <v>56465.608</v>
      </c>
      <c r="Y15" s="94">
        <v>6311.7329999999965</v>
      </c>
      <c r="Z15" s="94">
        <v>16495.735999999997</v>
      </c>
      <c r="AA15" s="94">
        <v>12284.192999999999</v>
      </c>
      <c r="AB15" s="94">
        <v>-21946.435999999994</v>
      </c>
      <c r="AC15" s="94">
        <v>-37833.307000000008</v>
      </c>
      <c r="AD15" s="94">
        <v>-53011.332999999999</v>
      </c>
      <c r="AE15" s="94">
        <v>-45462.870999999999</v>
      </c>
      <c r="AF15" s="94">
        <v>40365.627999999997</v>
      </c>
      <c r="AG15" s="94">
        <v>63132.073000000004</v>
      </c>
      <c r="AH15" s="94">
        <v>94188.928000000014</v>
      </c>
      <c r="AI15" s="94">
        <v>81767.39</v>
      </c>
      <c r="AJ15" s="94">
        <v>50622.714500000009</v>
      </c>
      <c r="AK15" s="94">
        <v>44577.340400000001</v>
      </c>
      <c r="AL15" s="94">
        <v>31211.302300000007</v>
      </c>
      <c r="AM15" s="94">
        <v>59324.542092000003</v>
      </c>
      <c r="AN15" s="94">
        <v>-1091.5900000000001</v>
      </c>
      <c r="AO15" s="94">
        <v>9722.9509999999937</v>
      </c>
      <c r="AP15" s="94">
        <v>5630.5200000000041</v>
      </c>
      <c r="AQ15" s="94">
        <v>-935.26800000000367</v>
      </c>
    </row>
    <row r="16" spans="1:43" hidden="1" outlineLevel="1" x14ac:dyDescent="0.2">
      <c r="A16" s="100" t="str">
        <f>IF('1'!$A$1=1,B16,C16)</f>
        <v>Credit</v>
      </c>
      <c r="B16" s="101" t="s">
        <v>45</v>
      </c>
      <c r="C16" s="101" t="s">
        <v>46</v>
      </c>
      <c r="D16" s="99">
        <v>26149.856</v>
      </c>
      <c r="E16" s="99">
        <v>31368.665999999997</v>
      </c>
      <c r="F16" s="99">
        <v>33717.689999999995</v>
      </c>
      <c r="G16" s="99">
        <v>35477.767</v>
      </c>
      <c r="H16" s="99">
        <v>36151.866000000002</v>
      </c>
      <c r="I16" s="99">
        <v>42240.756000000001</v>
      </c>
      <c r="J16" s="99">
        <v>48001.267</v>
      </c>
      <c r="K16" s="99">
        <v>49825.350999999995</v>
      </c>
      <c r="L16" s="99">
        <v>48724.441999999995</v>
      </c>
      <c r="M16" s="99">
        <v>60098.669000000002</v>
      </c>
      <c r="N16" s="99">
        <v>65998.679999999993</v>
      </c>
      <c r="O16" s="99">
        <v>73324.225000000006</v>
      </c>
      <c r="P16" s="99">
        <v>71437.747000000003</v>
      </c>
      <c r="Q16" s="99">
        <v>73561.063999999998</v>
      </c>
      <c r="R16" s="99">
        <v>86073.972999999998</v>
      </c>
      <c r="S16" s="99">
        <v>92227.06</v>
      </c>
      <c r="T16" s="99">
        <v>81680.588999999993</v>
      </c>
      <c r="U16" s="99">
        <v>85335.994000000006</v>
      </c>
      <c r="V16" s="99">
        <v>89599.831000000006</v>
      </c>
      <c r="W16" s="99">
        <v>85925.247000000003</v>
      </c>
      <c r="X16" s="99">
        <v>77901.40400000001</v>
      </c>
      <c r="Y16" s="99">
        <v>73146.896000000008</v>
      </c>
      <c r="Z16" s="99">
        <v>82834.095000000001</v>
      </c>
      <c r="AA16" s="99">
        <v>94632.656000000003</v>
      </c>
      <c r="AB16" s="99">
        <v>96150.926999999996</v>
      </c>
      <c r="AC16" s="99">
        <v>97801.784</v>
      </c>
      <c r="AD16" s="99">
        <v>90960.288</v>
      </c>
      <c r="AE16" s="99">
        <v>96933.999000000011</v>
      </c>
      <c r="AF16" s="99">
        <v>96053.413</v>
      </c>
      <c r="AG16" s="99">
        <v>93995.994999999995</v>
      </c>
      <c r="AH16" s="99">
        <v>113208.14200000001</v>
      </c>
      <c r="AI16" s="99">
        <v>122065.98900000002</v>
      </c>
      <c r="AJ16" s="99">
        <v>120724.72050000001</v>
      </c>
      <c r="AK16" s="99">
        <v>114679.3474</v>
      </c>
      <c r="AL16" s="99">
        <v>111589.08730000001</v>
      </c>
      <c r="AM16" s="99">
        <v>103468.27509200001</v>
      </c>
      <c r="AN16" s="99">
        <v>91367.727000000014</v>
      </c>
      <c r="AO16" s="99">
        <v>93921.622999999992</v>
      </c>
      <c r="AP16" s="99">
        <v>93824.452000000005</v>
      </c>
      <c r="AQ16" s="99">
        <v>89090.896000000008</v>
      </c>
    </row>
    <row r="17" spans="1:43" hidden="1" outlineLevel="1" x14ac:dyDescent="0.2">
      <c r="A17" s="100" t="str">
        <f>IF('1'!$A$1=1,B17,C17)</f>
        <v xml:space="preserve">Debit </v>
      </c>
      <c r="B17" s="101" t="s">
        <v>47</v>
      </c>
      <c r="C17" s="101" t="s">
        <v>130</v>
      </c>
      <c r="D17" s="99">
        <v>-48530.198999999993</v>
      </c>
      <c r="E17" s="99">
        <v>77435.37</v>
      </c>
      <c r="F17" s="99">
        <v>27071.143000000004</v>
      </c>
      <c r="G17" s="99">
        <v>-11960.706000000004</v>
      </c>
      <c r="H17" s="99">
        <v>15381.299000000001</v>
      </c>
      <c r="I17" s="99">
        <v>57012.746999999988</v>
      </c>
      <c r="J17" s="99">
        <v>45015.783000000003</v>
      </c>
      <c r="K17" s="99">
        <v>34687.441999999995</v>
      </c>
      <c r="L17" s="99">
        <v>61795.218999999997</v>
      </c>
      <c r="M17" s="99">
        <v>42615.11</v>
      </c>
      <c r="N17" s="99">
        <v>47353.276000000005</v>
      </c>
      <c r="O17" s="99">
        <v>53436.86</v>
      </c>
      <c r="P17" s="99">
        <v>97767.795000000013</v>
      </c>
      <c r="Q17" s="99">
        <v>52746.846999999994</v>
      </c>
      <c r="R17" s="99">
        <v>52204.625</v>
      </c>
      <c r="S17" s="99">
        <v>85659.97</v>
      </c>
      <c r="T17" s="99">
        <v>69394.489000000001</v>
      </c>
      <c r="U17" s="99">
        <v>64090.366999999998</v>
      </c>
      <c r="V17" s="99">
        <v>100451.52600000001</v>
      </c>
      <c r="W17" s="99">
        <v>58398.826000000001</v>
      </c>
      <c r="X17" s="99">
        <v>21435.795999999998</v>
      </c>
      <c r="Y17" s="99">
        <v>66835.163</v>
      </c>
      <c r="Z17" s="99">
        <v>66338.358999999997</v>
      </c>
      <c r="AA17" s="99">
        <v>82348.463000000003</v>
      </c>
      <c r="AB17" s="99">
        <v>118097.363</v>
      </c>
      <c r="AC17" s="99">
        <v>135635.09100000001</v>
      </c>
      <c r="AD17" s="99">
        <v>143971.62100000001</v>
      </c>
      <c r="AE17" s="99">
        <v>142396.87</v>
      </c>
      <c r="AF17" s="99">
        <v>55687.785000000003</v>
      </c>
      <c r="AG17" s="99">
        <v>30863.921999999999</v>
      </c>
      <c r="AH17" s="99">
        <v>19019.213999999996</v>
      </c>
      <c r="AI17" s="99">
        <v>40298.599000000002</v>
      </c>
      <c r="AJ17" s="99">
        <v>70102.005999999994</v>
      </c>
      <c r="AK17" s="99">
        <v>70102.006999999998</v>
      </c>
      <c r="AL17" s="99">
        <v>80377.785000000003</v>
      </c>
      <c r="AM17" s="99">
        <v>44143.733000000007</v>
      </c>
      <c r="AN17" s="99">
        <v>92459.31700000001</v>
      </c>
      <c r="AO17" s="99">
        <v>84198.672000000006</v>
      </c>
      <c r="AP17" s="99">
        <v>88193.932000000001</v>
      </c>
      <c r="AQ17" s="99">
        <v>90026.164000000004</v>
      </c>
    </row>
    <row r="18" spans="1:43" hidden="1" outlineLevel="1" x14ac:dyDescent="0.2">
      <c r="A18" s="66" t="str">
        <f>IF('1'!$A$1=1,B18,C18)</f>
        <v>Compensation of employees (net)</v>
      </c>
      <c r="B18" s="102"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78000.747999999992</v>
      </c>
      <c r="AQ18" s="34">
        <v>74857.506999999998</v>
      </c>
    </row>
    <row r="19" spans="1:43" hidden="1" outlineLevel="1" x14ac:dyDescent="0.2">
      <c r="A19" s="67" t="str">
        <f>IF('1'!$A$1=1,B19,C19)</f>
        <v>Credit</v>
      </c>
      <c r="B19" s="103"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78165.364000000001</v>
      </c>
      <c r="AQ19" s="41">
        <v>75064.445000000007</v>
      </c>
    </row>
    <row r="20" spans="1:43" hidden="1" outlineLevel="1" x14ac:dyDescent="0.2">
      <c r="A20" s="67" t="str">
        <f>IF('1'!$A$1=1,B20,C20)</f>
        <v>Debit</v>
      </c>
      <c r="B20" s="103"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164.61599999999999</v>
      </c>
      <c r="AQ20" s="41">
        <v>206.93799999999999</v>
      </c>
    </row>
    <row r="21" spans="1:43" hidden="1" outlineLevel="1" x14ac:dyDescent="0.2">
      <c r="A21" s="66" t="str">
        <f>IF('1'!$A$1=1,B21,C21)</f>
        <v>Investment income (net)</v>
      </c>
      <c r="B21" s="102"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-81983.697000000015</v>
      </c>
      <c r="AO21" s="34">
        <v>-72469.840000000011</v>
      </c>
      <c r="AP21" s="34">
        <v>-75272.524000000005</v>
      </c>
      <c r="AQ21" s="34">
        <v>-78905.326000000001</v>
      </c>
    </row>
    <row r="22" spans="1:43" hidden="1" outlineLevel="1" x14ac:dyDescent="0.2">
      <c r="A22" s="67" t="str">
        <f>IF('1'!$A$1=1,B22,C22)</f>
        <v>Credit</v>
      </c>
      <c r="B22" s="103"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c r="AQ22" s="41">
        <v>10913.900000000001</v>
      </c>
    </row>
    <row r="23" spans="1:43" hidden="1" outlineLevel="1" x14ac:dyDescent="0.2">
      <c r="A23" s="67" t="str">
        <f>IF('1'!$A$1=1,B23,C23)</f>
        <v>Debit</v>
      </c>
      <c r="B23" s="103"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92306.148000000001</v>
      </c>
      <c r="AO23" s="41">
        <v>84000.053000000014</v>
      </c>
      <c r="AP23" s="41">
        <v>88029.315999999992</v>
      </c>
      <c r="AQ23" s="41">
        <v>89819.225999999995</v>
      </c>
    </row>
    <row r="24" spans="1:43" hidden="1" outlineLevel="1" x14ac:dyDescent="0.2">
      <c r="A24" s="104" t="str">
        <f>IF('1'!$A$1=1,B24,C24)</f>
        <v>o/w: reinvested earnings</v>
      </c>
      <c r="B24" s="105" t="s">
        <v>53</v>
      </c>
      <c r="C24" s="49" t="s">
        <v>54</v>
      </c>
      <c r="D24" s="41">
        <v>-77732.962</v>
      </c>
      <c r="E24" s="41">
        <v>47455.006999999998</v>
      </c>
      <c r="F24" s="41">
        <v>2737.0430000000001</v>
      </c>
      <c r="G24" s="41">
        <v>-45963.843999999997</v>
      </c>
      <c r="H24" s="41">
        <v>-22899.625</v>
      </c>
      <c r="I24" s="41">
        <v>34127.631999999998</v>
      </c>
      <c r="J24" s="41">
        <v>79.123000000000161</v>
      </c>
      <c r="K24" s="41">
        <v>1557.114</v>
      </c>
      <c r="L24" s="41">
        <v>17179.362000000001</v>
      </c>
      <c r="M24" s="41">
        <v>12488.041999999999</v>
      </c>
      <c r="N24" s="41">
        <v>2102.7930000000001</v>
      </c>
      <c r="O24" s="41">
        <v>8157.3549999999996</v>
      </c>
      <c r="P24" s="41">
        <v>40726.148999999998</v>
      </c>
      <c r="Q24" s="41">
        <v>9031.2080000000005</v>
      </c>
      <c r="R24" s="41">
        <v>-15488.268</v>
      </c>
      <c r="S24" s="41">
        <v>37173.413999999997</v>
      </c>
      <c r="T24" s="41">
        <v>16346.011999999999</v>
      </c>
      <c r="U24" s="41">
        <v>22169.308000000001</v>
      </c>
      <c r="V24" s="41">
        <v>35598.821000000004</v>
      </c>
      <c r="W24" s="41">
        <v>9696.5059999999994</v>
      </c>
      <c r="X24" s="41">
        <v>-44840.25</v>
      </c>
      <c r="Y24" s="41">
        <v>28245.962</v>
      </c>
      <c r="Z24" s="41">
        <v>-3279.8620000000001</v>
      </c>
      <c r="AA24" s="41">
        <v>10214.83</v>
      </c>
      <c r="AB24" s="41">
        <v>50201.585999999996</v>
      </c>
      <c r="AC24" s="41">
        <v>47986.188999999998</v>
      </c>
      <c r="AD24" s="41">
        <v>52147.891000000003</v>
      </c>
      <c r="AE24" s="41">
        <v>-14644.040999999997</v>
      </c>
      <c r="AF24" s="41">
        <v>3819.5719999999992</v>
      </c>
      <c r="AG24" s="41">
        <v>9069.0190000000002</v>
      </c>
      <c r="AH24" s="41">
        <v>-5117.2440000000006</v>
      </c>
      <c r="AI24" s="41">
        <v>438.82299999999941</v>
      </c>
      <c r="AJ24" s="41">
        <v>40773.989000000001</v>
      </c>
      <c r="AK24" s="41">
        <v>36056.638999999996</v>
      </c>
      <c r="AL24" s="41">
        <v>45820.456000000006</v>
      </c>
      <c r="AM24" s="41">
        <v>1411.3230000000003</v>
      </c>
      <c r="AN24" s="41">
        <v>49115.399999999994</v>
      </c>
      <c r="AO24" s="41">
        <v>36368.707000000002</v>
      </c>
      <c r="AP24" s="41">
        <v>11687.592999999997</v>
      </c>
      <c r="AQ24" s="41">
        <v>-4373.0379999999996</v>
      </c>
    </row>
    <row r="25" spans="1:43" s="114" customFormat="1" hidden="1" outlineLevel="1" x14ac:dyDescent="0.2">
      <c r="A25" s="35" t="str">
        <f>IF('1'!$A$1=1,B25,C25)</f>
        <v>Other primary income</v>
      </c>
      <c r="B25" s="45" t="s">
        <v>430</v>
      </c>
      <c r="C25" s="37" t="s">
        <v>437</v>
      </c>
      <c r="D25" s="280" t="s">
        <v>438</v>
      </c>
      <c r="E25" s="280" t="s">
        <v>438</v>
      </c>
      <c r="F25" s="280" t="s">
        <v>438</v>
      </c>
      <c r="G25" s="280" t="s">
        <v>438</v>
      </c>
      <c r="H25" s="280" t="s">
        <v>438</v>
      </c>
      <c r="I25" s="280" t="s">
        <v>438</v>
      </c>
      <c r="J25" s="280" t="s">
        <v>438</v>
      </c>
      <c r="K25" s="280" t="s">
        <v>438</v>
      </c>
      <c r="L25" s="280" t="s">
        <v>438</v>
      </c>
      <c r="M25" s="280" t="s">
        <v>438</v>
      </c>
      <c r="N25" s="280" t="s">
        <v>438</v>
      </c>
      <c r="O25" s="280" t="s">
        <v>438</v>
      </c>
      <c r="P25" s="280" t="s">
        <v>438</v>
      </c>
      <c r="Q25" s="280" t="s">
        <v>438</v>
      </c>
      <c r="R25" s="280" t="s">
        <v>438</v>
      </c>
      <c r="S25" s="280" t="s">
        <v>438</v>
      </c>
      <c r="T25" s="280" t="s">
        <v>438</v>
      </c>
      <c r="U25" s="280" t="s">
        <v>438</v>
      </c>
      <c r="V25" s="280" t="s">
        <v>438</v>
      </c>
      <c r="W25" s="280" t="s">
        <v>438</v>
      </c>
      <c r="X25" s="280" t="s">
        <v>438</v>
      </c>
      <c r="Y25" s="280" t="s">
        <v>438</v>
      </c>
      <c r="Z25" s="280" t="s">
        <v>438</v>
      </c>
      <c r="AA25" s="280" t="s">
        <v>438</v>
      </c>
      <c r="AB25" s="280" t="s">
        <v>438</v>
      </c>
      <c r="AC25" s="280" t="s">
        <v>438</v>
      </c>
      <c r="AD25" s="280" t="s">
        <v>438</v>
      </c>
      <c r="AE25" s="280" t="s">
        <v>438</v>
      </c>
      <c r="AF25" s="280" t="s">
        <v>438</v>
      </c>
      <c r="AG25" s="280" t="s">
        <v>438</v>
      </c>
      <c r="AH25" s="280" t="s">
        <v>438</v>
      </c>
      <c r="AI25" s="280" t="s">
        <v>438</v>
      </c>
      <c r="AJ25" s="34">
        <v>1949.9065000000001</v>
      </c>
      <c r="AK25" s="34">
        <v>1901.7853999999998</v>
      </c>
      <c r="AL25" s="34">
        <v>2066.1293000000001</v>
      </c>
      <c r="AM25" s="34">
        <v>2097.124092</v>
      </c>
      <c r="AN25" s="41">
        <v>2534.6660000000002</v>
      </c>
      <c r="AO25" s="41">
        <v>2672.8470000000002</v>
      </c>
      <c r="AP25" s="41">
        <v>2902.2959999999998</v>
      </c>
      <c r="AQ25" s="41">
        <v>3112.5509999999999</v>
      </c>
    </row>
    <row r="26" spans="1:43" hidden="1" outlineLevel="1" x14ac:dyDescent="0.2">
      <c r="A26" s="38" t="str">
        <f>IF('1'!$A$1=1,B26,C26)</f>
        <v>Credit</v>
      </c>
      <c r="B26" s="103" t="s">
        <v>45</v>
      </c>
      <c r="C26" s="40" t="s">
        <v>46</v>
      </c>
      <c r="D26" s="50" t="s">
        <v>438</v>
      </c>
      <c r="E26" s="50" t="s">
        <v>438</v>
      </c>
      <c r="F26" s="50" t="s">
        <v>438</v>
      </c>
      <c r="G26" s="50" t="s">
        <v>438</v>
      </c>
      <c r="H26" s="50" t="s">
        <v>438</v>
      </c>
      <c r="I26" s="50" t="s">
        <v>438</v>
      </c>
      <c r="J26" s="50" t="s">
        <v>438</v>
      </c>
      <c r="K26" s="50" t="s">
        <v>438</v>
      </c>
      <c r="L26" s="50" t="s">
        <v>438</v>
      </c>
      <c r="M26" s="50" t="s">
        <v>438</v>
      </c>
      <c r="N26" s="50" t="s">
        <v>438</v>
      </c>
      <c r="O26" s="50" t="s">
        <v>438</v>
      </c>
      <c r="P26" s="50" t="s">
        <v>438</v>
      </c>
      <c r="Q26" s="50" t="s">
        <v>438</v>
      </c>
      <c r="R26" s="50" t="s">
        <v>438</v>
      </c>
      <c r="S26" s="50" t="s">
        <v>438</v>
      </c>
      <c r="T26" s="50" t="s">
        <v>438</v>
      </c>
      <c r="U26" s="50" t="s">
        <v>438</v>
      </c>
      <c r="V26" s="50" t="s">
        <v>438</v>
      </c>
      <c r="W26" s="50" t="s">
        <v>438</v>
      </c>
      <c r="X26" s="50" t="s">
        <v>438</v>
      </c>
      <c r="Y26" s="50" t="s">
        <v>438</v>
      </c>
      <c r="Z26" s="50" t="s">
        <v>438</v>
      </c>
      <c r="AA26" s="50" t="s">
        <v>438</v>
      </c>
      <c r="AB26" s="50" t="s">
        <v>438</v>
      </c>
      <c r="AC26" s="50" t="s">
        <v>438</v>
      </c>
      <c r="AD26" s="50" t="s">
        <v>438</v>
      </c>
      <c r="AE26" s="50" t="s">
        <v>438</v>
      </c>
      <c r="AF26" s="50" t="s">
        <v>438</v>
      </c>
      <c r="AG26" s="50" t="s">
        <v>438</v>
      </c>
      <c r="AH26" s="50" t="s">
        <v>438</v>
      </c>
      <c r="AI26" s="50" t="s">
        <v>438</v>
      </c>
      <c r="AJ26" s="41">
        <v>1949.9065000000001</v>
      </c>
      <c r="AK26" s="41">
        <v>1901.7853999999998</v>
      </c>
      <c r="AL26" s="41">
        <v>2066.1293000000001</v>
      </c>
      <c r="AM26" s="41">
        <v>2097.124092</v>
      </c>
      <c r="AN26" s="41">
        <v>2534.6660000000002</v>
      </c>
      <c r="AO26" s="41">
        <v>2672.8470000000002</v>
      </c>
      <c r="AP26" s="41">
        <v>2902.2959999999998</v>
      </c>
      <c r="AQ26" s="41">
        <v>3112.5509999999999</v>
      </c>
    </row>
    <row r="27" spans="1:43" hidden="1" outlineLevel="1" x14ac:dyDescent="0.2">
      <c r="A27" s="38" t="str">
        <f>IF('1'!$A$1=1,B27,C27)</f>
        <v>Debit</v>
      </c>
      <c r="B27" s="103" t="s">
        <v>47</v>
      </c>
      <c r="C27" s="40" t="s">
        <v>48</v>
      </c>
      <c r="D27" s="50" t="s">
        <v>438</v>
      </c>
      <c r="E27" s="50" t="s">
        <v>438</v>
      </c>
      <c r="F27" s="50" t="s">
        <v>438</v>
      </c>
      <c r="G27" s="50" t="s">
        <v>438</v>
      </c>
      <c r="H27" s="50" t="s">
        <v>438</v>
      </c>
      <c r="I27" s="50" t="s">
        <v>438</v>
      </c>
      <c r="J27" s="50" t="s">
        <v>438</v>
      </c>
      <c r="K27" s="50" t="s">
        <v>438</v>
      </c>
      <c r="L27" s="50" t="s">
        <v>438</v>
      </c>
      <c r="M27" s="50" t="s">
        <v>438</v>
      </c>
      <c r="N27" s="50" t="s">
        <v>438</v>
      </c>
      <c r="O27" s="50" t="s">
        <v>438</v>
      </c>
      <c r="P27" s="50" t="s">
        <v>438</v>
      </c>
      <c r="Q27" s="50" t="s">
        <v>438</v>
      </c>
      <c r="R27" s="50" t="s">
        <v>438</v>
      </c>
      <c r="S27" s="50" t="s">
        <v>438</v>
      </c>
      <c r="T27" s="50" t="s">
        <v>438</v>
      </c>
      <c r="U27" s="50" t="s">
        <v>438</v>
      </c>
      <c r="V27" s="50" t="s">
        <v>438</v>
      </c>
      <c r="W27" s="50" t="s">
        <v>438</v>
      </c>
      <c r="X27" s="50" t="s">
        <v>438</v>
      </c>
      <c r="Y27" s="50" t="s">
        <v>438</v>
      </c>
      <c r="Z27" s="50" t="s">
        <v>438</v>
      </c>
      <c r="AA27" s="50" t="s">
        <v>438</v>
      </c>
      <c r="AB27" s="50" t="s">
        <v>438</v>
      </c>
      <c r="AC27" s="50" t="s">
        <v>438</v>
      </c>
      <c r="AD27" s="50" t="s">
        <v>438</v>
      </c>
      <c r="AE27" s="50" t="s">
        <v>438</v>
      </c>
      <c r="AF27" s="50" t="s">
        <v>438</v>
      </c>
      <c r="AG27" s="50" t="s">
        <v>438</v>
      </c>
      <c r="AH27" s="50" t="s">
        <v>438</v>
      </c>
      <c r="AI27" s="50" t="s">
        <v>438</v>
      </c>
      <c r="AJ27" s="41">
        <v>0</v>
      </c>
      <c r="AK27" s="41">
        <v>0</v>
      </c>
      <c r="AL27" s="41">
        <v>0</v>
      </c>
      <c r="AM27" s="41">
        <v>0</v>
      </c>
      <c r="AN27" s="41">
        <v>0</v>
      </c>
      <c r="AO27" s="41">
        <v>0</v>
      </c>
      <c r="AP27" s="41">
        <v>0</v>
      </c>
      <c r="AQ27" s="41">
        <v>0</v>
      </c>
    </row>
    <row r="28" spans="1:43" hidden="1" outlineLevel="1" x14ac:dyDescent="0.2">
      <c r="A28" s="92" t="str">
        <f>IF('1'!$A$1=1,B28,C28)</f>
        <v>Secondary income  (net)</v>
      </c>
      <c r="B28" s="93" t="s">
        <v>55</v>
      </c>
      <c r="C28" s="93" t="s">
        <v>131</v>
      </c>
      <c r="D28" s="94">
        <v>16565.725999999999</v>
      </c>
      <c r="E28" s="94">
        <v>21175.460999999996</v>
      </c>
      <c r="F28" s="94">
        <v>19571.271000000001</v>
      </c>
      <c r="G28" s="94">
        <v>21801.540999999997</v>
      </c>
      <c r="H28" s="94">
        <v>20075.662000000004</v>
      </c>
      <c r="I28" s="94">
        <v>22885.809999999998</v>
      </c>
      <c r="J28" s="94">
        <v>23356.288</v>
      </c>
      <c r="K28" s="94">
        <v>26717.898000000001</v>
      </c>
      <c r="L28" s="94">
        <v>23562.575000000001</v>
      </c>
      <c r="M28" s="94">
        <v>22886.243000000002</v>
      </c>
      <c r="N28" s="94">
        <v>22977.244999999999</v>
      </c>
      <c r="O28" s="94">
        <v>26970.326999999997</v>
      </c>
      <c r="P28" s="94">
        <v>25176.584999999999</v>
      </c>
      <c r="Q28" s="94">
        <v>23639.563999999998</v>
      </c>
      <c r="R28" s="94">
        <v>25156.837000000003</v>
      </c>
      <c r="S28" s="94">
        <v>25374.087000000003</v>
      </c>
      <c r="T28" s="94">
        <v>23220.498999999996</v>
      </c>
      <c r="U28" s="94">
        <v>22522.748</v>
      </c>
      <c r="V28" s="94">
        <v>22336.448</v>
      </c>
      <c r="W28" s="94">
        <v>92248.815999999992</v>
      </c>
      <c r="X28" s="94">
        <v>23077.144</v>
      </c>
      <c r="Y28" s="94">
        <v>25504.885000000002</v>
      </c>
      <c r="Z28" s="94">
        <v>28429.752</v>
      </c>
      <c r="AA28" s="94">
        <v>33775.595000000001</v>
      </c>
      <c r="AB28" s="94">
        <v>30634.309999999998</v>
      </c>
      <c r="AC28" s="94">
        <v>30166.790999999997</v>
      </c>
      <c r="AD28" s="94">
        <v>33335.614999999998</v>
      </c>
      <c r="AE28" s="94">
        <v>31853.621000000003</v>
      </c>
      <c r="AF28" s="94">
        <v>67089.375</v>
      </c>
      <c r="AG28" s="94">
        <v>153529.717</v>
      </c>
      <c r="AH28" s="94">
        <v>341214.83</v>
      </c>
      <c r="AI28" s="94">
        <v>279859.49599999998</v>
      </c>
      <c r="AJ28" s="94">
        <v>235672.85750000004</v>
      </c>
      <c r="AK28" s="94">
        <v>235830.68240000002</v>
      </c>
      <c r="AL28" s="94">
        <v>198768.62050000002</v>
      </c>
      <c r="AM28" s="94">
        <v>180497.42551896774</v>
      </c>
      <c r="AN28" s="94">
        <v>131918.16099999999</v>
      </c>
      <c r="AO28" s="94">
        <v>95546.744999999995</v>
      </c>
      <c r="AP28" s="94">
        <v>334884.48700000008</v>
      </c>
      <c r="AQ28" s="94">
        <v>327445.60400000005</v>
      </c>
    </row>
    <row r="29" spans="1:43" hidden="1" outlineLevel="1" x14ac:dyDescent="0.2">
      <c r="A29" s="100" t="str">
        <f>IF('1'!$A$1=1,B29,C29)</f>
        <v>Credit</v>
      </c>
      <c r="B29" s="101" t="s">
        <v>45</v>
      </c>
      <c r="C29" s="101" t="s">
        <v>46</v>
      </c>
      <c r="D29" s="99">
        <v>20907.554</v>
      </c>
      <c r="E29" s="99">
        <v>25928.341999999997</v>
      </c>
      <c r="F29" s="99">
        <v>24959.526999999998</v>
      </c>
      <c r="G29" s="99">
        <v>28575.588000000003</v>
      </c>
      <c r="H29" s="99">
        <v>25707.831000000002</v>
      </c>
      <c r="I29" s="99">
        <v>28773.281999999999</v>
      </c>
      <c r="J29" s="99">
        <v>30178.294000000002</v>
      </c>
      <c r="K29" s="99">
        <v>33736.263000000006</v>
      </c>
      <c r="L29" s="99">
        <v>29730.392</v>
      </c>
      <c r="M29" s="99">
        <v>30324.784</v>
      </c>
      <c r="N29" s="99">
        <v>31264.386999999999</v>
      </c>
      <c r="O29" s="99">
        <v>36659.631000000001</v>
      </c>
      <c r="P29" s="99">
        <v>33328.987000000001</v>
      </c>
      <c r="Q29" s="99">
        <v>31885.748999999996</v>
      </c>
      <c r="R29" s="99">
        <v>34192.494000000006</v>
      </c>
      <c r="S29" s="99">
        <v>35182.658000000003</v>
      </c>
      <c r="T29" s="99">
        <v>31210.307000000001</v>
      </c>
      <c r="U29" s="99">
        <v>31580.892</v>
      </c>
      <c r="V29" s="99">
        <v>31656.955000000002</v>
      </c>
      <c r="W29" s="99">
        <v>102318.736</v>
      </c>
      <c r="X29" s="99">
        <v>32016.537</v>
      </c>
      <c r="Y29" s="99">
        <v>34537.683000000005</v>
      </c>
      <c r="Z29" s="99">
        <v>40301.442999999999</v>
      </c>
      <c r="AA29" s="99">
        <v>46635.764000000003</v>
      </c>
      <c r="AB29" s="99">
        <v>44412.144</v>
      </c>
      <c r="AC29" s="99">
        <v>44624.31</v>
      </c>
      <c r="AD29" s="99">
        <v>47998.517999999996</v>
      </c>
      <c r="AE29" s="99">
        <v>49035.581000000006</v>
      </c>
      <c r="AF29" s="99">
        <v>80102.92300000001</v>
      </c>
      <c r="AG29" s="99">
        <v>183457.47899999999</v>
      </c>
      <c r="AH29" s="99">
        <v>386788.74900000001</v>
      </c>
      <c r="AI29" s="99">
        <v>290281.54799999995</v>
      </c>
      <c r="AJ29" s="99">
        <v>246424.02550000002</v>
      </c>
      <c r="AK29" s="99">
        <v>246325.87040000001</v>
      </c>
      <c r="AL29" s="99">
        <v>208459.30050000001</v>
      </c>
      <c r="AM29" s="99">
        <v>190419.14651896773</v>
      </c>
      <c r="AN29" s="99">
        <v>141498.524</v>
      </c>
      <c r="AO29" s="99">
        <v>105110.17600000001</v>
      </c>
      <c r="AP29" s="99">
        <v>345006.40700000001</v>
      </c>
      <c r="AQ29" s="99">
        <v>337311.79600000009</v>
      </c>
    </row>
    <row r="30" spans="1:43" hidden="1" outlineLevel="1" x14ac:dyDescent="0.2">
      <c r="A30" s="100" t="str">
        <f>IF('1'!$A$1=1,B30,C30)</f>
        <v xml:space="preserve">Debit </v>
      </c>
      <c r="B30" s="101" t="s">
        <v>47</v>
      </c>
      <c r="C30" s="101" t="s">
        <v>130</v>
      </c>
      <c r="D30" s="99">
        <v>4341.8279999999995</v>
      </c>
      <c r="E30" s="99">
        <v>4752.8810000000003</v>
      </c>
      <c r="F30" s="99">
        <v>5388.2559999999994</v>
      </c>
      <c r="G30" s="99">
        <v>6774.0470000000005</v>
      </c>
      <c r="H30" s="99">
        <v>5632.1689999999999</v>
      </c>
      <c r="I30" s="99">
        <v>5887.4719999999998</v>
      </c>
      <c r="J30" s="99">
        <v>6822.0060000000012</v>
      </c>
      <c r="K30" s="99">
        <v>7018.3649999999998</v>
      </c>
      <c r="L30" s="99">
        <v>6167.8169999999991</v>
      </c>
      <c r="M30" s="99">
        <v>7438.5409999999993</v>
      </c>
      <c r="N30" s="99">
        <v>8287.1419999999998</v>
      </c>
      <c r="O30" s="99">
        <v>9689.3040000000001</v>
      </c>
      <c r="P30" s="99">
        <v>8152.402</v>
      </c>
      <c r="Q30" s="99">
        <v>8246.1849999999995</v>
      </c>
      <c r="R30" s="99">
        <v>9035.6569999999992</v>
      </c>
      <c r="S30" s="99">
        <v>9808.5709999999999</v>
      </c>
      <c r="T30" s="99">
        <v>7989.8080000000009</v>
      </c>
      <c r="U30" s="99">
        <v>9058.1440000000002</v>
      </c>
      <c r="V30" s="99">
        <v>9320.5069999999996</v>
      </c>
      <c r="W30" s="99">
        <v>10069.92</v>
      </c>
      <c r="X30" s="99">
        <v>8939.393</v>
      </c>
      <c r="Y30" s="99">
        <v>9032.7980000000007</v>
      </c>
      <c r="Z30" s="99">
        <v>11871.691000000001</v>
      </c>
      <c r="AA30" s="99">
        <v>12860.169000000002</v>
      </c>
      <c r="AB30" s="99">
        <v>13777.833999999999</v>
      </c>
      <c r="AC30" s="99">
        <v>14457.519</v>
      </c>
      <c r="AD30" s="99">
        <v>14662.903000000002</v>
      </c>
      <c r="AE30" s="99">
        <v>17181.96</v>
      </c>
      <c r="AF30" s="99">
        <v>13013.548000000003</v>
      </c>
      <c r="AG30" s="99">
        <v>29927.761999999999</v>
      </c>
      <c r="AH30" s="99">
        <v>45573.919000000002</v>
      </c>
      <c r="AI30" s="99">
        <v>10422.052</v>
      </c>
      <c r="AJ30" s="99">
        <v>10751.168</v>
      </c>
      <c r="AK30" s="99">
        <v>10495.187999999998</v>
      </c>
      <c r="AL30" s="99">
        <v>9690.68</v>
      </c>
      <c r="AM30" s="99">
        <v>9921.7209999999995</v>
      </c>
      <c r="AN30" s="99">
        <v>9580.3629999999994</v>
      </c>
      <c r="AO30" s="99">
        <v>9563.4310000000005</v>
      </c>
      <c r="AP30" s="99">
        <v>10121.92</v>
      </c>
      <c r="AQ30" s="99">
        <v>9866.1919999999991</v>
      </c>
    </row>
    <row r="31" spans="1:43" collapsed="1" x14ac:dyDescent="0.2">
      <c r="A31" s="106" t="str">
        <f>IF('1'!$A$1=1,B31,C31)</f>
        <v>B. Capital account</v>
      </c>
      <c r="B31" s="90" t="s">
        <v>57</v>
      </c>
      <c r="C31" s="90" t="s">
        <v>58</v>
      </c>
      <c r="D31" s="91">
        <v>5743.0610000000006</v>
      </c>
      <c r="E31" s="91">
        <v>3164.8510000000001</v>
      </c>
      <c r="F31" s="91">
        <v>1173.9590000000001</v>
      </c>
      <c r="G31" s="91">
        <v>136.934</v>
      </c>
      <c r="H31" s="91">
        <v>740.99299999999994</v>
      </c>
      <c r="I31" s="91">
        <v>379.36500000000001</v>
      </c>
      <c r="J31" s="91">
        <v>905.38100000000009</v>
      </c>
      <c r="K31" s="91">
        <v>333.89400000000001</v>
      </c>
      <c r="L31" s="91">
        <v>162.26400000000001</v>
      </c>
      <c r="M31" s="91">
        <v>-106.00899999999999</v>
      </c>
      <c r="N31" s="91">
        <v>233.529</v>
      </c>
      <c r="O31" s="91">
        <v>-409.55200000000002</v>
      </c>
      <c r="P31" s="91">
        <v>52.682000000000002</v>
      </c>
      <c r="Q31" s="91">
        <v>-104.60799999999998</v>
      </c>
      <c r="R31" s="91">
        <v>1015.4240000000002</v>
      </c>
      <c r="S31" s="91">
        <v>27.882999999999988</v>
      </c>
      <c r="T31" s="91">
        <v>-299.98199999999997</v>
      </c>
      <c r="U31" s="91">
        <v>185.20500000000001</v>
      </c>
      <c r="V31" s="91">
        <v>1003.7710000000002</v>
      </c>
      <c r="W31" s="91">
        <v>73.225000000000009</v>
      </c>
      <c r="X31" s="91">
        <v>123.84400000000001</v>
      </c>
      <c r="Y31" s="91">
        <v>80.228999999999999</v>
      </c>
      <c r="Z31" s="91">
        <v>111.24300000000001</v>
      </c>
      <c r="AA31" s="91">
        <v>-422.55999999999995</v>
      </c>
      <c r="AB31" s="91">
        <v>167.79999999999998</v>
      </c>
      <c r="AC31" s="91">
        <v>193.18400000000003</v>
      </c>
      <c r="AD31" s="91">
        <v>-52.650999999999996</v>
      </c>
      <c r="AE31" s="91">
        <v>106.40800000000002</v>
      </c>
      <c r="AF31" s="91">
        <v>1641.9170000000001</v>
      </c>
      <c r="AG31" s="91">
        <v>468.07899999999995</v>
      </c>
      <c r="AH31" s="91">
        <v>1500.4920000000002</v>
      </c>
      <c r="AI31" s="91">
        <v>2376.96</v>
      </c>
      <c r="AJ31" s="91">
        <v>1828.431</v>
      </c>
      <c r="AK31" s="91">
        <v>1426.1769999999999</v>
      </c>
      <c r="AL31" s="91">
        <v>950.78500000000008</v>
      </c>
      <c r="AM31" s="91">
        <v>1098.2579999999998</v>
      </c>
      <c r="AN31" s="91">
        <v>2222.723</v>
      </c>
      <c r="AO31" s="91">
        <v>3713.8859999999995</v>
      </c>
      <c r="AP31" s="91">
        <v>202935.454</v>
      </c>
      <c r="AQ31" s="91">
        <v>1574.5430000000001</v>
      </c>
    </row>
    <row r="32" spans="1:43" x14ac:dyDescent="0.2">
      <c r="A32" s="107" t="str">
        <f>IF('1'!$A$1=1,B32,C32)</f>
        <v>Net lending (+) / net borrowing (-) (=A+B)</v>
      </c>
      <c r="B32" s="108" t="s">
        <v>59</v>
      </c>
      <c r="C32" s="108" t="s">
        <v>132</v>
      </c>
      <c r="D32" s="109">
        <v>82539.149999999994</v>
      </c>
      <c r="E32" s="109">
        <v>-26928.607999999989</v>
      </c>
      <c r="F32" s="109">
        <v>14821.671000000015</v>
      </c>
      <c r="G32" s="109">
        <v>49666.037000000026</v>
      </c>
      <c r="H32" s="109">
        <v>-3999.2560000000121</v>
      </c>
      <c r="I32" s="109">
        <v>-5680.0859999999948</v>
      </c>
      <c r="J32" s="109">
        <v>-31048.08499999997</v>
      </c>
      <c r="K32" s="109">
        <v>-5040.2819999999829</v>
      </c>
      <c r="L32" s="109">
        <v>-26651.039000000004</v>
      </c>
      <c r="M32" s="109">
        <v>-6343.2390000000023</v>
      </c>
      <c r="N32" s="109">
        <v>-29023.11299999999</v>
      </c>
      <c r="O32" s="109">
        <v>-30906.734000000004</v>
      </c>
      <c r="P32" s="109">
        <v>-52546.779999999977</v>
      </c>
      <c r="Q32" s="109">
        <v>-7548.6199999999963</v>
      </c>
      <c r="R32" s="109">
        <v>-56050.044000000038</v>
      </c>
      <c r="S32" s="109">
        <v>-59240.077000000056</v>
      </c>
      <c r="T32" s="109">
        <v>-15302.832000000002</v>
      </c>
      <c r="U32" s="109">
        <v>-33674.69200000001</v>
      </c>
      <c r="V32" s="109">
        <v>-92824.965999999957</v>
      </c>
      <c r="W32" s="109">
        <v>33533.080999999991</v>
      </c>
      <c r="X32" s="109">
        <v>50670.368000000009</v>
      </c>
      <c r="Y32" s="109">
        <v>54082.383999999991</v>
      </c>
      <c r="Z32" s="109">
        <v>15283.519999999975</v>
      </c>
      <c r="AA32" s="109">
        <v>18569.299000000021</v>
      </c>
      <c r="AB32" s="109">
        <v>-13392.034000000014</v>
      </c>
      <c r="AC32" s="109">
        <v>9196.3859999999968</v>
      </c>
      <c r="AD32" s="109">
        <v>-36844.537999999993</v>
      </c>
      <c r="AE32" s="109">
        <v>-62829.479999999938</v>
      </c>
      <c r="AF32" s="109">
        <v>66416.831999999995</v>
      </c>
      <c r="AG32" s="109">
        <v>17201.881000000008</v>
      </c>
      <c r="AH32" s="109">
        <v>172297.35899999991</v>
      </c>
      <c r="AI32" s="109">
        <v>6436.0769999999884</v>
      </c>
      <c r="AJ32" s="109">
        <v>-62532.301999999996</v>
      </c>
      <c r="AK32" s="109">
        <v>-1426.174200000004</v>
      </c>
      <c r="AL32" s="109">
        <v>-156221.06419999996</v>
      </c>
      <c r="AM32" s="109">
        <v>-123830.16538903226</v>
      </c>
      <c r="AN32" s="109">
        <v>-128958.30500000002</v>
      </c>
      <c r="AO32" s="109">
        <v>-240158.05799999996</v>
      </c>
      <c r="AP32" s="109">
        <v>136163.90399999998</v>
      </c>
      <c r="AQ32" s="109">
        <v>-103461.07199999987</v>
      </c>
    </row>
    <row r="33" spans="1:43" x14ac:dyDescent="0.2">
      <c r="A33" s="106" t="str">
        <f>IF('1'!$A$1=1,B33,C33)</f>
        <v xml:space="preserve">C. Financial account </v>
      </c>
      <c r="B33" s="90" t="s">
        <v>134</v>
      </c>
      <c r="C33" s="90" t="s">
        <v>133</v>
      </c>
      <c r="D33" s="91">
        <v>114724.92700000005</v>
      </c>
      <c r="E33" s="91">
        <v>-40189.156000000017</v>
      </c>
      <c r="F33" s="91">
        <v>-13211.975999999941</v>
      </c>
      <c r="G33" s="91">
        <v>30136.824000000033</v>
      </c>
      <c r="H33" s="91">
        <v>17682.61099999999</v>
      </c>
      <c r="I33" s="91">
        <v>-36534.197999999989</v>
      </c>
      <c r="J33" s="91">
        <v>-46194.129000000001</v>
      </c>
      <c r="K33" s="91">
        <v>-14735.541000000003</v>
      </c>
      <c r="L33" s="91">
        <v>-10851.309999999983</v>
      </c>
      <c r="M33" s="91">
        <v>-49517.950000000048</v>
      </c>
      <c r="N33" s="91">
        <v>-51532.111999999994</v>
      </c>
      <c r="O33" s="91">
        <v>-48178.063000000009</v>
      </c>
      <c r="P33" s="91">
        <v>-44652.111999999936</v>
      </c>
      <c r="Q33" s="91">
        <v>-22699.482000000044</v>
      </c>
      <c r="R33" s="91">
        <v>-35896.631000000045</v>
      </c>
      <c r="S33" s="91">
        <v>-151346.72600000008</v>
      </c>
      <c r="T33" s="91">
        <v>-23998.183000000012</v>
      </c>
      <c r="U33" s="91">
        <v>-44748.741000000045</v>
      </c>
      <c r="V33" s="91">
        <v>-130141.34099999996</v>
      </c>
      <c r="W33" s="91">
        <v>-56082.74700000009</v>
      </c>
      <c r="X33" s="91">
        <v>57750.037999999993</v>
      </c>
      <c r="Y33" s="91">
        <v>17712.15599999997</v>
      </c>
      <c r="Z33" s="91">
        <v>62722.425000000032</v>
      </c>
      <c r="AA33" s="91">
        <v>-51236.255999999965</v>
      </c>
      <c r="AB33" s="91">
        <v>13415.321999999967</v>
      </c>
      <c r="AC33" s="91">
        <v>-25790.796999999991</v>
      </c>
      <c r="AD33" s="91">
        <v>6250.5330000000613</v>
      </c>
      <c r="AE33" s="91">
        <v>-110980.73300000004</v>
      </c>
      <c r="AF33" s="91">
        <v>160605.38300000003</v>
      </c>
      <c r="AG33" s="91">
        <v>156396.69900000002</v>
      </c>
      <c r="AH33" s="91">
        <v>90947.563999999955</v>
      </c>
      <c r="AI33" s="91">
        <v>-103708.54800000007</v>
      </c>
      <c r="AJ33" s="91">
        <v>-204784.15719999996</v>
      </c>
      <c r="AK33" s="91">
        <v>-144007.14100000003</v>
      </c>
      <c r="AL33" s="91">
        <v>-217912.28900000005</v>
      </c>
      <c r="AM33" s="91">
        <v>-123738.2239148388</v>
      </c>
      <c r="AN33" s="91">
        <v>-253657.50100000005</v>
      </c>
      <c r="AO33" s="91">
        <v>-15555.864999999932</v>
      </c>
      <c r="AP33" s="91">
        <v>169023.51599999997</v>
      </c>
      <c r="AQ33" s="91">
        <v>-240962.065</v>
      </c>
    </row>
    <row r="34" spans="1:43" x14ac:dyDescent="0.2">
      <c r="A34" s="92" t="str">
        <f>IF('1'!$A$1=1,B34,C34)</f>
        <v>Government</v>
      </c>
      <c r="B34" s="93" t="s">
        <v>136</v>
      </c>
      <c r="C34" s="93" t="s">
        <v>135</v>
      </c>
      <c r="D34" s="94">
        <v>-86.807000000000244</v>
      </c>
      <c r="E34" s="94">
        <v>-37521.379000000001</v>
      </c>
      <c r="F34" s="94">
        <v>-33830.647000000004</v>
      </c>
      <c r="G34" s="94">
        <v>-29851.960999999999</v>
      </c>
      <c r="H34" s="94">
        <v>8846.7389999999996</v>
      </c>
      <c r="I34" s="94">
        <v>22317.038999999997</v>
      </c>
      <c r="J34" s="94">
        <v>-21768.332000000002</v>
      </c>
      <c r="K34" s="94">
        <v>10542.128000000001</v>
      </c>
      <c r="L34" s="94">
        <v>-1128.9469999999999</v>
      </c>
      <c r="M34" s="94">
        <v>-15652.849999999999</v>
      </c>
      <c r="N34" s="94">
        <v>-35256.200999999994</v>
      </c>
      <c r="O34" s="94">
        <v>-3700.5649999999996</v>
      </c>
      <c r="P34" s="94">
        <v>-6231.9400000000005</v>
      </c>
      <c r="Q34" s="94">
        <v>5782.165</v>
      </c>
      <c r="R34" s="94">
        <v>-16011.805999999997</v>
      </c>
      <c r="S34" s="94">
        <v>-65462.068999999996</v>
      </c>
      <c r="T34" s="94">
        <v>-39771.464000000007</v>
      </c>
      <c r="U34" s="94">
        <v>-41923.764999999999</v>
      </c>
      <c r="V34" s="94">
        <v>-23537.261999999995</v>
      </c>
      <c r="W34" s="94">
        <v>-31034.946000000004</v>
      </c>
      <c r="X34" s="94">
        <v>-30689.015000000007</v>
      </c>
      <c r="Y34" s="94">
        <v>32025.153999999995</v>
      </c>
      <c r="Z34" s="94">
        <v>43534.410999999993</v>
      </c>
      <c r="AA34" s="94">
        <v>-65153.013000000006</v>
      </c>
      <c r="AB34" s="94">
        <v>-6520.255000000001</v>
      </c>
      <c r="AC34" s="94">
        <v>-50902.979000000007</v>
      </c>
      <c r="AD34" s="94">
        <v>51154.363999999994</v>
      </c>
      <c r="AE34" s="94">
        <v>-29222.435999999998</v>
      </c>
      <c r="AF34" s="94">
        <v>-28071.726999999999</v>
      </c>
      <c r="AG34" s="94">
        <v>-109033.012</v>
      </c>
      <c r="AH34" s="94">
        <v>-67150.565000000002</v>
      </c>
      <c r="AI34" s="94">
        <v>-244607.36599999998</v>
      </c>
      <c r="AJ34" s="94">
        <v>-259051.96260000003</v>
      </c>
      <c r="AK34" s="94">
        <v>-189864.17119999998</v>
      </c>
      <c r="AL34" s="94">
        <v>-232247.1776</v>
      </c>
      <c r="AM34" s="94">
        <v>-269485.37975419359</v>
      </c>
      <c r="AN34" s="94">
        <v>-322994.60800000007</v>
      </c>
      <c r="AO34" s="94">
        <v>-107996.538</v>
      </c>
      <c r="AP34" s="94">
        <v>109579.63099999999</v>
      </c>
      <c r="AQ34" s="94">
        <v>-435145.42200000002</v>
      </c>
    </row>
    <row r="35" spans="1:43" x14ac:dyDescent="0.2">
      <c r="A35" s="95" t="str">
        <f>IF('1'!$A$1=1,B35,C35)</f>
        <v>General government</v>
      </c>
      <c r="B35" s="96" t="s">
        <v>137</v>
      </c>
      <c r="C35" s="96" t="s">
        <v>86</v>
      </c>
      <c r="D35" s="94">
        <v>-39.21100000000024</v>
      </c>
      <c r="E35" s="94">
        <v>-25914.623</v>
      </c>
      <c r="F35" s="94">
        <v>-34983.478999999999</v>
      </c>
      <c r="G35" s="94">
        <v>-9436.5290000000005</v>
      </c>
      <c r="H35" s="94">
        <v>-5782.9390000000012</v>
      </c>
      <c r="I35" s="94">
        <v>92.002000000000066</v>
      </c>
      <c r="J35" s="94">
        <v>-20418.559000000001</v>
      </c>
      <c r="K35" s="94">
        <v>12405.35</v>
      </c>
      <c r="L35" s="94">
        <v>2221.1220000000003</v>
      </c>
      <c r="M35" s="94">
        <v>-15706.249</v>
      </c>
      <c r="N35" s="94">
        <v>-35333.495999999999</v>
      </c>
      <c r="O35" s="94">
        <v>-3913.9560000000001</v>
      </c>
      <c r="P35" s="94">
        <v>-7312.7590000000009</v>
      </c>
      <c r="Q35" s="94">
        <v>5729.9440000000004</v>
      </c>
      <c r="R35" s="94">
        <v>-15828.476999999999</v>
      </c>
      <c r="S35" s="94">
        <v>-63907.758000000002</v>
      </c>
      <c r="T35" s="94">
        <v>-39770.027000000002</v>
      </c>
      <c r="U35" s="94">
        <v>-41816.070999999996</v>
      </c>
      <c r="V35" s="94">
        <v>-23643.616999999998</v>
      </c>
      <c r="W35" s="94">
        <v>-30940.191000000003</v>
      </c>
      <c r="X35" s="94">
        <v>-30803.687000000005</v>
      </c>
      <c r="Y35" s="94">
        <v>32267.784999999996</v>
      </c>
      <c r="Z35" s="94">
        <v>43753.538999999997</v>
      </c>
      <c r="AA35" s="94">
        <v>-65068.798999999999</v>
      </c>
      <c r="AB35" s="94">
        <v>-6659.7470000000003</v>
      </c>
      <c r="AC35" s="94">
        <v>-50819.225000000006</v>
      </c>
      <c r="AD35" s="94">
        <v>50751.731999999996</v>
      </c>
      <c r="AE35" s="94">
        <v>-29668.115000000002</v>
      </c>
      <c r="AF35" s="94">
        <v>-28791.297999999999</v>
      </c>
      <c r="AG35" s="94">
        <v>-108594.18799999999</v>
      </c>
      <c r="AH35" s="94">
        <v>-70432.304000000004</v>
      </c>
      <c r="AI35" s="94">
        <v>-250275.49800000002</v>
      </c>
      <c r="AJ35" s="94">
        <v>-260002.74660000001</v>
      </c>
      <c r="AK35" s="94">
        <v>-186426.72320000001</v>
      </c>
      <c r="AL35" s="94">
        <v>-231479.2366</v>
      </c>
      <c r="AM35" s="94">
        <v>-270281.94875419355</v>
      </c>
      <c r="AN35" s="94">
        <v>-322147.49800000002</v>
      </c>
      <c r="AO35" s="94">
        <v>-108535.93700000001</v>
      </c>
      <c r="AP35" s="94">
        <v>107930.96999999999</v>
      </c>
      <c r="AQ35" s="94">
        <v>-445911.14</v>
      </c>
    </row>
    <row r="36" spans="1:43" x14ac:dyDescent="0.2">
      <c r="A36" s="110" t="str">
        <f>IF('1'!$A$1=1,B36,C36)</f>
        <v>Assets</v>
      </c>
      <c r="B36" s="111" t="s">
        <v>139</v>
      </c>
      <c r="C36" s="111" t="s">
        <v>138</v>
      </c>
      <c r="D36" s="94">
        <v>0</v>
      </c>
      <c r="E36" s="94">
        <v>0</v>
      </c>
      <c r="F36" s="94">
        <v>0</v>
      </c>
      <c r="G36" s="94">
        <v>280.90100000000001</v>
      </c>
      <c r="H36" s="94">
        <v>0</v>
      </c>
      <c r="I36" s="94">
        <v>0</v>
      </c>
      <c r="J36" s="94">
        <v>0</v>
      </c>
      <c r="K36" s="94">
        <v>314.45400000000001</v>
      </c>
      <c r="L36" s="94">
        <v>0</v>
      </c>
      <c r="M36" s="94">
        <v>0</v>
      </c>
      <c r="N36" s="94">
        <v>0</v>
      </c>
      <c r="O36" s="94">
        <v>660.39599999999996</v>
      </c>
      <c r="P36" s="94">
        <v>0</v>
      </c>
      <c r="Q36" s="94">
        <v>627.64200000000005</v>
      </c>
      <c r="R36" s="94">
        <v>0</v>
      </c>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94">
        <v>0</v>
      </c>
      <c r="AL36" s="94">
        <v>0</v>
      </c>
      <c r="AM36" s="94">
        <v>0</v>
      </c>
      <c r="AN36" s="94">
        <v>0</v>
      </c>
      <c r="AO36" s="94">
        <v>0</v>
      </c>
      <c r="AP36" s="94">
        <v>0</v>
      </c>
      <c r="AQ36" s="94">
        <v>0</v>
      </c>
    </row>
    <row r="37" spans="1:43" x14ac:dyDescent="0.2">
      <c r="A37" s="110" t="str">
        <f>IF('1'!$A$1=1,B37,C37)</f>
        <v>Liabilities</v>
      </c>
      <c r="B37" s="111" t="s">
        <v>141</v>
      </c>
      <c r="C37" s="111" t="s">
        <v>140</v>
      </c>
      <c r="D37" s="94">
        <v>39.21100000000024</v>
      </c>
      <c r="E37" s="94">
        <v>25914.623</v>
      </c>
      <c r="F37" s="94">
        <v>34983.478999999999</v>
      </c>
      <c r="G37" s="94">
        <v>9717.43</v>
      </c>
      <c r="H37" s="94">
        <v>5782.9390000000012</v>
      </c>
      <c r="I37" s="94">
        <v>-92.002000000000066</v>
      </c>
      <c r="J37" s="94">
        <v>20418.559000000001</v>
      </c>
      <c r="K37" s="94">
        <v>-12090.896000000001</v>
      </c>
      <c r="L37" s="94">
        <v>-2221.1220000000003</v>
      </c>
      <c r="M37" s="94">
        <v>15706.249</v>
      </c>
      <c r="N37" s="94">
        <v>35333.495999999999</v>
      </c>
      <c r="O37" s="94">
        <v>4574.3519999999999</v>
      </c>
      <c r="P37" s="94">
        <v>7312.7590000000009</v>
      </c>
      <c r="Q37" s="94">
        <v>-5102.3019999999997</v>
      </c>
      <c r="R37" s="94">
        <v>15828.476999999999</v>
      </c>
      <c r="S37" s="94">
        <v>63907.758000000002</v>
      </c>
      <c r="T37" s="94">
        <v>39770.027000000002</v>
      </c>
      <c r="U37" s="94">
        <v>41816.070999999996</v>
      </c>
      <c r="V37" s="94">
        <v>23643.616999999998</v>
      </c>
      <c r="W37" s="94">
        <v>30940.191000000003</v>
      </c>
      <c r="X37" s="94">
        <v>30803.687000000005</v>
      </c>
      <c r="Y37" s="94">
        <v>-32267.784999999996</v>
      </c>
      <c r="Z37" s="94">
        <v>-43753.538999999997</v>
      </c>
      <c r="AA37" s="94">
        <v>65068.798999999999</v>
      </c>
      <c r="AB37" s="94">
        <v>6659.7470000000003</v>
      </c>
      <c r="AC37" s="94">
        <v>50819.225000000006</v>
      </c>
      <c r="AD37" s="94">
        <v>-50751.731999999996</v>
      </c>
      <c r="AE37" s="94">
        <v>29668.115000000002</v>
      </c>
      <c r="AF37" s="94">
        <v>28791.297999999999</v>
      </c>
      <c r="AG37" s="94">
        <v>108594.18799999999</v>
      </c>
      <c r="AH37" s="94">
        <v>70432.304000000004</v>
      </c>
      <c r="AI37" s="94">
        <v>250275.49800000002</v>
      </c>
      <c r="AJ37" s="94">
        <v>260002.74660000001</v>
      </c>
      <c r="AK37" s="94">
        <v>186426.72320000001</v>
      </c>
      <c r="AL37" s="94">
        <v>231479.2366</v>
      </c>
      <c r="AM37" s="94">
        <v>270281.94875419355</v>
      </c>
      <c r="AN37" s="94">
        <v>322147.49800000002</v>
      </c>
      <c r="AO37" s="94">
        <v>108535.93700000001</v>
      </c>
      <c r="AP37" s="94">
        <v>-107930.96999999999</v>
      </c>
      <c r="AQ37" s="94">
        <v>445911.14</v>
      </c>
    </row>
    <row r="38" spans="1:43" x14ac:dyDescent="0.2">
      <c r="A38" s="112" t="str">
        <f>IF('1'!$A$1=1,B38,C38)</f>
        <v>Portfolio investment</v>
      </c>
      <c r="B38" s="113" t="s">
        <v>143</v>
      </c>
      <c r="C38" s="113" t="s">
        <v>142</v>
      </c>
      <c r="D38" s="99">
        <v>-2434.3310000000001</v>
      </c>
      <c r="E38" s="99">
        <v>18899.494999999999</v>
      </c>
      <c r="F38" s="99">
        <v>-648.86199999999985</v>
      </c>
      <c r="G38" s="99">
        <v>4250.768</v>
      </c>
      <c r="H38" s="99">
        <v>-1067.3889999999999</v>
      </c>
      <c r="I38" s="99">
        <v>-154.62299999999999</v>
      </c>
      <c r="J38" s="99">
        <v>21731.715</v>
      </c>
      <c r="K38" s="99">
        <v>-13254.245000000001</v>
      </c>
      <c r="L38" s="99">
        <v>-1081.2269999999999</v>
      </c>
      <c r="M38" s="99">
        <v>392.06599999999997</v>
      </c>
      <c r="N38" s="99">
        <v>37221.296000000002</v>
      </c>
      <c r="O38" s="99">
        <v>2549.0439999999999</v>
      </c>
      <c r="P38" s="99">
        <v>9443.8050000000003</v>
      </c>
      <c r="Q38" s="99">
        <v>-4474.75</v>
      </c>
      <c r="R38" s="99">
        <v>15951.010999999999</v>
      </c>
      <c r="S38" s="99">
        <v>35364.339999999997</v>
      </c>
      <c r="T38" s="99">
        <v>23598.947</v>
      </c>
      <c r="U38" s="99">
        <v>40878.615999999995</v>
      </c>
      <c r="V38" s="99">
        <v>25722.89</v>
      </c>
      <c r="W38" s="99">
        <v>19171.156999999999</v>
      </c>
      <c r="X38" s="99">
        <v>37114.298000000003</v>
      </c>
      <c r="Y38" s="99">
        <v>-48125.505999999994</v>
      </c>
      <c r="Z38" s="99">
        <v>-23948.34</v>
      </c>
      <c r="AA38" s="99">
        <v>21197.207999999999</v>
      </c>
      <c r="AB38" s="99">
        <v>19296.574999999997</v>
      </c>
      <c r="AC38" s="99">
        <v>39429.587</v>
      </c>
      <c r="AD38" s="99">
        <v>-51074.392</v>
      </c>
      <c r="AE38" s="99">
        <v>-7706.9620000000004</v>
      </c>
      <c r="AF38" s="99">
        <v>-22059.831999999999</v>
      </c>
      <c r="AG38" s="99">
        <v>-4476</v>
      </c>
      <c r="AH38" s="99">
        <v>-2563.3399999999997</v>
      </c>
      <c r="AI38" s="99">
        <v>-9836.9540000000015</v>
      </c>
      <c r="AJ38" s="99">
        <v>1609.0190000000005</v>
      </c>
      <c r="AK38" s="99">
        <v>-2523.2330000000002</v>
      </c>
      <c r="AL38" s="99">
        <v>-2413.529</v>
      </c>
      <c r="AM38" s="99">
        <v>-2497.7179999999998</v>
      </c>
      <c r="AN38" s="99">
        <v>29.769999999999925</v>
      </c>
      <c r="AO38" s="99">
        <v>-6847.6220000000003</v>
      </c>
      <c r="AP38" s="99">
        <v>-221512.674</v>
      </c>
      <c r="AQ38" s="99">
        <v>-2190.9949999999999</v>
      </c>
    </row>
    <row r="39" spans="1:43" x14ac:dyDescent="0.2">
      <c r="A39" s="112" t="str">
        <f>IF('1'!$A$1=1,B39,C39)</f>
        <v>Financial derivatives</v>
      </c>
      <c r="B39" s="113" t="s">
        <v>145</v>
      </c>
      <c r="C39" s="113" t="s">
        <v>144</v>
      </c>
      <c r="D39" s="99">
        <v>0</v>
      </c>
      <c r="E39" s="99">
        <v>0</v>
      </c>
      <c r="F39" s="99">
        <v>0</v>
      </c>
      <c r="G39" s="99">
        <v>0</v>
      </c>
      <c r="H39" s="99">
        <v>0</v>
      </c>
      <c r="I39" s="99">
        <v>0</v>
      </c>
      <c r="J39" s="99">
        <v>0</v>
      </c>
      <c r="K39" s="99">
        <v>0</v>
      </c>
      <c r="L39" s="99">
        <v>0</v>
      </c>
      <c r="M39" s="99">
        <v>0</v>
      </c>
      <c r="N39" s="99">
        <v>0</v>
      </c>
      <c r="O39" s="99">
        <v>0</v>
      </c>
      <c r="P39" s="99">
        <v>0</v>
      </c>
      <c r="Q39" s="99">
        <v>0</v>
      </c>
      <c r="R39" s="99">
        <v>0</v>
      </c>
      <c r="S39" s="99">
        <v>0</v>
      </c>
      <c r="T39" s="99">
        <v>0</v>
      </c>
      <c r="U39" s="99">
        <v>0</v>
      </c>
      <c r="V39" s="99">
        <v>0</v>
      </c>
      <c r="W39" s="99">
        <v>0</v>
      </c>
      <c r="X39" s="99">
        <v>0</v>
      </c>
      <c r="Y39" s="99">
        <v>0</v>
      </c>
      <c r="Z39" s="99">
        <v>-9204.34</v>
      </c>
      <c r="AA39" s="99">
        <v>0</v>
      </c>
      <c r="AB39" s="99">
        <v>0</v>
      </c>
      <c r="AC39" s="99">
        <v>0</v>
      </c>
      <c r="AD39" s="99">
        <v>0</v>
      </c>
      <c r="AE39" s="99">
        <v>-4626.2879999999996</v>
      </c>
      <c r="AF39" s="99">
        <v>-1321.173</v>
      </c>
      <c r="AG39" s="99">
        <v>0</v>
      </c>
      <c r="AH39" s="99">
        <v>0</v>
      </c>
      <c r="AI39" s="99">
        <v>0</v>
      </c>
      <c r="AJ39" s="99">
        <v>0</v>
      </c>
      <c r="AK39" s="99">
        <v>0</v>
      </c>
      <c r="AL39" s="99">
        <v>0</v>
      </c>
      <c r="AM39" s="99">
        <v>0</v>
      </c>
      <c r="AN39" s="99">
        <v>0</v>
      </c>
      <c r="AO39" s="99">
        <v>0</v>
      </c>
      <c r="AP39" s="99">
        <v>-2336.44</v>
      </c>
      <c r="AQ39" s="99">
        <v>0</v>
      </c>
    </row>
    <row r="40" spans="1:43" x14ac:dyDescent="0.2">
      <c r="A40" s="112" t="str">
        <f>IF('1'!$A$1=1,B40,C40)</f>
        <v>Other investment, loans excl. IMF loans</v>
      </c>
      <c r="B40" s="113" t="s">
        <v>147</v>
      </c>
      <c r="C40" s="113" t="s">
        <v>146</v>
      </c>
      <c r="D40" s="99">
        <v>2473.5420000000004</v>
      </c>
      <c r="E40" s="99">
        <v>7015.1279999999988</v>
      </c>
      <c r="F40" s="99">
        <v>35632.341</v>
      </c>
      <c r="G40" s="99">
        <v>5466.6620000000003</v>
      </c>
      <c r="H40" s="99">
        <v>6850.3280000000004</v>
      </c>
      <c r="I40" s="99">
        <v>62.620999999999981</v>
      </c>
      <c r="J40" s="99">
        <v>-1313.1559999999999</v>
      </c>
      <c r="K40" s="99">
        <v>1163.3490000000002</v>
      </c>
      <c r="L40" s="99">
        <v>-1139.895</v>
      </c>
      <c r="M40" s="99">
        <v>15314.182999999999</v>
      </c>
      <c r="N40" s="99">
        <v>-1887.8</v>
      </c>
      <c r="O40" s="99">
        <v>2025.308</v>
      </c>
      <c r="P40" s="99">
        <v>-2131.0459999999998</v>
      </c>
      <c r="Q40" s="99">
        <v>-627.55200000000002</v>
      </c>
      <c r="R40" s="99">
        <v>-122.53399999999996</v>
      </c>
      <c r="S40" s="99">
        <v>28543.417999999998</v>
      </c>
      <c r="T40" s="99">
        <v>16171.080000000002</v>
      </c>
      <c r="U40" s="99">
        <v>937.45500000000004</v>
      </c>
      <c r="V40" s="99">
        <v>-2079.2730000000001</v>
      </c>
      <c r="W40" s="99">
        <v>11769.034</v>
      </c>
      <c r="X40" s="99">
        <v>-6310.6109999999999</v>
      </c>
      <c r="Y40" s="99">
        <v>15857.721</v>
      </c>
      <c r="Z40" s="99">
        <v>-10600.858999999999</v>
      </c>
      <c r="AA40" s="99">
        <v>43871.591</v>
      </c>
      <c r="AB40" s="99">
        <v>-12636.828</v>
      </c>
      <c r="AC40" s="99">
        <v>11389.637999999999</v>
      </c>
      <c r="AD40" s="99">
        <v>322.66000000000008</v>
      </c>
      <c r="AE40" s="99">
        <v>42001.365000000005</v>
      </c>
      <c r="AF40" s="99">
        <v>52172.303</v>
      </c>
      <c r="AG40" s="99">
        <v>113070.18799999999</v>
      </c>
      <c r="AH40" s="99">
        <v>72995.644</v>
      </c>
      <c r="AI40" s="99">
        <v>260112.45199999999</v>
      </c>
      <c r="AJ40" s="99">
        <v>258393.72760000004</v>
      </c>
      <c r="AK40" s="99">
        <v>188949.95620000002</v>
      </c>
      <c r="AL40" s="99">
        <v>233892.76560000001</v>
      </c>
      <c r="AM40" s="99">
        <v>272779.6667541936</v>
      </c>
      <c r="AN40" s="99">
        <v>322117.728</v>
      </c>
      <c r="AO40" s="99">
        <v>115383.55900000001</v>
      </c>
      <c r="AP40" s="99">
        <v>115918.144</v>
      </c>
      <c r="AQ40" s="99">
        <v>448102.13500000001</v>
      </c>
    </row>
    <row r="41" spans="1:43" x14ac:dyDescent="0.2">
      <c r="A41" s="95" t="str">
        <f>IF('1'!$A$1=1,B41,C41)</f>
        <v xml:space="preserve">Central bank </v>
      </c>
      <c r="B41" s="96" t="s">
        <v>99</v>
      </c>
      <c r="C41" s="96" t="s">
        <v>100</v>
      </c>
      <c r="D41" s="94">
        <v>-47.596000000000004</v>
      </c>
      <c r="E41" s="94">
        <v>-11606.756000000001</v>
      </c>
      <c r="F41" s="94">
        <v>1152.8319999999967</v>
      </c>
      <c r="G41" s="94">
        <v>-20415.432000000001</v>
      </c>
      <c r="H41" s="94">
        <v>14629.678</v>
      </c>
      <c r="I41" s="94">
        <v>22225.037</v>
      </c>
      <c r="J41" s="94">
        <v>-1349.7729999999999</v>
      </c>
      <c r="K41" s="94">
        <v>-1863.2220000000002</v>
      </c>
      <c r="L41" s="94">
        <v>-3350.0689999999995</v>
      </c>
      <c r="M41" s="94">
        <v>53.399000000000001</v>
      </c>
      <c r="N41" s="94">
        <v>77.295000000000002</v>
      </c>
      <c r="O41" s="94">
        <v>213.39100000000002</v>
      </c>
      <c r="P41" s="94">
        <v>1080.819</v>
      </c>
      <c r="Q41" s="94">
        <v>52.221000000000004</v>
      </c>
      <c r="R41" s="94">
        <v>-183.32899999999995</v>
      </c>
      <c r="S41" s="94">
        <v>-1554.3110000000001</v>
      </c>
      <c r="T41" s="94">
        <v>-1.4370000000000047</v>
      </c>
      <c r="U41" s="94">
        <v>-107.69399999999999</v>
      </c>
      <c r="V41" s="94">
        <v>106.35500000000047</v>
      </c>
      <c r="W41" s="94">
        <v>-94.754999999999995</v>
      </c>
      <c r="X41" s="94">
        <v>114.67200000000001</v>
      </c>
      <c r="Y41" s="94">
        <v>-242.63099999999997</v>
      </c>
      <c r="Z41" s="94">
        <v>-219.12799999999999</v>
      </c>
      <c r="AA41" s="94">
        <v>-84.213999999999999</v>
      </c>
      <c r="AB41" s="94">
        <v>139.49200000000002</v>
      </c>
      <c r="AC41" s="94">
        <v>-83.753999999999991</v>
      </c>
      <c r="AD41" s="94">
        <v>402.63199999999995</v>
      </c>
      <c r="AE41" s="94">
        <v>445.67899999999997</v>
      </c>
      <c r="AF41" s="94">
        <v>719.57099999999991</v>
      </c>
      <c r="AG41" s="94">
        <v>-438.82400000000052</v>
      </c>
      <c r="AH41" s="94">
        <v>3281.7389999999996</v>
      </c>
      <c r="AI41" s="94">
        <v>5668.1319999999996</v>
      </c>
      <c r="AJ41" s="94">
        <v>950.78399999999999</v>
      </c>
      <c r="AK41" s="94">
        <v>-3437.4479999999999</v>
      </c>
      <c r="AL41" s="94">
        <v>-767.94100000000003</v>
      </c>
      <c r="AM41" s="94">
        <v>796.56899999999996</v>
      </c>
      <c r="AN41" s="94">
        <v>-847.1099999999999</v>
      </c>
      <c r="AO41" s="94">
        <v>539.399</v>
      </c>
      <c r="AP41" s="94">
        <v>1648.6610000000001</v>
      </c>
      <c r="AQ41" s="94">
        <v>10765.718000000001</v>
      </c>
    </row>
    <row r="42" spans="1:43" s="114" customFormat="1" x14ac:dyDescent="0.2">
      <c r="A42" s="110" t="str">
        <f>IF('1'!$A$1=1,B42,C42)</f>
        <v>Assets</v>
      </c>
      <c r="B42" s="111" t="s">
        <v>139</v>
      </c>
      <c r="C42" s="111" t="s">
        <v>138</v>
      </c>
      <c r="D42" s="94">
        <v>-47.596000000000004</v>
      </c>
      <c r="E42" s="94">
        <v>946.02599999999995</v>
      </c>
      <c r="F42" s="94">
        <v>-411.61500000000001</v>
      </c>
      <c r="G42" s="94">
        <v>-1520.6179999999999</v>
      </c>
      <c r="H42" s="94">
        <v>2012.7449999999999</v>
      </c>
      <c r="I42" s="94">
        <v>850.03599999999994</v>
      </c>
      <c r="J42" s="94">
        <v>-1349.7729999999999</v>
      </c>
      <c r="K42" s="94">
        <v>-1863.2220000000002</v>
      </c>
      <c r="L42" s="94">
        <v>-649.9129999999999</v>
      </c>
      <c r="M42" s="94">
        <v>53.399000000000001</v>
      </c>
      <c r="N42" s="94">
        <v>77.295000000000002</v>
      </c>
      <c r="O42" s="94">
        <v>213.39100000000002</v>
      </c>
      <c r="P42" s="94">
        <v>1080.819</v>
      </c>
      <c r="Q42" s="94">
        <v>52.221000000000004</v>
      </c>
      <c r="R42" s="94">
        <v>-183.32899999999995</v>
      </c>
      <c r="S42" s="94">
        <v>-1554.3110000000001</v>
      </c>
      <c r="T42" s="94">
        <v>-1.4370000000000047</v>
      </c>
      <c r="U42" s="94">
        <v>-107.69399999999999</v>
      </c>
      <c r="V42" s="94">
        <v>106.35500000000047</v>
      </c>
      <c r="W42" s="94">
        <v>-94.754999999999995</v>
      </c>
      <c r="X42" s="94">
        <v>114.67200000000001</v>
      </c>
      <c r="Y42" s="94">
        <v>-242.63099999999997</v>
      </c>
      <c r="Z42" s="94">
        <v>-219.12799999999999</v>
      </c>
      <c r="AA42" s="94">
        <v>-84.213999999999999</v>
      </c>
      <c r="AB42" s="94">
        <v>139.49200000000002</v>
      </c>
      <c r="AC42" s="94">
        <v>-83.753999999999991</v>
      </c>
      <c r="AD42" s="94">
        <v>402.63199999999995</v>
      </c>
      <c r="AE42" s="94">
        <v>445.67899999999997</v>
      </c>
      <c r="AF42" s="94">
        <v>134.90600000000001</v>
      </c>
      <c r="AG42" s="94">
        <v>321.803</v>
      </c>
      <c r="AH42" s="94">
        <v>90.833000000000254</v>
      </c>
      <c r="AI42" s="94">
        <v>5704.701</v>
      </c>
      <c r="AJ42" s="94">
        <v>950.78399999999988</v>
      </c>
      <c r="AK42" s="94">
        <v>-3474.0169999999998</v>
      </c>
      <c r="AL42" s="94">
        <v>-658.23599999999999</v>
      </c>
      <c r="AM42" s="94">
        <v>687.37599999999998</v>
      </c>
      <c r="AN42" s="94">
        <v>-808.44599999999991</v>
      </c>
      <c r="AO42" s="94">
        <v>539.399</v>
      </c>
      <c r="AP42" s="94">
        <v>1689.85</v>
      </c>
      <c r="AQ42" s="94">
        <v>10724.476000000001</v>
      </c>
    </row>
    <row r="43" spans="1:43" s="114" customFormat="1" x14ac:dyDescent="0.2">
      <c r="A43" s="110" t="str">
        <f>IF('1'!$A$1=1,B43,C43)</f>
        <v>Liabilities</v>
      </c>
      <c r="B43" s="111" t="s">
        <v>141</v>
      </c>
      <c r="C43" s="111" t="s">
        <v>140</v>
      </c>
      <c r="D43" s="94">
        <v>0</v>
      </c>
      <c r="E43" s="94">
        <v>12552.782000000001</v>
      </c>
      <c r="F43" s="94">
        <v>-1564.4469999999974</v>
      </c>
      <c r="G43" s="94">
        <v>18894.813999999998</v>
      </c>
      <c r="H43" s="94">
        <v>-12616.933000000001</v>
      </c>
      <c r="I43" s="94">
        <v>-21375.001</v>
      </c>
      <c r="J43" s="94">
        <v>0</v>
      </c>
      <c r="K43" s="94">
        <v>0</v>
      </c>
      <c r="L43" s="94">
        <v>2700.1559999999999</v>
      </c>
      <c r="M43" s="94">
        <v>0</v>
      </c>
      <c r="N43" s="94">
        <v>0</v>
      </c>
      <c r="O43" s="94">
        <v>0</v>
      </c>
      <c r="P43" s="94">
        <v>0</v>
      </c>
      <c r="Q43" s="94">
        <v>0</v>
      </c>
      <c r="R43" s="94">
        <v>0</v>
      </c>
      <c r="S43" s="94">
        <v>0</v>
      </c>
      <c r="T43" s="94">
        <v>0</v>
      </c>
      <c r="U43" s="94">
        <v>0</v>
      </c>
      <c r="V43" s="94">
        <v>0</v>
      </c>
      <c r="W43" s="94">
        <v>0</v>
      </c>
      <c r="X43" s="94">
        <v>0</v>
      </c>
      <c r="Y43" s="94">
        <v>0</v>
      </c>
      <c r="Z43" s="94">
        <v>0</v>
      </c>
      <c r="AA43" s="94">
        <v>0</v>
      </c>
      <c r="AB43" s="94">
        <v>0</v>
      </c>
      <c r="AC43" s="94">
        <v>0</v>
      </c>
      <c r="AD43" s="94">
        <v>0</v>
      </c>
      <c r="AE43" s="94">
        <v>0</v>
      </c>
      <c r="AF43" s="94">
        <v>-584.66499999999996</v>
      </c>
      <c r="AG43" s="94">
        <v>760.62700000000041</v>
      </c>
      <c r="AH43" s="94">
        <v>-3190.9059999999999</v>
      </c>
      <c r="AI43" s="94">
        <v>36.56899999999996</v>
      </c>
      <c r="AJ43" s="94">
        <v>0</v>
      </c>
      <c r="AK43" s="94">
        <v>-36.569000000000003</v>
      </c>
      <c r="AL43" s="94">
        <v>109.705</v>
      </c>
      <c r="AM43" s="94">
        <v>-109.193</v>
      </c>
      <c r="AN43" s="94">
        <v>38.664000000000001</v>
      </c>
      <c r="AO43" s="94">
        <v>0</v>
      </c>
      <c r="AP43" s="94">
        <v>41.189</v>
      </c>
      <c r="AQ43" s="94">
        <v>-41.241999999999997</v>
      </c>
    </row>
    <row r="44" spans="1:43" x14ac:dyDescent="0.2">
      <c r="A44" s="115" t="str">
        <f>IF('1'!$A$1=1,B44,C44)</f>
        <v>Other investment</v>
      </c>
      <c r="B44" s="116" t="s">
        <v>149</v>
      </c>
      <c r="C44" s="116" t="s">
        <v>148</v>
      </c>
      <c r="D44" s="99">
        <v>0</v>
      </c>
      <c r="E44" s="99">
        <v>12552.782000000001</v>
      </c>
      <c r="F44" s="99">
        <v>-1564.4469999999974</v>
      </c>
      <c r="G44" s="99">
        <v>18894.813999999998</v>
      </c>
      <c r="H44" s="99">
        <v>-12616.933000000001</v>
      </c>
      <c r="I44" s="99">
        <v>-21375.001</v>
      </c>
      <c r="J44" s="99">
        <v>0</v>
      </c>
      <c r="K44" s="99">
        <v>0</v>
      </c>
      <c r="L44" s="99">
        <v>2700.1559999999999</v>
      </c>
      <c r="M44" s="99">
        <v>0</v>
      </c>
      <c r="N44" s="99">
        <v>0</v>
      </c>
      <c r="O44" s="99">
        <v>0</v>
      </c>
      <c r="P44" s="99">
        <v>0</v>
      </c>
      <c r="Q44" s="99">
        <v>0</v>
      </c>
      <c r="R44" s="99">
        <v>0</v>
      </c>
      <c r="S44" s="99">
        <v>0</v>
      </c>
      <c r="T44" s="99">
        <v>0</v>
      </c>
      <c r="U44" s="99">
        <v>0</v>
      </c>
      <c r="V44" s="99">
        <v>0</v>
      </c>
      <c r="W44" s="99">
        <v>0</v>
      </c>
      <c r="X44" s="99">
        <v>0</v>
      </c>
      <c r="Y44" s="99">
        <v>0</v>
      </c>
      <c r="Z44" s="99">
        <v>0</v>
      </c>
      <c r="AA44" s="99">
        <v>0</v>
      </c>
      <c r="AB44" s="99">
        <v>0</v>
      </c>
      <c r="AC44" s="99">
        <v>0</v>
      </c>
      <c r="AD44" s="99">
        <v>0</v>
      </c>
      <c r="AE44" s="99">
        <v>0</v>
      </c>
      <c r="AF44" s="99">
        <v>-584.66499999999996</v>
      </c>
      <c r="AG44" s="99">
        <v>760.62700000000041</v>
      </c>
      <c r="AH44" s="99">
        <v>-3190.9059999999999</v>
      </c>
      <c r="AI44" s="99">
        <v>36.56899999999996</v>
      </c>
      <c r="AJ44" s="99">
        <v>0</v>
      </c>
      <c r="AK44" s="99">
        <v>-36.569000000000003</v>
      </c>
      <c r="AL44" s="99">
        <v>109.705</v>
      </c>
      <c r="AM44" s="99">
        <v>-109.193</v>
      </c>
      <c r="AN44" s="99">
        <v>38.664000000000001</v>
      </c>
      <c r="AO44" s="99">
        <v>0</v>
      </c>
      <c r="AP44" s="99">
        <v>41.189</v>
      </c>
      <c r="AQ44" s="99">
        <v>-41.241999999999997</v>
      </c>
    </row>
    <row r="45" spans="1:43" x14ac:dyDescent="0.2">
      <c r="A45" s="92" t="str">
        <f>IF('1'!$A$1=1,B45,C45)</f>
        <v>Private sector incl. errors and omissions</v>
      </c>
      <c r="B45" s="93" t="s">
        <v>151</v>
      </c>
      <c r="C45" s="93" t="s">
        <v>150</v>
      </c>
      <c r="D45" s="94">
        <v>114811.73400000005</v>
      </c>
      <c r="E45" s="94">
        <v>-2667.7770000000182</v>
      </c>
      <c r="F45" s="94">
        <v>20618.67100000006</v>
      </c>
      <c r="G45" s="94">
        <v>59988.785000000033</v>
      </c>
      <c r="H45" s="94">
        <v>8835.8719999999885</v>
      </c>
      <c r="I45" s="94">
        <v>-58851.236999999986</v>
      </c>
      <c r="J45" s="94">
        <v>-24425.796999999995</v>
      </c>
      <c r="K45" s="94">
        <v>-25277.669000000002</v>
      </c>
      <c r="L45" s="94">
        <v>-9722.362999999983</v>
      </c>
      <c r="M45" s="94">
        <v>-33865.100000000042</v>
      </c>
      <c r="N45" s="94">
        <v>-16275.910999999998</v>
      </c>
      <c r="O45" s="94">
        <v>-44477.498000000007</v>
      </c>
      <c r="P45" s="94">
        <v>-38420.171999999933</v>
      </c>
      <c r="Q45" s="94">
        <v>-28481.647000000041</v>
      </c>
      <c r="R45" s="94">
        <v>-19884.825000000052</v>
      </c>
      <c r="S45" s="94">
        <v>-85884.657000000079</v>
      </c>
      <c r="T45" s="94">
        <v>15773.280999999999</v>
      </c>
      <c r="U45" s="94">
        <v>-2824.9760000000424</v>
      </c>
      <c r="V45" s="94">
        <v>-106604.07899999995</v>
      </c>
      <c r="W45" s="94">
        <v>-25047.801000000087</v>
      </c>
      <c r="X45" s="94">
        <v>88439.053</v>
      </c>
      <c r="Y45" s="94">
        <v>-14312.998000000023</v>
      </c>
      <c r="Z45" s="94">
        <v>19188.014000000039</v>
      </c>
      <c r="AA45" s="94">
        <v>13916.757000000041</v>
      </c>
      <c r="AB45" s="94">
        <v>19935.576999999968</v>
      </c>
      <c r="AC45" s="94">
        <v>25112.182000000015</v>
      </c>
      <c r="AD45" s="94">
        <v>-44903.830999999933</v>
      </c>
      <c r="AE45" s="94">
        <v>-81758.297000000035</v>
      </c>
      <c r="AF45" s="94">
        <v>188677.11000000002</v>
      </c>
      <c r="AG45" s="94">
        <v>265429.71100000001</v>
      </c>
      <c r="AH45" s="94">
        <v>158098.12899999996</v>
      </c>
      <c r="AI45" s="94">
        <v>140898.81799999994</v>
      </c>
      <c r="AJ45" s="94">
        <v>54267.805400000077</v>
      </c>
      <c r="AK45" s="94">
        <v>45857.030199999965</v>
      </c>
      <c r="AL45" s="94">
        <v>14334.888599999991</v>
      </c>
      <c r="AM45" s="94">
        <v>145747.15583935476</v>
      </c>
      <c r="AN45" s="94">
        <v>69337.107000000018</v>
      </c>
      <c r="AO45" s="94">
        <v>92440.673000000068</v>
      </c>
      <c r="AP45" s="94">
        <v>59443.885000000002</v>
      </c>
      <c r="AQ45" s="94">
        <v>194183.35700000002</v>
      </c>
    </row>
    <row r="46" spans="1:43" x14ac:dyDescent="0.2">
      <c r="A46" s="110" t="str">
        <f>IF('1'!$A$1=1,B46,C46)</f>
        <v>Banks</v>
      </c>
      <c r="B46" s="111" t="s">
        <v>87</v>
      </c>
      <c r="C46" s="111" t="s">
        <v>88</v>
      </c>
      <c r="D46" s="94">
        <v>4965.2570000000014</v>
      </c>
      <c r="E46" s="94">
        <v>26148.18</v>
      </c>
      <c r="F46" s="94">
        <v>10652.895999999997</v>
      </c>
      <c r="G46" s="94">
        <v>9795.9149999999954</v>
      </c>
      <c r="H46" s="94">
        <v>8087.3890000000001</v>
      </c>
      <c r="I46" s="94">
        <v>588.14399999999841</v>
      </c>
      <c r="J46" s="94">
        <v>-1522.0799999999986</v>
      </c>
      <c r="K46" s="94">
        <v>-28004.432999999997</v>
      </c>
      <c r="L46" s="94">
        <v>18461.813999999998</v>
      </c>
      <c r="M46" s="94">
        <v>10771.759000000002</v>
      </c>
      <c r="N46" s="94">
        <v>10030.970000000001</v>
      </c>
      <c r="O46" s="94">
        <v>-43862.247000000003</v>
      </c>
      <c r="P46" s="94">
        <v>1958.0049999999992</v>
      </c>
      <c r="Q46" s="94">
        <v>-3060.2049999999995</v>
      </c>
      <c r="R46" s="94">
        <v>7783.2519999999986</v>
      </c>
      <c r="S46" s="94">
        <v>-31739.776999999998</v>
      </c>
      <c r="T46" s="94">
        <v>17345.580000000002</v>
      </c>
      <c r="U46" s="94">
        <v>39825.964999999997</v>
      </c>
      <c r="V46" s="94">
        <v>28555.677999999993</v>
      </c>
      <c r="W46" s="94">
        <v>35011.637000000002</v>
      </c>
      <c r="X46" s="94">
        <v>39151.529000000002</v>
      </c>
      <c r="Y46" s="94">
        <v>-14392.108</v>
      </c>
      <c r="Z46" s="94">
        <v>29543.737000000001</v>
      </c>
      <c r="AA46" s="94">
        <v>-12433.946999999998</v>
      </c>
      <c r="AB46" s="94">
        <v>16193.479000000003</v>
      </c>
      <c r="AC46" s="94">
        <v>22910.370999999999</v>
      </c>
      <c r="AD46" s="94">
        <v>49.313999999998941</v>
      </c>
      <c r="AE46" s="94">
        <v>-34044.391999999993</v>
      </c>
      <c r="AF46" s="94">
        <v>-28824.999</v>
      </c>
      <c r="AG46" s="94">
        <v>54297.095000000001</v>
      </c>
      <c r="AH46" s="94">
        <v>2807.5269999999982</v>
      </c>
      <c r="AI46" s="94">
        <v>20478.415000000001</v>
      </c>
      <c r="AJ46" s="94">
        <v>57522.408999999992</v>
      </c>
      <c r="AK46" s="94">
        <v>585.09699999999611</v>
      </c>
      <c r="AL46" s="94">
        <v>-3181.4699999999957</v>
      </c>
      <c r="AM46" s="94">
        <v>22102.19</v>
      </c>
      <c r="AN46" s="94">
        <v>18067.04</v>
      </c>
      <c r="AO46" s="94">
        <v>13899.801000000003</v>
      </c>
      <c r="AP46" s="94">
        <v>-14708.886999999999</v>
      </c>
      <c r="AQ46" s="94">
        <v>39589.097999999998</v>
      </c>
    </row>
    <row r="47" spans="1:43" x14ac:dyDescent="0.2">
      <c r="A47" s="117" t="str">
        <f>IF('1'!$A$1=1,B47,C47)</f>
        <v>Assets</v>
      </c>
      <c r="B47" s="118" t="s">
        <v>139</v>
      </c>
      <c r="C47" s="118" t="s">
        <v>138</v>
      </c>
      <c r="D47" s="94">
        <v>-10393.797999999999</v>
      </c>
      <c r="E47" s="94">
        <v>15043.522999999999</v>
      </c>
      <c r="F47" s="94">
        <v>3383.0809999999992</v>
      </c>
      <c r="G47" s="94">
        <v>-1290.8619999999999</v>
      </c>
      <c r="H47" s="94">
        <v>12227.678000000002</v>
      </c>
      <c r="I47" s="94">
        <v>-1228.7880000000005</v>
      </c>
      <c r="J47" s="94">
        <v>-11324.039000000001</v>
      </c>
      <c r="K47" s="94">
        <v>-20229.548999999999</v>
      </c>
      <c r="L47" s="94">
        <v>7398.9949999999999</v>
      </c>
      <c r="M47" s="94">
        <v>6640.9589999999998</v>
      </c>
      <c r="N47" s="94">
        <v>8647.7060000000019</v>
      </c>
      <c r="O47" s="94">
        <v>-43013.832999999999</v>
      </c>
      <c r="P47" s="94">
        <v>5712.0949999999993</v>
      </c>
      <c r="Q47" s="94">
        <v>316.79899999999998</v>
      </c>
      <c r="R47" s="94">
        <v>10823.254000000001</v>
      </c>
      <c r="S47" s="94">
        <v>-25401.544000000002</v>
      </c>
      <c r="T47" s="94">
        <v>5132.5139999999992</v>
      </c>
      <c r="U47" s="94">
        <v>37398.252999999997</v>
      </c>
      <c r="V47" s="94">
        <v>27046.246999999988</v>
      </c>
      <c r="W47" s="94">
        <v>37190.036</v>
      </c>
      <c r="X47" s="94">
        <v>28120.294000000002</v>
      </c>
      <c r="Y47" s="94">
        <v>-7208.4079999999994</v>
      </c>
      <c r="Z47" s="94">
        <v>22999.157000000003</v>
      </c>
      <c r="AA47" s="94">
        <v>-24335.731</v>
      </c>
      <c r="AB47" s="94">
        <v>10624.670000000002</v>
      </c>
      <c r="AC47" s="94">
        <v>27297.660000000003</v>
      </c>
      <c r="AD47" s="94">
        <v>7956.9259999999995</v>
      </c>
      <c r="AE47" s="94">
        <v>-28341.339</v>
      </c>
      <c r="AF47" s="94">
        <v>-30118.754000000001</v>
      </c>
      <c r="AG47" s="94">
        <v>58480.546000000002</v>
      </c>
      <c r="AH47" s="94">
        <v>13955.055</v>
      </c>
      <c r="AI47" s="94">
        <v>22562.824000000001</v>
      </c>
      <c r="AJ47" s="94">
        <v>62130.050999999999</v>
      </c>
      <c r="AK47" s="94">
        <v>7350.2869999999984</v>
      </c>
      <c r="AL47" s="94">
        <v>5814.4060000000045</v>
      </c>
      <c r="AM47" s="94">
        <v>16767.648000000001</v>
      </c>
      <c r="AN47" s="94">
        <v>24686.689000000002</v>
      </c>
      <c r="AO47" s="94">
        <v>25560.718000000004</v>
      </c>
      <c r="AP47" s="94">
        <v>-7311.8139999999967</v>
      </c>
      <c r="AQ47" s="94">
        <v>34853.813999999998</v>
      </c>
    </row>
    <row r="48" spans="1:43" x14ac:dyDescent="0.2">
      <c r="A48" s="119" t="str">
        <f>IF('1'!$A$1=1,B48,C48)</f>
        <v>Portfolio investment</v>
      </c>
      <c r="B48" s="120" t="s">
        <v>143</v>
      </c>
      <c r="C48" s="120" t="s">
        <v>142</v>
      </c>
      <c r="D48" s="99">
        <v>23.256</v>
      </c>
      <c r="E48" s="99">
        <v>42.466000000000001</v>
      </c>
      <c r="F48" s="99">
        <v>0</v>
      </c>
      <c r="G48" s="99">
        <v>0</v>
      </c>
      <c r="H48" s="99">
        <v>0</v>
      </c>
      <c r="I48" s="99">
        <v>0</v>
      </c>
      <c r="J48" s="99">
        <v>0</v>
      </c>
      <c r="K48" s="99">
        <v>-1978.972</v>
      </c>
      <c r="L48" s="99">
        <v>0</v>
      </c>
      <c r="M48" s="99">
        <v>0</v>
      </c>
      <c r="N48" s="99">
        <v>0</v>
      </c>
      <c r="O48" s="99">
        <v>27.516999999999999</v>
      </c>
      <c r="P48" s="99">
        <v>83.210000000000008</v>
      </c>
      <c r="Q48" s="99">
        <v>157.20099999999999</v>
      </c>
      <c r="R48" s="99">
        <v>195.922</v>
      </c>
      <c r="S48" s="99">
        <v>360.87100000000004</v>
      </c>
      <c r="T48" s="99">
        <v>482.279</v>
      </c>
      <c r="U48" s="99">
        <v>831.48400000000015</v>
      </c>
      <c r="V48" s="99">
        <v>9427.8379999999997</v>
      </c>
      <c r="W48" s="99">
        <v>-591.08899999999994</v>
      </c>
      <c r="X48" s="99">
        <v>-3416.5860000000002</v>
      </c>
      <c r="Y48" s="99">
        <v>1318.1409999999996</v>
      </c>
      <c r="Z48" s="99">
        <v>83.683000000000007</v>
      </c>
      <c r="AA48" s="99">
        <v>4201.3009999999995</v>
      </c>
      <c r="AB48" s="99">
        <v>-5148.32</v>
      </c>
      <c r="AC48" s="99">
        <v>-3217.7469999999998</v>
      </c>
      <c r="AD48" s="99">
        <v>-378.99900000000002</v>
      </c>
      <c r="AE48" s="99">
        <v>442.60599999999999</v>
      </c>
      <c r="AF48" s="99">
        <v>-216.27100000000002</v>
      </c>
      <c r="AG48" s="99">
        <v>2720.7060000000001</v>
      </c>
      <c r="AH48" s="99">
        <v>3765.3869999999997</v>
      </c>
      <c r="AI48" s="99">
        <v>13420.675999999999</v>
      </c>
      <c r="AJ48" s="99">
        <v>12213.912</v>
      </c>
      <c r="AK48" s="99">
        <v>13932.635999999999</v>
      </c>
      <c r="AL48" s="99">
        <v>24683.805</v>
      </c>
      <c r="AM48" s="99">
        <v>22090.822</v>
      </c>
      <c r="AN48" s="99">
        <v>-6988.0999999999995</v>
      </c>
      <c r="AO48" s="99">
        <v>5534.2579999999998</v>
      </c>
      <c r="AP48" s="99">
        <v>19941.434000000001</v>
      </c>
      <c r="AQ48" s="99">
        <v>10557.719000000001</v>
      </c>
    </row>
    <row r="49" spans="1:43" x14ac:dyDescent="0.2">
      <c r="A49" s="121" t="str">
        <f>IF('1'!$A$1=1,B49,C49)</f>
        <v>Equity</v>
      </c>
      <c r="B49" s="122" t="s">
        <v>153</v>
      </c>
      <c r="C49" s="122" t="s">
        <v>152</v>
      </c>
      <c r="D49" s="99">
        <v>23.256</v>
      </c>
      <c r="E49" s="99">
        <v>42.466000000000001</v>
      </c>
      <c r="F49" s="99">
        <v>0</v>
      </c>
      <c r="G49" s="99">
        <v>0</v>
      </c>
      <c r="H49" s="99">
        <v>0</v>
      </c>
      <c r="I49" s="99">
        <v>0</v>
      </c>
      <c r="J49" s="99">
        <v>0</v>
      </c>
      <c r="K49" s="99">
        <v>-1978.972</v>
      </c>
      <c r="L49" s="99">
        <v>0</v>
      </c>
      <c r="M49" s="99">
        <v>0</v>
      </c>
      <c r="N49" s="99">
        <v>0</v>
      </c>
      <c r="O49" s="99">
        <v>0</v>
      </c>
      <c r="P49" s="99">
        <v>26.341000000000001</v>
      </c>
      <c r="Q49" s="99">
        <v>0</v>
      </c>
      <c r="R49" s="99">
        <v>26.401</v>
      </c>
      <c r="S49" s="99">
        <v>0</v>
      </c>
      <c r="T49" s="99">
        <v>0</v>
      </c>
      <c r="U49" s="99">
        <v>0</v>
      </c>
      <c r="V49" s="99">
        <v>0</v>
      </c>
      <c r="W49" s="99">
        <v>0</v>
      </c>
      <c r="X49" s="99">
        <v>0</v>
      </c>
      <c r="Y49" s="99">
        <v>0</v>
      </c>
      <c r="Z49" s="99">
        <v>0</v>
      </c>
      <c r="AA49" s="99">
        <v>0</v>
      </c>
      <c r="AB49" s="99">
        <v>0</v>
      </c>
      <c r="AC49" s="99">
        <v>0</v>
      </c>
      <c r="AD49" s="99">
        <v>0</v>
      </c>
      <c r="AE49" s="99">
        <v>0</v>
      </c>
      <c r="AF49" s="99">
        <v>0</v>
      </c>
      <c r="AG49" s="99">
        <v>0</v>
      </c>
      <c r="AH49" s="99">
        <v>0</v>
      </c>
      <c r="AI49" s="99">
        <v>0</v>
      </c>
      <c r="AJ49" s="99">
        <v>0</v>
      </c>
      <c r="AK49" s="99">
        <v>0</v>
      </c>
      <c r="AL49" s="99">
        <v>0</v>
      </c>
      <c r="AM49" s="99">
        <v>0</v>
      </c>
      <c r="AN49" s="99">
        <v>0</v>
      </c>
      <c r="AO49" s="99">
        <v>0</v>
      </c>
      <c r="AP49" s="99">
        <v>-742.452</v>
      </c>
      <c r="AQ49" s="99">
        <v>0</v>
      </c>
    </row>
    <row r="50" spans="1:43" x14ac:dyDescent="0.2">
      <c r="A50" s="121" t="str">
        <f>IF('1'!$A$1=1,B50,C50)</f>
        <v>Debt securities</v>
      </c>
      <c r="B50" s="122" t="s">
        <v>154</v>
      </c>
      <c r="C50" s="122" t="s">
        <v>84</v>
      </c>
      <c r="D50" s="99">
        <v>0</v>
      </c>
      <c r="E50" s="99">
        <v>0</v>
      </c>
      <c r="F50" s="99">
        <v>0</v>
      </c>
      <c r="G50" s="99">
        <v>0</v>
      </c>
      <c r="H50" s="99">
        <v>0</v>
      </c>
      <c r="I50" s="99">
        <v>0</v>
      </c>
      <c r="J50" s="99">
        <v>0</v>
      </c>
      <c r="K50" s="99">
        <v>0</v>
      </c>
      <c r="L50" s="99">
        <v>0</v>
      </c>
      <c r="M50" s="99">
        <v>0</v>
      </c>
      <c r="N50" s="99">
        <v>0</v>
      </c>
      <c r="O50" s="99">
        <v>27.516999999999999</v>
      </c>
      <c r="P50" s="99">
        <v>56.869</v>
      </c>
      <c r="Q50" s="99">
        <v>157.20099999999999</v>
      </c>
      <c r="R50" s="99">
        <v>169.52099999999999</v>
      </c>
      <c r="S50" s="99">
        <v>360.87100000000004</v>
      </c>
      <c r="T50" s="99">
        <v>482.279</v>
      </c>
      <c r="U50" s="99">
        <v>831.48400000000015</v>
      </c>
      <c r="V50" s="99">
        <v>9427.8379999999997</v>
      </c>
      <c r="W50" s="99">
        <v>-591.08899999999994</v>
      </c>
      <c r="X50" s="99">
        <v>-3416.5860000000002</v>
      </c>
      <c r="Y50" s="99">
        <v>1318.1409999999996</v>
      </c>
      <c r="Z50" s="99">
        <v>83.683000000000007</v>
      </c>
      <c r="AA50" s="99">
        <v>4201.3009999999995</v>
      </c>
      <c r="AB50" s="99">
        <v>-5148.32</v>
      </c>
      <c r="AC50" s="99">
        <v>-3217.7469999999998</v>
      </c>
      <c r="AD50" s="99">
        <v>-378.99900000000002</v>
      </c>
      <c r="AE50" s="99">
        <v>442.60599999999999</v>
      </c>
      <c r="AF50" s="99">
        <v>-216.27100000000002</v>
      </c>
      <c r="AG50" s="99">
        <v>2720.7060000000001</v>
      </c>
      <c r="AH50" s="99">
        <v>3765.3869999999997</v>
      </c>
      <c r="AI50" s="99">
        <v>13420.675999999999</v>
      </c>
      <c r="AJ50" s="99">
        <v>12213.912</v>
      </c>
      <c r="AK50" s="99">
        <v>13932.635999999999</v>
      </c>
      <c r="AL50" s="99">
        <v>24683.805</v>
      </c>
      <c r="AM50" s="99">
        <v>22090.822</v>
      </c>
      <c r="AN50" s="99">
        <v>-6988.0999999999995</v>
      </c>
      <c r="AO50" s="99">
        <v>5534.2579999999998</v>
      </c>
      <c r="AP50" s="99">
        <v>20683.886000000002</v>
      </c>
      <c r="AQ50" s="99">
        <v>10557.719000000001</v>
      </c>
    </row>
    <row r="51" spans="1:43" x14ac:dyDescent="0.2">
      <c r="A51" s="119" t="str">
        <f>IF('1'!$A$1=1,B51,C51)</f>
        <v>Other investment</v>
      </c>
      <c r="B51" s="120" t="s">
        <v>155</v>
      </c>
      <c r="C51" s="120" t="s">
        <v>148</v>
      </c>
      <c r="D51" s="99">
        <v>-10417.054</v>
      </c>
      <c r="E51" s="99">
        <v>15001.056999999999</v>
      </c>
      <c r="F51" s="99">
        <v>3383.0809999999992</v>
      </c>
      <c r="G51" s="99">
        <v>-1290.8619999999999</v>
      </c>
      <c r="H51" s="99">
        <v>12227.678000000002</v>
      </c>
      <c r="I51" s="99">
        <v>-1228.7880000000005</v>
      </c>
      <c r="J51" s="99">
        <v>-11324.039000000001</v>
      </c>
      <c r="K51" s="99">
        <v>-18250.577000000001</v>
      </c>
      <c r="L51" s="99">
        <v>7398.9949999999999</v>
      </c>
      <c r="M51" s="99">
        <v>6640.9589999999998</v>
      </c>
      <c r="N51" s="99">
        <v>8647.7060000000019</v>
      </c>
      <c r="O51" s="99">
        <v>-43041.35</v>
      </c>
      <c r="P51" s="99">
        <v>5628.8849999999993</v>
      </c>
      <c r="Q51" s="99">
        <v>159.59799999999996</v>
      </c>
      <c r="R51" s="99">
        <v>10627.331999999999</v>
      </c>
      <c r="S51" s="99">
        <v>-25762.414999999997</v>
      </c>
      <c r="T51" s="99">
        <v>4650.2349999999969</v>
      </c>
      <c r="U51" s="99">
        <v>36566.769</v>
      </c>
      <c r="V51" s="99">
        <v>17618.408999999992</v>
      </c>
      <c r="W51" s="99">
        <v>37781.125</v>
      </c>
      <c r="X51" s="99">
        <v>31536.880000000001</v>
      </c>
      <c r="Y51" s="99">
        <v>-8526.5489999999991</v>
      </c>
      <c r="Z51" s="99">
        <v>22915.473999999998</v>
      </c>
      <c r="AA51" s="99">
        <v>-28537.031999999999</v>
      </c>
      <c r="AB51" s="99">
        <v>15772.990000000002</v>
      </c>
      <c r="AC51" s="99">
        <v>30515.406999999999</v>
      </c>
      <c r="AD51" s="99">
        <v>8335.9249999999993</v>
      </c>
      <c r="AE51" s="99">
        <v>-28783.945</v>
      </c>
      <c r="AF51" s="99">
        <v>-29902.483</v>
      </c>
      <c r="AG51" s="99">
        <v>55759.840000000004</v>
      </c>
      <c r="AH51" s="99">
        <v>10189.668000000001</v>
      </c>
      <c r="AI51" s="99">
        <v>9142.1479999999974</v>
      </c>
      <c r="AJ51" s="99">
        <v>49916.139000000003</v>
      </c>
      <c r="AK51" s="99">
        <v>-6582.349000000002</v>
      </c>
      <c r="AL51" s="99">
        <v>-18869.398999999998</v>
      </c>
      <c r="AM51" s="99">
        <v>-5323.174</v>
      </c>
      <c r="AN51" s="99">
        <v>31674.789000000004</v>
      </c>
      <c r="AO51" s="99">
        <v>20026.46</v>
      </c>
      <c r="AP51" s="99">
        <v>-27253.248</v>
      </c>
      <c r="AQ51" s="99">
        <v>24296.094999999998</v>
      </c>
    </row>
    <row r="52" spans="1:43" x14ac:dyDescent="0.2">
      <c r="A52" s="121" t="str">
        <f>IF('1'!$A$1=1,B52,C52)</f>
        <v>Loans</v>
      </c>
      <c r="B52" s="122" t="s">
        <v>157</v>
      </c>
      <c r="C52" s="122" t="s">
        <v>156</v>
      </c>
      <c r="D52" s="99">
        <v>-434.02499999999998</v>
      </c>
      <c r="E52" s="99">
        <v>-229.85999999999999</v>
      </c>
      <c r="F52" s="99">
        <v>-173.98000000000002</v>
      </c>
      <c r="G52" s="99">
        <v>1833.6900000000003</v>
      </c>
      <c r="H52" s="99">
        <v>-806.779</v>
      </c>
      <c r="I52" s="99">
        <v>-353.89699999999999</v>
      </c>
      <c r="J52" s="99">
        <v>134.29399999999998</v>
      </c>
      <c r="K52" s="99">
        <v>-832.95299999999997</v>
      </c>
      <c r="L52" s="99">
        <v>-108.03299999999999</v>
      </c>
      <c r="M52" s="99">
        <v>-26.423999999999999</v>
      </c>
      <c r="N52" s="99">
        <v>561.13699999999994</v>
      </c>
      <c r="O52" s="99">
        <v>-830.31</v>
      </c>
      <c r="P52" s="99">
        <v>-108.684</v>
      </c>
      <c r="Q52" s="99">
        <v>0</v>
      </c>
      <c r="R52" s="99">
        <v>-82.447000000000003</v>
      </c>
      <c r="S52" s="99">
        <v>0</v>
      </c>
      <c r="T52" s="99">
        <v>-109.06400000000001</v>
      </c>
      <c r="U52" s="99">
        <v>-79.25800000000001</v>
      </c>
      <c r="V52" s="99">
        <v>49.089000000000013</v>
      </c>
      <c r="W52" s="99">
        <v>392.27799999999996</v>
      </c>
      <c r="X52" s="99">
        <v>-179.43899999999999</v>
      </c>
      <c r="Y52" s="99">
        <v>-434.363</v>
      </c>
      <c r="Z52" s="99">
        <v>-140.339</v>
      </c>
      <c r="AA52" s="99">
        <v>282.57</v>
      </c>
      <c r="AB52" s="99">
        <v>-140.31900000000002</v>
      </c>
      <c r="AC52" s="99">
        <v>932.54600000000005</v>
      </c>
      <c r="AD52" s="99">
        <v>885.25</v>
      </c>
      <c r="AE52" s="99">
        <v>2365.2260000000001</v>
      </c>
      <c r="AF52" s="99">
        <v>258.34100000000001</v>
      </c>
      <c r="AG52" s="99">
        <v>-2457.4120000000003</v>
      </c>
      <c r="AH52" s="99">
        <v>-753.78499999999997</v>
      </c>
      <c r="AI52" s="99">
        <v>-73.138000000000005</v>
      </c>
      <c r="AJ52" s="99">
        <v>402.25400000000002</v>
      </c>
      <c r="AK52" s="99">
        <v>-585.09799999999996</v>
      </c>
      <c r="AL52" s="99">
        <v>-1828.4309999999998</v>
      </c>
      <c r="AM52" s="99">
        <v>-697.31</v>
      </c>
      <c r="AN52" s="99">
        <v>-38.664000000000001</v>
      </c>
      <c r="AO52" s="99">
        <v>-237.56100000000001</v>
      </c>
      <c r="AP52" s="99">
        <v>0</v>
      </c>
      <c r="AQ52" s="99">
        <v>-41.752000000000002</v>
      </c>
    </row>
    <row r="53" spans="1:43" x14ac:dyDescent="0.2">
      <c r="A53" s="121" t="str">
        <f>IF('1'!$A$1=1,B53,C53)</f>
        <v>Currency and deposits</v>
      </c>
      <c r="B53" s="122" t="s">
        <v>159</v>
      </c>
      <c r="C53" s="122" t="s">
        <v>158</v>
      </c>
      <c r="D53" s="99">
        <v>-9983.0289999999986</v>
      </c>
      <c r="E53" s="99">
        <v>15230.916999999999</v>
      </c>
      <c r="F53" s="99">
        <v>3557.0609999999997</v>
      </c>
      <c r="G53" s="99">
        <v>-3124.5520000000001</v>
      </c>
      <c r="H53" s="99">
        <v>13034.457000000002</v>
      </c>
      <c r="I53" s="99">
        <v>-874.89100000000144</v>
      </c>
      <c r="J53" s="99">
        <v>-11458.332999999999</v>
      </c>
      <c r="K53" s="99">
        <v>-17417.624</v>
      </c>
      <c r="L53" s="99">
        <v>7507.0280000000002</v>
      </c>
      <c r="M53" s="99">
        <v>6667.3829999999998</v>
      </c>
      <c r="N53" s="99">
        <v>8086.5690000000004</v>
      </c>
      <c r="O53" s="99">
        <v>-42211.040000000001</v>
      </c>
      <c r="P53" s="99">
        <v>5737.5689999999995</v>
      </c>
      <c r="Q53" s="99">
        <v>159.59799999999996</v>
      </c>
      <c r="R53" s="99">
        <v>10709.778999999999</v>
      </c>
      <c r="S53" s="99">
        <v>-25762.414999999997</v>
      </c>
      <c r="T53" s="99">
        <v>4759.2989999999991</v>
      </c>
      <c r="U53" s="99">
        <v>36646.027000000002</v>
      </c>
      <c r="V53" s="99">
        <v>17569.32</v>
      </c>
      <c r="W53" s="99">
        <v>37388.847000000002</v>
      </c>
      <c r="X53" s="99">
        <v>31716.319</v>
      </c>
      <c r="Y53" s="99">
        <v>-8092.1859999999997</v>
      </c>
      <c r="Z53" s="99">
        <v>23055.812999999998</v>
      </c>
      <c r="AA53" s="99">
        <v>-28819.601999999999</v>
      </c>
      <c r="AB53" s="99">
        <v>15913.309000000001</v>
      </c>
      <c r="AC53" s="99">
        <v>29582.860999999997</v>
      </c>
      <c r="AD53" s="99">
        <v>7450.6750000000002</v>
      </c>
      <c r="AE53" s="99">
        <v>-31149.171000000002</v>
      </c>
      <c r="AF53" s="99">
        <v>-28930.098999999998</v>
      </c>
      <c r="AG53" s="99">
        <v>57456.625</v>
      </c>
      <c r="AH53" s="99">
        <v>8925.1020000000008</v>
      </c>
      <c r="AI53" s="99">
        <v>11628.814000000002</v>
      </c>
      <c r="AJ53" s="99">
        <v>47648.886000000006</v>
      </c>
      <c r="AK53" s="99">
        <v>-6984.6029999999992</v>
      </c>
      <c r="AL53" s="99">
        <v>-18467.142999999996</v>
      </c>
      <c r="AM53" s="99">
        <v>-985.52899999999977</v>
      </c>
      <c r="AN53" s="99">
        <v>29366.307000000004</v>
      </c>
      <c r="AO53" s="99">
        <v>19264.689999999999</v>
      </c>
      <c r="AP53" s="99">
        <v>-28668.894</v>
      </c>
      <c r="AQ53" s="99">
        <v>27830.563000000002</v>
      </c>
    </row>
    <row r="54" spans="1:43" x14ac:dyDescent="0.2">
      <c r="A54" s="121" t="str">
        <f>IF('1'!$A$1=1,B54,C54)</f>
        <v>Other accounts receivable</v>
      </c>
      <c r="B54" s="122" t="s">
        <v>441</v>
      </c>
      <c r="C54" s="122" t="s">
        <v>442</v>
      </c>
      <c r="D54" s="123">
        <v>0</v>
      </c>
      <c r="E54" s="123">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-1230.7249999999999</v>
      </c>
      <c r="AG54" s="123">
        <v>760.62699999999995</v>
      </c>
      <c r="AH54" s="123">
        <v>2018.3510000000001</v>
      </c>
      <c r="AI54" s="123">
        <v>-2413.5280000000002</v>
      </c>
      <c r="AJ54" s="123">
        <v>1864.9989999999998</v>
      </c>
      <c r="AK54" s="123">
        <v>987.35199999999975</v>
      </c>
      <c r="AL54" s="123">
        <v>1426.175</v>
      </c>
      <c r="AM54" s="123">
        <v>-3640.335</v>
      </c>
      <c r="AN54" s="123">
        <v>2347.1459999999997</v>
      </c>
      <c r="AO54" s="123">
        <v>999.3309999999999</v>
      </c>
      <c r="AP54" s="123">
        <v>1415.646</v>
      </c>
      <c r="AQ54" s="123">
        <v>-3492.7159999999999</v>
      </c>
    </row>
    <row r="55" spans="1:43" x14ac:dyDescent="0.2">
      <c r="A55" s="117" t="str">
        <f>IF('1'!$A$1=1,B55,C55)</f>
        <v xml:space="preserve"> Liabilities</v>
      </c>
      <c r="B55" s="118" t="s">
        <v>141</v>
      </c>
      <c r="C55" s="118" t="s">
        <v>162</v>
      </c>
      <c r="D55" s="94">
        <v>-15359.055</v>
      </c>
      <c r="E55" s="94">
        <v>-11104.656999999999</v>
      </c>
      <c r="F55" s="94">
        <v>-7269.8149999999969</v>
      </c>
      <c r="G55" s="94">
        <v>-11086.776999999995</v>
      </c>
      <c r="H55" s="94">
        <v>4140.2890000000016</v>
      </c>
      <c r="I55" s="94">
        <v>-1816.9320000000007</v>
      </c>
      <c r="J55" s="94">
        <v>-9801.9590000000007</v>
      </c>
      <c r="K55" s="94">
        <v>7774.884</v>
      </c>
      <c r="L55" s="94">
        <v>-11062.819000000001</v>
      </c>
      <c r="M55" s="94">
        <v>-4130.8000000000011</v>
      </c>
      <c r="N55" s="94">
        <v>-1383.264000000001</v>
      </c>
      <c r="O55" s="94">
        <v>848.41399999999976</v>
      </c>
      <c r="P55" s="94">
        <v>3754.09</v>
      </c>
      <c r="Q55" s="94">
        <v>3377.0039999999999</v>
      </c>
      <c r="R55" s="94">
        <v>3040.0020000000004</v>
      </c>
      <c r="S55" s="94">
        <v>6338.2330000000011</v>
      </c>
      <c r="T55" s="94">
        <v>-12213.066000000001</v>
      </c>
      <c r="U55" s="94">
        <v>-2427.712</v>
      </c>
      <c r="V55" s="94">
        <v>-1509.431</v>
      </c>
      <c r="W55" s="94">
        <v>2178.3990000000003</v>
      </c>
      <c r="X55" s="94">
        <v>-11031.234999999999</v>
      </c>
      <c r="Y55" s="94">
        <v>7183.7000000000007</v>
      </c>
      <c r="Z55" s="94">
        <v>-6544.58</v>
      </c>
      <c r="AA55" s="94">
        <v>-11901.784</v>
      </c>
      <c r="AB55" s="94">
        <v>-5568.8090000000011</v>
      </c>
      <c r="AC55" s="94">
        <v>4387.2889999999998</v>
      </c>
      <c r="AD55" s="94">
        <v>7907.612000000001</v>
      </c>
      <c r="AE55" s="94">
        <v>5703.052999999999</v>
      </c>
      <c r="AF55" s="94">
        <v>-1293.7550000000001</v>
      </c>
      <c r="AG55" s="94">
        <v>4183.4510000000009</v>
      </c>
      <c r="AH55" s="94">
        <v>11147.527999999998</v>
      </c>
      <c r="AI55" s="94">
        <v>2084.4090000000006</v>
      </c>
      <c r="AJ55" s="94">
        <v>4607.6419999999998</v>
      </c>
      <c r="AK55" s="94">
        <v>6765.1900000000005</v>
      </c>
      <c r="AL55" s="94">
        <v>8995.8760000000002</v>
      </c>
      <c r="AM55" s="94">
        <v>-5334.5419999999995</v>
      </c>
      <c r="AN55" s="94">
        <v>6619.6490000000013</v>
      </c>
      <c r="AO55" s="94">
        <v>11660.916999999999</v>
      </c>
      <c r="AP55" s="94">
        <v>7397.0730000000003</v>
      </c>
      <c r="AQ55" s="94">
        <v>-4735.2839999999997</v>
      </c>
    </row>
    <row r="56" spans="1:43" x14ac:dyDescent="0.2">
      <c r="A56" s="119" t="str">
        <f>IF('1'!$A$1=1,B56,C56)</f>
        <v>Direct investment</v>
      </c>
      <c r="B56" s="120" t="s">
        <v>164</v>
      </c>
      <c r="C56" s="120" t="s">
        <v>163</v>
      </c>
      <c r="D56" s="99">
        <v>10817.01</v>
      </c>
      <c r="E56" s="99">
        <v>18400.84</v>
      </c>
      <c r="F56" s="99">
        <v>18969.351000000002</v>
      </c>
      <c r="G56" s="99">
        <v>17151.502</v>
      </c>
      <c r="H56" s="99">
        <v>37560.717000000004</v>
      </c>
      <c r="I56" s="99">
        <v>16016.867999999999</v>
      </c>
      <c r="J56" s="99">
        <v>13817.386</v>
      </c>
      <c r="K56" s="99">
        <v>3125.15</v>
      </c>
      <c r="L56" s="99">
        <v>3599.3670000000002</v>
      </c>
      <c r="M56" s="99">
        <v>11717.869999999999</v>
      </c>
      <c r="N56" s="99">
        <v>5775.2719999999999</v>
      </c>
      <c r="O56" s="99">
        <v>6196.7290000000003</v>
      </c>
      <c r="P56" s="99">
        <v>4631.6239999999998</v>
      </c>
      <c r="Q56" s="99">
        <v>12284.182000000001</v>
      </c>
      <c r="R56" s="99">
        <v>3917.2700000000004</v>
      </c>
      <c r="S56" s="99">
        <v>5423.58</v>
      </c>
      <c r="T56" s="99">
        <v>8214.2969999999987</v>
      </c>
      <c r="U56" s="99">
        <v>439.60399999999981</v>
      </c>
      <c r="V56" s="99">
        <v>2199.2070000000003</v>
      </c>
      <c r="W56" s="99">
        <v>4873.8209999999999</v>
      </c>
      <c r="X56" s="99">
        <v>4906.8250000000007</v>
      </c>
      <c r="Y56" s="99">
        <v>3897.0369999999998</v>
      </c>
      <c r="Z56" s="99">
        <v>-1647.414</v>
      </c>
      <c r="AA56" s="99">
        <v>-6.7789999999999964</v>
      </c>
      <c r="AB56" s="99">
        <v>4226.21</v>
      </c>
      <c r="AC56" s="99">
        <v>3914.7359999999999</v>
      </c>
      <c r="AD56" s="99">
        <v>4532.9540000000006</v>
      </c>
      <c r="AE56" s="99">
        <v>5683.1889999999994</v>
      </c>
      <c r="AF56" s="99">
        <v>6685.1139999999996</v>
      </c>
      <c r="AG56" s="99">
        <v>8513.1759999999995</v>
      </c>
      <c r="AH56" s="99">
        <v>11657.128000000001</v>
      </c>
      <c r="AI56" s="99">
        <v>11336.266</v>
      </c>
      <c r="AJ56" s="99">
        <v>10495.188</v>
      </c>
      <c r="AK56" s="99">
        <v>9654.11</v>
      </c>
      <c r="AL56" s="99">
        <v>10458.620000000001</v>
      </c>
      <c r="AM56" s="99">
        <v>-7282.6589999999997</v>
      </c>
      <c r="AN56" s="99">
        <v>9272.3940000000002</v>
      </c>
      <c r="AO56" s="99">
        <v>10658.688</v>
      </c>
      <c r="AP56" s="99">
        <v>9542.4320000000007</v>
      </c>
      <c r="AQ56" s="99">
        <v>-3496.2449999999999</v>
      </c>
    </row>
    <row r="57" spans="1:43" x14ac:dyDescent="0.2">
      <c r="A57" s="119" t="str">
        <f>IF('1'!$A$1=1,B57,C57)</f>
        <v>o/w: reinvestment of earnings</v>
      </c>
      <c r="B57" s="125" t="s">
        <v>166</v>
      </c>
      <c r="C57" s="124" t="s">
        <v>165</v>
      </c>
      <c r="D57" s="99">
        <v>5424.9040000000005</v>
      </c>
      <c r="E57" s="99">
        <v>4626.12</v>
      </c>
      <c r="F57" s="99">
        <v>3149.8319999999999</v>
      </c>
      <c r="G57" s="99">
        <v>-754.18499999999995</v>
      </c>
      <c r="H57" s="99">
        <v>4107.8289999999997</v>
      </c>
      <c r="I57" s="99">
        <v>3385.4769999999999</v>
      </c>
      <c r="J57" s="99">
        <v>3350.91</v>
      </c>
      <c r="K57" s="99">
        <v>1035.8200000000002</v>
      </c>
      <c r="L57" s="99">
        <v>3490.7640000000001</v>
      </c>
      <c r="M57" s="99">
        <v>875.6880000000001</v>
      </c>
      <c r="N57" s="99">
        <v>4041.0299999999997</v>
      </c>
      <c r="O57" s="99">
        <v>2183.672</v>
      </c>
      <c r="P57" s="99">
        <v>4412.5220000000008</v>
      </c>
      <c r="Q57" s="99">
        <v>1831.377</v>
      </c>
      <c r="R57" s="99">
        <v>2830.8019999999997</v>
      </c>
      <c r="S57" s="99">
        <v>4588.4629999999997</v>
      </c>
      <c r="T57" s="99">
        <v>4510.3850000000002</v>
      </c>
      <c r="U57" s="99">
        <v>306.16799999999989</v>
      </c>
      <c r="V57" s="99">
        <v>1864.4390000000001</v>
      </c>
      <c r="W57" s="99">
        <v>4425.241</v>
      </c>
      <c r="X57" s="99">
        <v>4906.8250000000007</v>
      </c>
      <c r="Y57" s="99">
        <v>3897.0369999999998</v>
      </c>
      <c r="Z57" s="99">
        <v>987.20399999999972</v>
      </c>
      <c r="AA57" s="99">
        <v>49.560000000000173</v>
      </c>
      <c r="AB57" s="99">
        <v>4198.4139999999998</v>
      </c>
      <c r="AC57" s="99">
        <v>3226.1469999999999</v>
      </c>
      <c r="AD57" s="99">
        <v>3859.0939999999996</v>
      </c>
      <c r="AE57" s="99">
        <v>5441.3369999999995</v>
      </c>
      <c r="AF57" s="99">
        <v>6685.1139999999996</v>
      </c>
      <c r="AG57" s="99">
        <v>8542.4310000000005</v>
      </c>
      <c r="AH57" s="99">
        <v>11657.128000000001</v>
      </c>
      <c r="AI57" s="99">
        <v>11336.266</v>
      </c>
      <c r="AJ57" s="99">
        <v>10495.188</v>
      </c>
      <c r="AK57" s="99">
        <v>9654.11</v>
      </c>
      <c r="AL57" s="99">
        <v>10458.620000000001</v>
      </c>
      <c r="AM57" s="99">
        <v>-7319.1779999999999</v>
      </c>
      <c r="AN57" s="99">
        <v>9272.3940000000002</v>
      </c>
      <c r="AO57" s="99">
        <v>9274.3670000000002</v>
      </c>
      <c r="AP57" s="99">
        <v>9542.4320000000007</v>
      </c>
      <c r="AQ57" s="99">
        <v>-4373.0379999999996</v>
      </c>
    </row>
    <row r="58" spans="1:43" x14ac:dyDescent="0.2">
      <c r="A58" s="119" t="str">
        <f>IF('1'!$A$1=1,B58,C58)</f>
        <v>Portfolio investment</v>
      </c>
      <c r="B58" s="120" t="s">
        <v>143</v>
      </c>
      <c r="C58" s="120" t="s">
        <v>142</v>
      </c>
      <c r="D58" s="99">
        <v>-7612.0859999999993</v>
      </c>
      <c r="E58" s="99">
        <v>-6078.2950000000001</v>
      </c>
      <c r="F58" s="99">
        <v>-1696.867</v>
      </c>
      <c r="G58" s="99">
        <v>1249.6529999999998</v>
      </c>
      <c r="H58" s="99">
        <v>237.20500000000001</v>
      </c>
      <c r="I58" s="99">
        <v>-333.18299999999999</v>
      </c>
      <c r="J58" s="99">
        <v>-1628.36</v>
      </c>
      <c r="K58" s="99">
        <v>-524.09</v>
      </c>
      <c r="L58" s="99">
        <v>-756.25299999999993</v>
      </c>
      <c r="M58" s="99">
        <v>-993.0809999999999</v>
      </c>
      <c r="N58" s="99">
        <v>-443.846</v>
      </c>
      <c r="O58" s="99">
        <v>-467.78100000000001</v>
      </c>
      <c r="P58" s="99">
        <v>3503.38</v>
      </c>
      <c r="Q58" s="99">
        <v>-445.43700000000001</v>
      </c>
      <c r="R58" s="99">
        <v>-217.40800000000002</v>
      </c>
      <c r="S58" s="99">
        <v>-472.41500000000002</v>
      </c>
      <c r="T58" s="99">
        <v>-11282.684999999999</v>
      </c>
      <c r="U58" s="99">
        <v>-10268.803</v>
      </c>
      <c r="V58" s="99">
        <v>-866.94</v>
      </c>
      <c r="W58" s="99">
        <v>1016.69</v>
      </c>
      <c r="X58" s="99">
        <v>-10283.053</v>
      </c>
      <c r="Y58" s="99">
        <v>-1687.9290000000001</v>
      </c>
      <c r="Z58" s="99">
        <v>-2117.694</v>
      </c>
      <c r="AA58" s="99">
        <v>-10787.085999999999</v>
      </c>
      <c r="AB58" s="99">
        <v>-11605.59</v>
      </c>
      <c r="AC58" s="99">
        <v>-949.62</v>
      </c>
      <c r="AD58" s="99">
        <v>-2581.098</v>
      </c>
      <c r="AE58" s="99">
        <v>-842.31200000000001</v>
      </c>
      <c r="AF58" s="99">
        <v>-3503.9690000000001</v>
      </c>
      <c r="AG58" s="99">
        <v>-994.66700000000003</v>
      </c>
      <c r="AH58" s="99">
        <v>-3424.473</v>
      </c>
      <c r="AI58" s="99">
        <v>0</v>
      </c>
      <c r="AJ58" s="99">
        <v>-3510.5860000000002</v>
      </c>
      <c r="AK58" s="99">
        <v>0</v>
      </c>
      <c r="AL58" s="99">
        <v>-1864.999</v>
      </c>
      <c r="AM58" s="99">
        <v>0</v>
      </c>
      <c r="AN58" s="99">
        <v>-2026.914</v>
      </c>
      <c r="AO58" s="99">
        <v>0</v>
      </c>
      <c r="AP58" s="99">
        <v>-1891.9780000000001</v>
      </c>
      <c r="AQ58" s="99">
        <v>0</v>
      </c>
    </row>
    <row r="59" spans="1:43" x14ac:dyDescent="0.2">
      <c r="A59" s="119" t="str">
        <f>IF('1'!$A$1=1,B59,C59)</f>
        <v>Other investment</v>
      </c>
      <c r="B59" s="120" t="s">
        <v>155</v>
      </c>
      <c r="C59" s="120" t="s">
        <v>148</v>
      </c>
      <c r="D59" s="99">
        <v>-18563.978999999999</v>
      </c>
      <c r="E59" s="99">
        <v>-23427.202000000001</v>
      </c>
      <c r="F59" s="99">
        <v>-24542.298999999999</v>
      </c>
      <c r="G59" s="99">
        <v>-29487.931999999997</v>
      </c>
      <c r="H59" s="99">
        <v>-33657.633000000002</v>
      </c>
      <c r="I59" s="99">
        <v>-17500.617000000002</v>
      </c>
      <c r="J59" s="99">
        <v>-21990.985000000001</v>
      </c>
      <c r="K59" s="99">
        <v>5173.8240000000005</v>
      </c>
      <c r="L59" s="99">
        <v>-13905.933000000001</v>
      </c>
      <c r="M59" s="99">
        <v>-14855.589</v>
      </c>
      <c r="N59" s="99">
        <v>-6714.6900000000014</v>
      </c>
      <c r="O59" s="99">
        <v>-4880.5340000000006</v>
      </c>
      <c r="P59" s="99">
        <v>-4380.9139999999998</v>
      </c>
      <c r="Q59" s="99">
        <v>-8461.741</v>
      </c>
      <c r="R59" s="99">
        <v>-659.85999999999967</v>
      </c>
      <c r="S59" s="99">
        <v>1387.0680000000002</v>
      </c>
      <c r="T59" s="99">
        <v>-9144.6780000000017</v>
      </c>
      <c r="U59" s="99">
        <v>7401.487000000001</v>
      </c>
      <c r="V59" s="99">
        <v>-2841.6979999999999</v>
      </c>
      <c r="W59" s="99">
        <v>-3712.1119999999996</v>
      </c>
      <c r="X59" s="99">
        <v>-5655.0070000000005</v>
      </c>
      <c r="Y59" s="99">
        <v>4974.5920000000006</v>
      </c>
      <c r="Z59" s="99">
        <v>-2779.4720000000002</v>
      </c>
      <c r="AA59" s="99">
        <v>-1107.9189999999999</v>
      </c>
      <c r="AB59" s="99">
        <v>1810.5709999999999</v>
      </c>
      <c r="AC59" s="99">
        <v>1422.1729999999998</v>
      </c>
      <c r="AD59" s="99">
        <v>5955.7560000000003</v>
      </c>
      <c r="AE59" s="99">
        <v>862.17599999999993</v>
      </c>
      <c r="AF59" s="99">
        <v>-4474.8999999999996</v>
      </c>
      <c r="AG59" s="99">
        <v>-3335.058</v>
      </c>
      <c r="AH59" s="99">
        <v>2914.873</v>
      </c>
      <c r="AI59" s="99">
        <v>-9251.857</v>
      </c>
      <c r="AJ59" s="99">
        <v>-2376.96</v>
      </c>
      <c r="AK59" s="99">
        <v>-2888.92</v>
      </c>
      <c r="AL59" s="99">
        <v>402.25499999999988</v>
      </c>
      <c r="AM59" s="99">
        <v>1948.117</v>
      </c>
      <c r="AN59" s="99">
        <v>-625.83099999999945</v>
      </c>
      <c r="AO59" s="99">
        <v>1002.2290000000002</v>
      </c>
      <c r="AP59" s="99">
        <v>-253.38100000000009</v>
      </c>
      <c r="AQ59" s="99">
        <v>-1239.039</v>
      </c>
    </row>
    <row r="60" spans="1:43" x14ac:dyDescent="0.2">
      <c r="A60" s="121" t="str">
        <f>IF('1'!$A$1=1,B60,C60)</f>
        <v>Loans</v>
      </c>
      <c r="B60" s="122" t="s">
        <v>167</v>
      </c>
      <c r="C60" s="122" t="s">
        <v>156</v>
      </c>
      <c r="D60" s="99">
        <v>-3536.0980000000004</v>
      </c>
      <c r="E60" s="99">
        <v>-3136.7629999999999</v>
      </c>
      <c r="F60" s="99">
        <v>-2086.4349999999999</v>
      </c>
      <c r="G60" s="99">
        <v>-3599.7160000000003</v>
      </c>
      <c r="H60" s="99">
        <v>-13597.376</v>
      </c>
      <c r="I60" s="99">
        <v>-3539.873</v>
      </c>
      <c r="J60" s="99">
        <v>-5871.5320000000002</v>
      </c>
      <c r="K60" s="99">
        <v>-2017.2479999999998</v>
      </c>
      <c r="L60" s="99">
        <v>-2382.6139999999996</v>
      </c>
      <c r="M60" s="99">
        <v>-1157.3240000000001</v>
      </c>
      <c r="N60" s="99">
        <v>-1822.472</v>
      </c>
      <c r="O60" s="99">
        <v>2501.6099999999997</v>
      </c>
      <c r="P60" s="99">
        <v>-1515.125</v>
      </c>
      <c r="Q60" s="99">
        <v>945.38299999999981</v>
      </c>
      <c r="R60" s="99">
        <v>-53.510999999999967</v>
      </c>
      <c r="S60" s="99">
        <v>2973.0170000000003</v>
      </c>
      <c r="T60" s="99">
        <v>321.39500000000004</v>
      </c>
      <c r="U60" s="99">
        <v>684.25699999999983</v>
      </c>
      <c r="V60" s="99">
        <v>319.95200000000011</v>
      </c>
      <c r="W60" s="99">
        <v>-3043.7950000000001</v>
      </c>
      <c r="X60" s="99">
        <v>-2912.3549999999996</v>
      </c>
      <c r="Y60" s="99">
        <v>4497.6100000000006</v>
      </c>
      <c r="Z60" s="99">
        <v>-2368.4360000000001</v>
      </c>
      <c r="AA60" s="99">
        <v>-1324.088</v>
      </c>
      <c r="AB60" s="99">
        <v>215.37699999999995</v>
      </c>
      <c r="AC60" s="99">
        <v>-800.48699999999997</v>
      </c>
      <c r="AD60" s="99">
        <v>82.218000000000018</v>
      </c>
      <c r="AE60" s="99">
        <v>-6.2460000000000946</v>
      </c>
      <c r="AF60" s="99">
        <v>-719.64200000000005</v>
      </c>
      <c r="AG60" s="99">
        <v>-2925.49</v>
      </c>
      <c r="AH60" s="99">
        <v>33.030000000000058</v>
      </c>
      <c r="AI60" s="99">
        <v>-1901.5680000000002</v>
      </c>
      <c r="AJ60" s="99">
        <v>-1938.136</v>
      </c>
      <c r="AK60" s="99">
        <v>-2815.7819999999997</v>
      </c>
      <c r="AL60" s="99">
        <v>-475.392</v>
      </c>
      <c r="AM60" s="99">
        <v>359.161</v>
      </c>
      <c r="AN60" s="99">
        <v>-646.29499999999996</v>
      </c>
      <c r="AO60" s="99">
        <v>-2341.973</v>
      </c>
      <c r="AP60" s="99">
        <v>-988.84300000000007</v>
      </c>
      <c r="AQ60" s="99">
        <v>-1304.259</v>
      </c>
    </row>
    <row r="61" spans="1:43" x14ac:dyDescent="0.2">
      <c r="A61" s="126" t="str">
        <f>IF('1'!$A$1=1,B61,C61)</f>
        <v>Short-term</v>
      </c>
      <c r="B61" s="127" t="s">
        <v>169</v>
      </c>
      <c r="C61" s="127" t="s">
        <v>168</v>
      </c>
      <c r="D61" s="99">
        <v>-3142.6510000000003</v>
      </c>
      <c r="E61" s="99">
        <v>-1801.146</v>
      </c>
      <c r="F61" s="99">
        <v>-1304.9969999999998</v>
      </c>
      <c r="G61" s="99">
        <v>-914.96900000000005</v>
      </c>
      <c r="H61" s="99">
        <v>-1207.809</v>
      </c>
      <c r="I61" s="99">
        <v>-115.20900000000006</v>
      </c>
      <c r="J61" s="99">
        <v>1366.6589999999999</v>
      </c>
      <c r="K61" s="99">
        <v>-1294.597</v>
      </c>
      <c r="L61" s="99">
        <v>-296.86799999999999</v>
      </c>
      <c r="M61" s="99">
        <v>-1157.3240000000001</v>
      </c>
      <c r="N61" s="99">
        <v>-967.20999999999992</v>
      </c>
      <c r="O61" s="99">
        <v>1235.8509999999999</v>
      </c>
      <c r="P61" s="99">
        <v>-190.12099999999998</v>
      </c>
      <c r="Q61" s="99">
        <v>-1150.836</v>
      </c>
      <c r="R61" s="99">
        <v>-435.39</v>
      </c>
      <c r="S61" s="99">
        <v>-894.83699999999999</v>
      </c>
      <c r="T61" s="99">
        <v>1456.6980000000001</v>
      </c>
      <c r="U61" s="99">
        <v>238.62199999999999</v>
      </c>
      <c r="V61" s="99">
        <v>-49.539000000000001</v>
      </c>
      <c r="W61" s="99">
        <v>191.95600000000002</v>
      </c>
      <c r="X61" s="99">
        <v>-490.28199999999993</v>
      </c>
      <c r="Y61" s="99">
        <v>884.87300000000005</v>
      </c>
      <c r="Z61" s="99">
        <v>-27.521000000000001</v>
      </c>
      <c r="AA61" s="99">
        <v>-7.4000000000012278E-2</v>
      </c>
      <c r="AB61" s="99">
        <v>0</v>
      </c>
      <c r="AC61" s="99">
        <v>-995.33799999999997</v>
      </c>
      <c r="AD61" s="99">
        <v>0</v>
      </c>
      <c r="AE61" s="99">
        <v>54.427</v>
      </c>
      <c r="AF61" s="99">
        <v>24.159999999999997</v>
      </c>
      <c r="AG61" s="99">
        <v>-58.51</v>
      </c>
      <c r="AH61" s="99">
        <v>767.94100000000003</v>
      </c>
      <c r="AI61" s="99">
        <v>0</v>
      </c>
      <c r="AJ61" s="99">
        <v>-804.50900000000001</v>
      </c>
      <c r="AK61" s="99">
        <v>36.569000000000003</v>
      </c>
      <c r="AL61" s="99">
        <v>0</v>
      </c>
      <c r="AM61" s="99">
        <v>0</v>
      </c>
      <c r="AN61" s="99">
        <v>0</v>
      </c>
      <c r="AO61" s="99">
        <v>-41.594000000000001</v>
      </c>
      <c r="AP61" s="99">
        <v>81.98</v>
      </c>
      <c r="AQ61" s="99">
        <v>0</v>
      </c>
    </row>
    <row r="62" spans="1:43" x14ac:dyDescent="0.2">
      <c r="A62" s="126" t="str">
        <f>IF('1'!$A$1=1,B62,C62)</f>
        <v>Long-term</v>
      </c>
      <c r="B62" s="127" t="s">
        <v>171</v>
      </c>
      <c r="C62" s="127" t="s">
        <v>170</v>
      </c>
      <c r="D62" s="99">
        <v>-393.44700000000012</v>
      </c>
      <c r="E62" s="99">
        <v>-1335.617</v>
      </c>
      <c r="F62" s="99">
        <v>-781.43799999999999</v>
      </c>
      <c r="G62" s="99">
        <v>-2684.7469999999998</v>
      </c>
      <c r="H62" s="99">
        <v>-12389.566999999999</v>
      </c>
      <c r="I62" s="99">
        <v>-3424.6639999999998</v>
      </c>
      <c r="J62" s="99">
        <v>-7238.1909999999998</v>
      </c>
      <c r="K62" s="99">
        <v>-722.65099999999995</v>
      </c>
      <c r="L62" s="99">
        <v>-2085.7460000000001</v>
      </c>
      <c r="M62" s="99">
        <v>0</v>
      </c>
      <c r="N62" s="99">
        <v>-855.26199999999994</v>
      </c>
      <c r="O62" s="99">
        <v>1265.759</v>
      </c>
      <c r="P62" s="99">
        <v>-1325.0039999999999</v>
      </c>
      <c r="Q62" s="99">
        <v>2096.2190000000001</v>
      </c>
      <c r="R62" s="99">
        <v>381.87900000000002</v>
      </c>
      <c r="S62" s="99">
        <v>3867.8539999999998</v>
      </c>
      <c r="T62" s="99">
        <v>-1135.3029999999999</v>
      </c>
      <c r="U62" s="99">
        <v>445.63499999999993</v>
      </c>
      <c r="V62" s="99">
        <v>369.49100000000016</v>
      </c>
      <c r="W62" s="99">
        <v>-3235.7510000000002</v>
      </c>
      <c r="X62" s="99">
        <v>-2422.0729999999999</v>
      </c>
      <c r="Y62" s="99">
        <v>3612.7370000000001</v>
      </c>
      <c r="Z62" s="99">
        <v>-2340.915</v>
      </c>
      <c r="AA62" s="99">
        <v>-1324.0139999999999</v>
      </c>
      <c r="AB62" s="99">
        <v>215.37699999999995</v>
      </c>
      <c r="AC62" s="99">
        <v>194.851</v>
      </c>
      <c r="AD62" s="99">
        <v>82.218000000000018</v>
      </c>
      <c r="AE62" s="99">
        <v>-60.673000000000002</v>
      </c>
      <c r="AF62" s="99">
        <v>-743.80200000000002</v>
      </c>
      <c r="AG62" s="99">
        <v>-2866.98</v>
      </c>
      <c r="AH62" s="99">
        <v>-734.91099999999994</v>
      </c>
      <c r="AI62" s="99">
        <v>-1901.5680000000002</v>
      </c>
      <c r="AJ62" s="99">
        <v>-1133.627</v>
      </c>
      <c r="AK62" s="99">
        <v>-2852.3509999999997</v>
      </c>
      <c r="AL62" s="99">
        <v>-475.392</v>
      </c>
      <c r="AM62" s="99">
        <v>359.161</v>
      </c>
      <c r="AN62" s="99">
        <v>-646.29499999999996</v>
      </c>
      <c r="AO62" s="99">
        <v>-2300.3789999999999</v>
      </c>
      <c r="AP62" s="99">
        <v>-1070.8230000000001</v>
      </c>
      <c r="AQ62" s="99">
        <v>-1304.259</v>
      </c>
    </row>
    <row r="63" spans="1:43" x14ac:dyDescent="0.2">
      <c r="A63" s="121" t="str">
        <f>IF('1'!$A$1=1,B63,C63)</f>
        <v>Currency and deposits</v>
      </c>
      <c r="B63" s="122" t="s">
        <v>159</v>
      </c>
      <c r="C63" s="122" t="s">
        <v>158</v>
      </c>
      <c r="D63" s="99">
        <v>-15027.880999999999</v>
      </c>
      <c r="E63" s="99">
        <v>-20290.438999999998</v>
      </c>
      <c r="F63" s="99">
        <v>-22455.863999999998</v>
      </c>
      <c r="G63" s="99">
        <v>-25888.215999999997</v>
      </c>
      <c r="H63" s="99">
        <v>-20060.256999999998</v>
      </c>
      <c r="I63" s="99">
        <v>-13960.743999999999</v>
      </c>
      <c r="J63" s="99">
        <v>-16119.453</v>
      </c>
      <c r="K63" s="99">
        <v>7191.0720000000001</v>
      </c>
      <c r="L63" s="99">
        <v>-11523.319</v>
      </c>
      <c r="M63" s="99">
        <v>-13698.265000000001</v>
      </c>
      <c r="N63" s="99">
        <v>-4892.2180000000008</v>
      </c>
      <c r="O63" s="99">
        <v>-7382.1440000000002</v>
      </c>
      <c r="P63" s="99">
        <v>-2865.7889999999998</v>
      </c>
      <c r="Q63" s="99">
        <v>-9407.1239999999998</v>
      </c>
      <c r="R63" s="99">
        <v>-606.34899999999971</v>
      </c>
      <c r="S63" s="99">
        <v>-1585.9490000000001</v>
      </c>
      <c r="T63" s="99">
        <v>-9466.0730000000003</v>
      </c>
      <c r="U63" s="99">
        <v>6717.23</v>
      </c>
      <c r="V63" s="99">
        <v>-3161.65</v>
      </c>
      <c r="W63" s="99">
        <v>-668.31700000000001</v>
      </c>
      <c r="X63" s="99">
        <v>-2742.652</v>
      </c>
      <c r="Y63" s="99">
        <v>476.98200000000043</v>
      </c>
      <c r="Z63" s="99">
        <v>-411.03600000000006</v>
      </c>
      <c r="AA63" s="99">
        <v>216.16899999999987</v>
      </c>
      <c r="AB63" s="99">
        <v>1595.194</v>
      </c>
      <c r="AC63" s="99">
        <v>2222.66</v>
      </c>
      <c r="AD63" s="99">
        <v>5873.5380000000005</v>
      </c>
      <c r="AE63" s="99">
        <v>868.42199999999991</v>
      </c>
      <c r="AF63" s="99">
        <v>-3422.66</v>
      </c>
      <c r="AG63" s="99">
        <v>-409.56900000000007</v>
      </c>
      <c r="AH63" s="99">
        <v>2709.616</v>
      </c>
      <c r="AI63" s="99">
        <v>-7021.1719999999996</v>
      </c>
      <c r="AJ63" s="99">
        <v>-877.64699999999993</v>
      </c>
      <c r="AK63" s="99">
        <v>-950.78400000000011</v>
      </c>
      <c r="AL63" s="99">
        <v>1462.7439999999997</v>
      </c>
      <c r="AM63" s="99">
        <v>1551.9809999999998</v>
      </c>
      <c r="AN63" s="99">
        <v>-53.641999999999825</v>
      </c>
      <c r="AO63" s="99">
        <v>3270.9970000000003</v>
      </c>
      <c r="AP63" s="99">
        <v>286.96000000000004</v>
      </c>
      <c r="AQ63" s="99">
        <v>-889.41199999999981</v>
      </c>
    </row>
    <row r="64" spans="1:43" x14ac:dyDescent="0.2">
      <c r="A64" s="121" t="str">
        <f>IF('1'!$A$1=1,B64,C64)</f>
        <v>Other accounts payable</v>
      </c>
      <c r="B64" s="122" t="s">
        <v>439</v>
      </c>
      <c r="C64" s="122" t="s">
        <v>440</v>
      </c>
      <c r="D64" s="123">
        <v>0</v>
      </c>
      <c r="E64" s="123">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-332.59800000000007</v>
      </c>
      <c r="AG64" s="123">
        <v>1.0000000000083276E-3</v>
      </c>
      <c r="AH64" s="123">
        <v>172.22699999999998</v>
      </c>
      <c r="AI64" s="123">
        <v>-329.11699999999996</v>
      </c>
      <c r="AJ64" s="123">
        <v>438.82299999999998</v>
      </c>
      <c r="AK64" s="123">
        <v>877.64599999999996</v>
      </c>
      <c r="AL64" s="123">
        <v>-585.09699999999998</v>
      </c>
      <c r="AM64" s="123">
        <v>36.975000000000009</v>
      </c>
      <c r="AN64" s="123">
        <v>74.10599999999998</v>
      </c>
      <c r="AO64" s="123">
        <v>73.205000000000013</v>
      </c>
      <c r="AP64" s="123">
        <v>448.50200000000001</v>
      </c>
      <c r="AQ64" s="123">
        <v>954.63200000000006</v>
      </c>
    </row>
    <row r="65" spans="1:43" x14ac:dyDescent="0.2">
      <c r="A65" s="110" t="str">
        <f>IF('1'!$A$1=1,B65,C65)</f>
        <v>Other sectors</v>
      </c>
      <c r="B65" s="93" t="s">
        <v>89</v>
      </c>
      <c r="C65" s="93" t="s">
        <v>90</v>
      </c>
      <c r="D65" s="94">
        <v>119382.394</v>
      </c>
      <c r="E65" s="94">
        <v>-42152.743000000002</v>
      </c>
      <c r="F65" s="94">
        <v>-20071.264000000003</v>
      </c>
      <c r="G65" s="94">
        <v>85641.297000000006</v>
      </c>
      <c r="H65" s="94">
        <v>4733.5279999999984</v>
      </c>
      <c r="I65" s="94">
        <v>-74563.570000000007</v>
      </c>
      <c r="J65" s="94">
        <v>-33349.49</v>
      </c>
      <c r="K65" s="94">
        <v>10719.341</v>
      </c>
      <c r="L65" s="94">
        <v>-20590.442000000003</v>
      </c>
      <c r="M65" s="94">
        <v>-43093.463000000003</v>
      </c>
      <c r="N65" s="94">
        <v>-41130.321999999993</v>
      </c>
      <c r="O65" s="94">
        <v>16732.879999999994</v>
      </c>
      <c r="P65" s="94">
        <v>-14553.652000000002</v>
      </c>
      <c r="Q65" s="94">
        <v>-29490.464</v>
      </c>
      <c r="R65" s="94">
        <v>-4967.2219999999988</v>
      </c>
      <c r="S65" s="94">
        <v>-53378.921000000002</v>
      </c>
      <c r="T65" s="94">
        <v>9070.3159999999989</v>
      </c>
      <c r="U65" s="94">
        <v>-51550.279000000002</v>
      </c>
      <c r="V65" s="94">
        <v>-119319.561</v>
      </c>
      <c r="W65" s="94">
        <v>-47541.861000000004</v>
      </c>
      <c r="X65" s="94">
        <v>57218.372000000003</v>
      </c>
      <c r="Y65" s="94">
        <v>2520.0270000000019</v>
      </c>
      <c r="Z65" s="94">
        <v>-3072.6550000000007</v>
      </c>
      <c r="AA65" s="94">
        <v>28609.591000000004</v>
      </c>
      <c r="AB65" s="94">
        <v>8891.859000000004</v>
      </c>
      <c r="AC65" s="94">
        <v>17366.599000000002</v>
      </c>
      <c r="AD65" s="94">
        <v>-23413.503000000001</v>
      </c>
      <c r="AE65" s="94">
        <v>-39881.414000000004</v>
      </c>
      <c r="AF65" s="94">
        <v>213796.09699999998</v>
      </c>
      <c r="AG65" s="94">
        <v>208119.36200000002</v>
      </c>
      <c r="AH65" s="94">
        <v>173791.70299999998</v>
      </c>
      <c r="AI65" s="94">
        <v>108133.348</v>
      </c>
      <c r="AJ65" s="94">
        <v>26841.352999999996</v>
      </c>
      <c r="AK65" s="94">
        <v>69846.02399999999</v>
      </c>
      <c r="AL65" s="94">
        <v>13347.538000000004</v>
      </c>
      <c r="AM65" s="94">
        <v>129207.886</v>
      </c>
      <c r="AN65" s="94">
        <v>56063.230999999985</v>
      </c>
      <c r="AO65" s="94">
        <v>80019.773000000016</v>
      </c>
      <c r="AP65" s="94">
        <v>90141.182000000001</v>
      </c>
      <c r="AQ65" s="94">
        <v>136058.65000000002</v>
      </c>
    </row>
    <row r="66" spans="1:43" x14ac:dyDescent="0.2">
      <c r="A66" s="117" t="str">
        <f>IF('1'!$A$1=1,B66,C66)</f>
        <v>Assets</v>
      </c>
      <c r="B66" s="96" t="s">
        <v>139</v>
      </c>
      <c r="C66" s="96" t="s">
        <v>138</v>
      </c>
      <c r="D66" s="94">
        <v>15219.852000000003</v>
      </c>
      <c r="E66" s="94">
        <v>-7470.6729999999998</v>
      </c>
      <c r="F66" s="94">
        <v>-5643.9250000000011</v>
      </c>
      <c r="G66" s="94">
        <v>4144.2210000000005</v>
      </c>
      <c r="H66" s="94">
        <v>-7341.8530000000001</v>
      </c>
      <c r="I66" s="94">
        <v>-31357.161</v>
      </c>
      <c r="J66" s="94">
        <v>-22322.277999999998</v>
      </c>
      <c r="K66" s="94">
        <v>13481.273999999999</v>
      </c>
      <c r="L66" s="94">
        <v>13521.289999999999</v>
      </c>
      <c r="M66" s="94">
        <v>2527.5960000000014</v>
      </c>
      <c r="N66" s="94">
        <v>-5671.7929999999997</v>
      </c>
      <c r="O66" s="94">
        <v>33086.012999999999</v>
      </c>
      <c r="P66" s="94">
        <v>13335.458999999999</v>
      </c>
      <c r="Q66" s="94">
        <v>12875.338</v>
      </c>
      <c r="R66" s="94">
        <v>16865.678</v>
      </c>
      <c r="S66" s="94">
        <v>23111.802</v>
      </c>
      <c r="T66" s="94">
        <v>24930.692999999999</v>
      </c>
      <c r="U66" s="94">
        <v>8177.8099999999995</v>
      </c>
      <c r="V66" s="94">
        <v>7319.6159999999991</v>
      </c>
      <c r="W66" s="94">
        <v>31034.947999999997</v>
      </c>
      <c r="X66" s="94">
        <v>26861.768</v>
      </c>
      <c r="Y66" s="94">
        <v>44386.678999999996</v>
      </c>
      <c r="Z66" s="94">
        <v>28490.295000000002</v>
      </c>
      <c r="AA66" s="94">
        <v>61933.828999999998</v>
      </c>
      <c r="AB66" s="94">
        <v>54050.968000000008</v>
      </c>
      <c r="AC66" s="94">
        <v>59113.091</v>
      </c>
      <c r="AD66" s="94">
        <v>41383.269</v>
      </c>
      <c r="AE66" s="94">
        <v>49335.967000000004</v>
      </c>
      <c r="AF66" s="94">
        <v>192127.11599999998</v>
      </c>
      <c r="AG66" s="94">
        <v>183077.166</v>
      </c>
      <c r="AH66" s="94">
        <v>121707.39600000001</v>
      </c>
      <c r="AI66" s="94">
        <v>110912.56299999999</v>
      </c>
      <c r="AJ66" s="94">
        <v>132341.76499999998</v>
      </c>
      <c r="AK66" s="94">
        <v>114605.99099999999</v>
      </c>
      <c r="AL66" s="94">
        <v>52329.665999999997</v>
      </c>
      <c r="AM66" s="94">
        <v>117040.60500000001</v>
      </c>
      <c r="AN66" s="94">
        <v>162171.495</v>
      </c>
      <c r="AO66" s="94">
        <v>124666.804</v>
      </c>
      <c r="AP66" s="94">
        <v>125806.538</v>
      </c>
      <c r="AQ66" s="94">
        <v>207420.09300000002</v>
      </c>
    </row>
    <row r="67" spans="1:43" x14ac:dyDescent="0.2">
      <c r="A67" s="119" t="str">
        <f>IF('1'!$A$1=1,B67,C67)</f>
        <v>Direct investment</v>
      </c>
      <c r="B67" s="98" t="s">
        <v>164</v>
      </c>
      <c r="C67" s="98" t="s">
        <v>163</v>
      </c>
      <c r="D67" s="99">
        <v>3310.86</v>
      </c>
      <c r="E67" s="99">
        <v>-1184.4460000000001</v>
      </c>
      <c r="F67" s="99">
        <v>542.99499999999989</v>
      </c>
      <c r="G67" s="99">
        <v>-1715.7199999999998</v>
      </c>
      <c r="H67" s="99">
        <v>556.99600000000009</v>
      </c>
      <c r="I67" s="99">
        <v>-252.31200000000001</v>
      </c>
      <c r="J67" s="99">
        <v>1930.202</v>
      </c>
      <c r="K67" s="99">
        <v>2203.6129999999998</v>
      </c>
      <c r="L67" s="99">
        <v>27.177000000000003</v>
      </c>
      <c r="M67" s="99">
        <v>-5083.3609999999999</v>
      </c>
      <c r="N67" s="99">
        <v>6217.1949999999997</v>
      </c>
      <c r="O67" s="99">
        <v>4986.8430000000008</v>
      </c>
      <c r="P67" s="99">
        <v>-793.55799999999999</v>
      </c>
      <c r="Q67" s="99">
        <v>3952.9589999999998</v>
      </c>
      <c r="R67" s="99">
        <v>130.24900000000002</v>
      </c>
      <c r="S67" s="99">
        <v>-307.12800000000004</v>
      </c>
      <c r="T67" s="99">
        <v>-1501.422</v>
      </c>
      <c r="U67" s="99">
        <v>3187.6179999999999</v>
      </c>
      <c r="V67" s="99">
        <v>252.07400000000001</v>
      </c>
      <c r="W67" s="99">
        <v>12829.525</v>
      </c>
      <c r="X67" s="99">
        <v>2830.2730000000001</v>
      </c>
      <c r="Y67" s="99">
        <v>620.81499999999994</v>
      </c>
      <c r="Z67" s="99">
        <v>4901.5159999999996</v>
      </c>
      <c r="AA67" s="99">
        <v>1385.1730000000002</v>
      </c>
      <c r="AB67" s="99">
        <v>5785.26</v>
      </c>
      <c r="AC67" s="99">
        <v>9933.018</v>
      </c>
      <c r="AD67" s="99">
        <v>3928.848</v>
      </c>
      <c r="AE67" s="99">
        <v>-7380.5240000000003</v>
      </c>
      <c r="AF67" s="99">
        <v>5901.9050000000007</v>
      </c>
      <c r="AG67" s="99">
        <v>-2223.3719999999998</v>
      </c>
      <c r="AH67" s="99">
        <v>-5112.5259999999998</v>
      </c>
      <c r="AI67" s="99">
        <v>1791.8610000000001</v>
      </c>
      <c r="AJ67" s="99">
        <v>6180.0939999999991</v>
      </c>
      <c r="AK67" s="99">
        <v>-841.077</v>
      </c>
      <c r="AL67" s="99">
        <v>-511.96000000000004</v>
      </c>
      <c r="AM67" s="99">
        <v>-109.768</v>
      </c>
      <c r="AN67" s="99">
        <v>4849.37</v>
      </c>
      <c r="AO67" s="99">
        <v>1048.297</v>
      </c>
      <c r="AP67" s="99">
        <v>7529.357</v>
      </c>
      <c r="AQ67" s="99">
        <v>-1287.0219999999999</v>
      </c>
    </row>
    <row r="68" spans="1:43" x14ac:dyDescent="0.2">
      <c r="A68" s="119" t="str">
        <f>IF('1'!$A$1=1,B68,C68)</f>
        <v>Portfolio investment</v>
      </c>
      <c r="B68" s="98" t="s">
        <v>143</v>
      </c>
      <c r="C68" s="98" t="s">
        <v>142</v>
      </c>
      <c r="D68" s="99">
        <v>0</v>
      </c>
      <c r="E68" s="99">
        <v>0</v>
      </c>
      <c r="F68" s="99">
        <v>0</v>
      </c>
      <c r="G68" s="99">
        <v>0</v>
      </c>
      <c r="H68" s="99">
        <v>0</v>
      </c>
      <c r="I68" s="99">
        <v>0</v>
      </c>
      <c r="J68" s="99">
        <v>0</v>
      </c>
      <c r="K68" s="99">
        <v>0</v>
      </c>
      <c r="L68" s="99">
        <v>0</v>
      </c>
      <c r="M68" s="99">
        <v>0</v>
      </c>
      <c r="N68" s="99">
        <v>25.635000000000002</v>
      </c>
      <c r="O68" s="99">
        <v>27.516999999999999</v>
      </c>
      <c r="P68" s="99">
        <v>0</v>
      </c>
      <c r="Q68" s="99">
        <v>26.181000000000001</v>
      </c>
      <c r="R68" s="99">
        <v>0</v>
      </c>
      <c r="S68" s="99">
        <v>83.849000000000004</v>
      </c>
      <c r="T68" s="99">
        <v>109.78300000000002</v>
      </c>
      <c r="U68" s="99">
        <v>52.879000000000005</v>
      </c>
      <c r="V68" s="99">
        <v>125.307</v>
      </c>
      <c r="W68" s="99">
        <v>288.303</v>
      </c>
      <c r="X68" s="99">
        <v>485.87600000000003</v>
      </c>
      <c r="Y68" s="99">
        <v>592.75199999999995</v>
      </c>
      <c r="Z68" s="99">
        <v>745.75399999999991</v>
      </c>
      <c r="AA68" s="99">
        <v>394.22799999999995</v>
      </c>
      <c r="AB68" s="99">
        <v>2066.4009999999998</v>
      </c>
      <c r="AC68" s="99">
        <v>1188.7470000000001</v>
      </c>
      <c r="AD68" s="99">
        <v>1210.7929999999999</v>
      </c>
      <c r="AE68" s="99">
        <v>1768.2329999999999</v>
      </c>
      <c r="AF68" s="99">
        <v>2058.2459999999996</v>
      </c>
      <c r="AG68" s="99">
        <v>-204.785</v>
      </c>
      <c r="AH68" s="99">
        <v>-68.417999999999992</v>
      </c>
      <c r="AI68" s="99">
        <v>731.37199999999984</v>
      </c>
      <c r="AJ68" s="99">
        <v>1974.7040000000002</v>
      </c>
      <c r="AK68" s="99">
        <v>6253.23</v>
      </c>
      <c r="AL68" s="99">
        <v>1170.1940000000002</v>
      </c>
      <c r="AM68" s="99">
        <v>35.792000000000009</v>
      </c>
      <c r="AN68" s="99">
        <v>-38.768000000000008</v>
      </c>
      <c r="AO68" s="99">
        <v>-119.54900000000001</v>
      </c>
      <c r="AP68" s="99">
        <v>-123.16900000000001</v>
      </c>
      <c r="AQ68" s="99">
        <v>703.06299999999999</v>
      </c>
    </row>
    <row r="69" spans="1:43" x14ac:dyDescent="0.2">
      <c r="A69" s="121" t="str">
        <f>IF('1'!$A$1=1,B69,C69)</f>
        <v>Equity</v>
      </c>
      <c r="B69" s="113" t="s">
        <v>153</v>
      </c>
      <c r="C69" s="113" t="s">
        <v>152</v>
      </c>
      <c r="D69" s="99">
        <v>0</v>
      </c>
      <c r="E69" s="99">
        <v>0</v>
      </c>
      <c r="F69" s="99">
        <v>0</v>
      </c>
      <c r="G69" s="99">
        <v>0</v>
      </c>
      <c r="H69" s="99">
        <v>0</v>
      </c>
      <c r="I69" s="99">
        <v>0</v>
      </c>
      <c r="J69" s="99">
        <v>0</v>
      </c>
      <c r="K69" s="99">
        <v>0</v>
      </c>
      <c r="L69" s="99">
        <v>0</v>
      </c>
      <c r="M69" s="99">
        <v>0</v>
      </c>
      <c r="N69" s="99">
        <v>25.635000000000002</v>
      </c>
      <c r="O69" s="99">
        <v>27.516999999999999</v>
      </c>
      <c r="P69" s="99">
        <v>0</v>
      </c>
      <c r="Q69" s="99">
        <v>26.181000000000001</v>
      </c>
      <c r="R69" s="99">
        <v>0</v>
      </c>
      <c r="S69" s="99">
        <v>83.849000000000004</v>
      </c>
      <c r="T69" s="99">
        <v>81.904000000000011</v>
      </c>
      <c r="U69" s="99">
        <v>79.69</v>
      </c>
      <c r="V69" s="99">
        <v>125.307</v>
      </c>
      <c r="W69" s="99">
        <v>263.935</v>
      </c>
      <c r="X69" s="99">
        <v>485.87600000000003</v>
      </c>
      <c r="Y69" s="99">
        <v>566.04499999999996</v>
      </c>
      <c r="Z69" s="99">
        <v>663.15099999999995</v>
      </c>
      <c r="AA69" s="99">
        <v>394.22799999999995</v>
      </c>
      <c r="AB69" s="99">
        <v>1648.3510000000001</v>
      </c>
      <c r="AC69" s="99">
        <v>1161.144</v>
      </c>
      <c r="AD69" s="99">
        <v>1156.364</v>
      </c>
      <c r="AE69" s="99">
        <v>1741.7869999999998</v>
      </c>
      <c r="AF69" s="99">
        <v>2001.4190000000001</v>
      </c>
      <c r="AG69" s="99">
        <v>-204.785</v>
      </c>
      <c r="AH69" s="99">
        <v>-68.417999999999992</v>
      </c>
      <c r="AI69" s="99">
        <v>-1389.607</v>
      </c>
      <c r="AJ69" s="99">
        <v>-73.138000000000005</v>
      </c>
      <c r="AK69" s="99">
        <v>-73.138000000000005</v>
      </c>
      <c r="AL69" s="99">
        <v>-329.11799999999999</v>
      </c>
      <c r="AM69" s="99">
        <v>-73.613</v>
      </c>
      <c r="AN69" s="99">
        <v>-75.841000000000008</v>
      </c>
      <c r="AO69" s="99">
        <v>-119.54900000000001</v>
      </c>
      <c r="AP69" s="99">
        <v>-40.99</v>
      </c>
      <c r="AQ69" s="99">
        <v>-124.34399999999999</v>
      </c>
    </row>
    <row r="70" spans="1:43" x14ac:dyDescent="0.2">
      <c r="A70" s="121" t="str">
        <f>IF('1'!$A$1=1,B70,C70)</f>
        <v>Debt securities</v>
      </c>
      <c r="B70" s="113" t="s">
        <v>154</v>
      </c>
      <c r="C70" s="113" t="s">
        <v>84</v>
      </c>
      <c r="D70" s="99">
        <v>0</v>
      </c>
      <c r="E70" s="99">
        <v>0</v>
      </c>
      <c r="F70" s="99">
        <v>0</v>
      </c>
      <c r="G70" s="99">
        <v>0</v>
      </c>
      <c r="H70" s="99">
        <v>0</v>
      </c>
      <c r="I70" s="99">
        <v>0</v>
      </c>
      <c r="J70" s="99">
        <v>0</v>
      </c>
      <c r="K70" s="99">
        <v>0</v>
      </c>
      <c r="L70" s="99">
        <v>0</v>
      </c>
      <c r="M70" s="99">
        <v>0</v>
      </c>
      <c r="N70" s="99">
        <v>0</v>
      </c>
      <c r="O70" s="99">
        <v>0</v>
      </c>
      <c r="P70" s="99">
        <v>0</v>
      </c>
      <c r="Q70" s="99">
        <v>0</v>
      </c>
      <c r="R70" s="99">
        <v>0</v>
      </c>
      <c r="S70" s="99">
        <v>0</v>
      </c>
      <c r="T70" s="99">
        <v>27.879000000000001</v>
      </c>
      <c r="U70" s="99">
        <v>-26.811</v>
      </c>
      <c r="V70" s="99">
        <v>0</v>
      </c>
      <c r="W70" s="99">
        <v>24.367999999999999</v>
      </c>
      <c r="X70" s="99">
        <v>0</v>
      </c>
      <c r="Y70" s="99">
        <v>26.707000000000001</v>
      </c>
      <c r="Z70" s="99">
        <v>82.602999999999994</v>
      </c>
      <c r="AA70" s="99">
        <v>0</v>
      </c>
      <c r="AB70" s="99">
        <v>418.05</v>
      </c>
      <c r="AC70" s="99">
        <v>27.603000000000002</v>
      </c>
      <c r="AD70" s="99">
        <v>54.429000000000002</v>
      </c>
      <c r="AE70" s="99">
        <v>26.446000000000002</v>
      </c>
      <c r="AF70" s="99">
        <v>56.826999999999998</v>
      </c>
      <c r="AG70" s="99">
        <v>0</v>
      </c>
      <c r="AH70" s="99">
        <v>0</v>
      </c>
      <c r="AI70" s="99">
        <v>2120.9789999999998</v>
      </c>
      <c r="AJ70" s="99">
        <v>2047.8420000000001</v>
      </c>
      <c r="AK70" s="99">
        <v>6326.3679999999995</v>
      </c>
      <c r="AL70" s="99">
        <v>1499.3120000000001</v>
      </c>
      <c r="AM70" s="99">
        <v>109.405</v>
      </c>
      <c r="AN70" s="99">
        <v>37.072999999999993</v>
      </c>
      <c r="AO70" s="99">
        <v>0</v>
      </c>
      <c r="AP70" s="99">
        <v>-82.179000000000002</v>
      </c>
      <c r="AQ70" s="99">
        <v>827.40699999999993</v>
      </c>
    </row>
    <row r="71" spans="1:43" x14ac:dyDescent="0.2">
      <c r="A71" s="119" t="str">
        <f>IF('1'!$A$1=1,B71,C71)</f>
        <v>Other investment</v>
      </c>
      <c r="B71" s="98" t="s">
        <v>155</v>
      </c>
      <c r="C71" s="98" t="s">
        <v>148</v>
      </c>
      <c r="D71" s="99">
        <v>11908.992000000002</v>
      </c>
      <c r="E71" s="99">
        <v>-6286.2269999999999</v>
      </c>
      <c r="F71" s="99">
        <v>-6186.920000000001</v>
      </c>
      <c r="G71" s="99">
        <v>5859.9410000000007</v>
      </c>
      <c r="H71" s="99">
        <v>-7898.8490000000002</v>
      </c>
      <c r="I71" s="99">
        <v>-31104.848999999995</v>
      </c>
      <c r="J71" s="99">
        <v>-24252.479999999996</v>
      </c>
      <c r="K71" s="99">
        <v>11277.661</v>
      </c>
      <c r="L71" s="99">
        <v>13494.112999999999</v>
      </c>
      <c r="M71" s="99">
        <v>7610.9570000000012</v>
      </c>
      <c r="N71" s="99">
        <v>-11914.623</v>
      </c>
      <c r="O71" s="99">
        <v>28071.652999999998</v>
      </c>
      <c r="P71" s="99">
        <v>14129.017</v>
      </c>
      <c r="Q71" s="99">
        <v>8896.1979999999985</v>
      </c>
      <c r="R71" s="99">
        <v>16735.429</v>
      </c>
      <c r="S71" s="99">
        <v>23335.080999999998</v>
      </c>
      <c r="T71" s="99">
        <v>26322.332000000002</v>
      </c>
      <c r="U71" s="99">
        <v>4937.3129999999992</v>
      </c>
      <c r="V71" s="99">
        <v>6942.2349999999997</v>
      </c>
      <c r="W71" s="99">
        <v>17917.12</v>
      </c>
      <c r="X71" s="99">
        <v>23545.618999999999</v>
      </c>
      <c r="Y71" s="99">
        <v>43173.111999999994</v>
      </c>
      <c r="Z71" s="99">
        <v>22843.025000000001</v>
      </c>
      <c r="AA71" s="99">
        <v>60154.428</v>
      </c>
      <c r="AB71" s="99">
        <v>46199.307000000001</v>
      </c>
      <c r="AC71" s="99">
        <v>47991.326000000001</v>
      </c>
      <c r="AD71" s="99">
        <v>36243.627999999997</v>
      </c>
      <c r="AE71" s="99">
        <v>54948.257999999994</v>
      </c>
      <c r="AF71" s="99">
        <v>184166.96499999997</v>
      </c>
      <c r="AG71" s="99">
        <v>185505.32299999997</v>
      </c>
      <c r="AH71" s="99">
        <v>126888.34</v>
      </c>
      <c r="AI71" s="99">
        <v>108389.33</v>
      </c>
      <c r="AJ71" s="99">
        <v>124186.967</v>
      </c>
      <c r="AK71" s="99">
        <v>109193.83799999999</v>
      </c>
      <c r="AL71" s="99">
        <v>51671.432000000001</v>
      </c>
      <c r="AM71" s="99">
        <v>117114.58100000001</v>
      </c>
      <c r="AN71" s="99">
        <v>157360.89300000001</v>
      </c>
      <c r="AO71" s="99">
        <v>123738.05600000001</v>
      </c>
      <c r="AP71" s="99">
        <v>118400.35</v>
      </c>
      <c r="AQ71" s="99">
        <v>208004.05200000003</v>
      </c>
    </row>
    <row r="72" spans="1:43" x14ac:dyDescent="0.2">
      <c r="A72" s="121" t="str">
        <f>IF('1'!$A$1=1,B72,C72)</f>
        <v>Trade credits</v>
      </c>
      <c r="B72" s="113" t="s">
        <v>112</v>
      </c>
      <c r="C72" s="113" t="s">
        <v>113</v>
      </c>
      <c r="D72" s="99">
        <v>-3513.13</v>
      </c>
      <c r="E72" s="99">
        <v>-672.04500000000007</v>
      </c>
      <c r="F72" s="99">
        <v>3560.62</v>
      </c>
      <c r="G72" s="99">
        <v>16071.235000000001</v>
      </c>
      <c r="H72" s="99">
        <v>3849.3559999999998</v>
      </c>
      <c r="I72" s="99">
        <v>-1501.954</v>
      </c>
      <c r="J72" s="99">
        <v>1437.26</v>
      </c>
      <c r="K72" s="99">
        <v>7186.951</v>
      </c>
      <c r="L72" s="99">
        <v>10200.867</v>
      </c>
      <c r="M72" s="99">
        <v>23562.15</v>
      </c>
      <c r="N72" s="99">
        <v>-10430.634</v>
      </c>
      <c r="O72" s="99">
        <v>4637.9140000000007</v>
      </c>
      <c r="P72" s="99">
        <v>7485.6479999999992</v>
      </c>
      <c r="Q72" s="99">
        <v>12772.788999999999</v>
      </c>
      <c r="R72" s="99">
        <v>-5239.0259999999998</v>
      </c>
      <c r="S72" s="99">
        <v>-19156.305</v>
      </c>
      <c r="T72" s="99">
        <v>11978.269</v>
      </c>
      <c r="U72" s="99">
        <v>-9476.9120000000003</v>
      </c>
      <c r="V72" s="99">
        <v>-16354.958000000002</v>
      </c>
      <c r="W72" s="99">
        <v>-2391.223</v>
      </c>
      <c r="X72" s="99">
        <v>-467.59500000000003</v>
      </c>
      <c r="Y72" s="99">
        <v>-649.16399999999999</v>
      </c>
      <c r="Z72" s="99">
        <v>-2822.5550000000003</v>
      </c>
      <c r="AA72" s="99">
        <v>5490.5529999999999</v>
      </c>
      <c r="AB72" s="99">
        <v>3330.8620000000001</v>
      </c>
      <c r="AC72" s="99">
        <v>25958.183999999994</v>
      </c>
      <c r="AD72" s="99">
        <v>-4349.5339999999997</v>
      </c>
      <c r="AE72" s="99">
        <v>2090.7600000000002</v>
      </c>
      <c r="AF72" s="99">
        <v>102889.23999999999</v>
      </c>
      <c r="AG72" s="99">
        <v>109501.092</v>
      </c>
      <c r="AH72" s="99">
        <v>43234.709000000003</v>
      </c>
      <c r="AI72" s="99">
        <v>46149.572999999997</v>
      </c>
      <c r="AJ72" s="99">
        <v>-1572.4490000000005</v>
      </c>
      <c r="AK72" s="99">
        <v>1828.4290000000001</v>
      </c>
      <c r="AL72" s="99">
        <v>-11116.853999999999</v>
      </c>
      <c r="AM72" s="99">
        <v>-9015.8580000000002</v>
      </c>
      <c r="AN72" s="99">
        <v>1840.1399999999994</v>
      </c>
      <c r="AO72" s="99">
        <v>-14985.335999999999</v>
      </c>
      <c r="AP72" s="99">
        <v>-41003.123000000007</v>
      </c>
      <c r="AQ72" s="99">
        <v>-7371.4589999999998</v>
      </c>
    </row>
    <row r="73" spans="1:43" x14ac:dyDescent="0.2">
      <c r="A73" s="121" t="str">
        <f>IF('1'!$A$1=1,B73,C73)</f>
        <v>Currency and deposits</v>
      </c>
      <c r="B73" s="113" t="s">
        <v>159</v>
      </c>
      <c r="C73" s="113" t="s">
        <v>158</v>
      </c>
      <c r="D73" s="99">
        <v>15422.122000000001</v>
      </c>
      <c r="E73" s="99">
        <v>-5614.1820000000007</v>
      </c>
      <c r="F73" s="99">
        <v>-9747.5400000000009</v>
      </c>
      <c r="G73" s="99">
        <v>-10211.294</v>
      </c>
      <c r="H73" s="99">
        <v>-11748.205</v>
      </c>
      <c r="I73" s="99">
        <v>-29602.894999999997</v>
      </c>
      <c r="J73" s="99">
        <v>-25689.739999999998</v>
      </c>
      <c r="K73" s="99">
        <v>4090.7099999999996</v>
      </c>
      <c r="L73" s="99">
        <v>3293.2459999999996</v>
      </c>
      <c r="M73" s="99">
        <v>-15951.192999999999</v>
      </c>
      <c r="N73" s="99">
        <v>-1483.9889999999996</v>
      </c>
      <c r="O73" s="99">
        <v>23433.739000000001</v>
      </c>
      <c r="P73" s="99">
        <v>6643.3689999999988</v>
      </c>
      <c r="Q73" s="99">
        <v>-3876.5910000000003</v>
      </c>
      <c r="R73" s="99">
        <v>21974.454999999998</v>
      </c>
      <c r="S73" s="99">
        <v>42491.385999999999</v>
      </c>
      <c r="T73" s="99">
        <v>14344.062999999998</v>
      </c>
      <c r="U73" s="99">
        <v>14414.225</v>
      </c>
      <c r="V73" s="99">
        <v>23297.192999999999</v>
      </c>
      <c r="W73" s="99">
        <v>20308.343000000001</v>
      </c>
      <c r="X73" s="99">
        <v>24013.214</v>
      </c>
      <c r="Y73" s="99">
        <v>43822.275999999998</v>
      </c>
      <c r="Z73" s="99">
        <v>25665.579999999998</v>
      </c>
      <c r="AA73" s="99">
        <v>54663.875</v>
      </c>
      <c r="AB73" s="99">
        <v>42868.445000000007</v>
      </c>
      <c r="AC73" s="99">
        <v>22033.142</v>
      </c>
      <c r="AD73" s="99">
        <v>40593.162000000004</v>
      </c>
      <c r="AE73" s="99">
        <v>52857.498</v>
      </c>
      <c r="AF73" s="99">
        <v>81277.724999999991</v>
      </c>
      <c r="AG73" s="99">
        <v>76004.231</v>
      </c>
      <c r="AH73" s="99">
        <v>83653.630999999994</v>
      </c>
      <c r="AI73" s="99">
        <v>62239.756999999998</v>
      </c>
      <c r="AJ73" s="99">
        <v>125759.416</v>
      </c>
      <c r="AK73" s="99">
        <v>107365.409</v>
      </c>
      <c r="AL73" s="99">
        <v>62788.286</v>
      </c>
      <c r="AM73" s="99">
        <v>126130.43900000001</v>
      </c>
      <c r="AN73" s="99">
        <v>155520.753</v>
      </c>
      <c r="AO73" s="99">
        <v>138723.39199999999</v>
      </c>
      <c r="AP73" s="99">
        <v>159403.473</v>
      </c>
      <c r="AQ73" s="99">
        <v>215375.511</v>
      </c>
    </row>
    <row r="74" spans="1:43" ht="25.5" x14ac:dyDescent="0.2">
      <c r="A74" s="121" t="str">
        <f>IF('1'!$A$1=1,B74,C74)</f>
        <v>incl. cash in foreign currency outside banks</v>
      </c>
      <c r="B74" s="113" t="s">
        <v>173</v>
      </c>
      <c r="C74" s="113" t="s">
        <v>172</v>
      </c>
      <c r="D74" s="99">
        <v>13578.244999999999</v>
      </c>
      <c r="E74" s="99">
        <v>-4680.402</v>
      </c>
      <c r="F74" s="99">
        <v>-5098.0949999999993</v>
      </c>
      <c r="G74" s="99">
        <v>-8309.0090000000018</v>
      </c>
      <c r="H74" s="99">
        <v>-21488.387000000002</v>
      </c>
      <c r="I74" s="99">
        <v>-30512.088</v>
      </c>
      <c r="J74" s="99">
        <v>-19091.344000000001</v>
      </c>
      <c r="K74" s="99">
        <v>2022.9290000000001</v>
      </c>
      <c r="L74" s="99">
        <v>7487.4790000000003</v>
      </c>
      <c r="M74" s="99">
        <v>-16448.953999999998</v>
      </c>
      <c r="N74" s="99">
        <v>1209.7260000000001</v>
      </c>
      <c r="O74" s="99">
        <v>18634.134999999998</v>
      </c>
      <c r="P74" s="99">
        <v>8827.9249999999993</v>
      </c>
      <c r="Q74" s="99">
        <v>-4138.2389999999996</v>
      </c>
      <c r="R74" s="99">
        <v>18117.342000000001</v>
      </c>
      <c r="S74" s="99">
        <v>44280.752</v>
      </c>
      <c r="T74" s="99">
        <v>7490.1490000000003</v>
      </c>
      <c r="U74" s="99">
        <v>17229.353999999999</v>
      </c>
      <c r="V74" s="99">
        <v>21133.469999999998</v>
      </c>
      <c r="W74" s="99">
        <v>20553.652999999998</v>
      </c>
      <c r="X74" s="99">
        <v>21471.219000000001</v>
      </c>
      <c r="Y74" s="99">
        <v>38413.307000000001</v>
      </c>
      <c r="Z74" s="99">
        <v>25776.748</v>
      </c>
      <c r="AA74" s="99">
        <v>43442.487999999998</v>
      </c>
      <c r="AB74" s="99">
        <v>38713.908000000003</v>
      </c>
      <c r="AC74" s="99">
        <v>18505.659</v>
      </c>
      <c r="AD74" s="99">
        <v>35946.587999999996</v>
      </c>
      <c r="AE74" s="99">
        <v>45915.853000000003</v>
      </c>
      <c r="AF74" s="99">
        <v>70139.525999999998</v>
      </c>
      <c r="AG74" s="99">
        <v>78461.641000000003</v>
      </c>
      <c r="AH74" s="99">
        <v>92660.123999999996</v>
      </c>
      <c r="AI74" s="99">
        <v>84034.642999999996</v>
      </c>
      <c r="AJ74" s="99">
        <v>119067.361</v>
      </c>
      <c r="AK74" s="99">
        <v>105207.863</v>
      </c>
      <c r="AL74" s="99">
        <v>72222.985000000001</v>
      </c>
      <c r="AM74" s="99">
        <v>132279.82999999999</v>
      </c>
      <c r="AN74" s="99">
        <v>150033.291</v>
      </c>
      <c r="AO74" s="99">
        <v>151219.79699999999</v>
      </c>
      <c r="AP74" s="99">
        <v>159362.64799999999</v>
      </c>
      <c r="AQ74" s="99">
        <v>198419.72699999998</v>
      </c>
    </row>
    <row r="75" spans="1:43" s="114" customFormat="1" x14ac:dyDescent="0.2">
      <c r="A75" s="117" t="str">
        <f>IF('1'!$A$1=1,B75,C75)</f>
        <v xml:space="preserve"> Liabilities</v>
      </c>
      <c r="B75" s="96" t="s">
        <v>141</v>
      </c>
      <c r="C75" s="96" t="s">
        <v>162</v>
      </c>
      <c r="D75" s="94">
        <v>-104162.542</v>
      </c>
      <c r="E75" s="94">
        <v>34682.07</v>
      </c>
      <c r="F75" s="94">
        <v>14427.339</v>
      </c>
      <c r="G75" s="94">
        <v>-81497.076000000001</v>
      </c>
      <c r="H75" s="94">
        <v>-12075.380999999998</v>
      </c>
      <c r="I75" s="94">
        <v>43206.409</v>
      </c>
      <c r="J75" s="94">
        <v>11027.212</v>
      </c>
      <c r="K75" s="94">
        <v>2761.933</v>
      </c>
      <c r="L75" s="94">
        <v>34111.732000000004</v>
      </c>
      <c r="M75" s="94">
        <v>45621.059000000001</v>
      </c>
      <c r="N75" s="94">
        <v>35458.528999999995</v>
      </c>
      <c r="O75" s="94">
        <v>16353.133000000002</v>
      </c>
      <c r="P75" s="94">
        <v>27889.111000000001</v>
      </c>
      <c r="Q75" s="94">
        <v>42365.801999999996</v>
      </c>
      <c r="R75" s="94">
        <v>21832.899999999998</v>
      </c>
      <c r="S75" s="94">
        <v>76490.722999999998</v>
      </c>
      <c r="T75" s="94">
        <v>15860.377</v>
      </c>
      <c r="U75" s="94">
        <v>59728.089</v>
      </c>
      <c r="V75" s="94">
        <v>126639.177</v>
      </c>
      <c r="W75" s="94">
        <v>78576.809000000008</v>
      </c>
      <c r="X75" s="94">
        <v>-30356.603999999999</v>
      </c>
      <c r="Y75" s="94">
        <v>41866.651999999995</v>
      </c>
      <c r="Z75" s="94">
        <v>31562.949999999997</v>
      </c>
      <c r="AA75" s="94">
        <v>33324.237999999998</v>
      </c>
      <c r="AB75" s="94">
        <v>45159.108999999997</v>
      </c>
      <c r="AC75" s="94">
        <v>41746.491999999998</v>
      </c>
      <c r="AD75" s="94">
        <v>64796.772000000004</v>
      </c>
      <c r="AE75" s="94">
        <v>89217.380999999994</v>
      </c>
      <c r="AF75" s="94">
        <v>-21668.981</v>
      </c>
      <c r="AG75" s="94">
        <v>-25042.196000000004</v>
      </c>
      <c r="AH75" s="94">
        <v>-52084.307000000001</v>
      </c>
      <c r="AI75" s="94">
        <v>2779.2149999999992</v>
      </c>
      <c r="AJ75" s="94">
        <v>105500.41200000001</v>
      </c>
      <c r="AK75" s="94">
        <v>44759.967000000004</v>
      </c>
      <c r="AL75" s="94">
        <v>38982.127999999997</v>
      </c>
      <c r="AM75" s="94">
        <v>-12167.280999999999</v>
      </c>
      <c r="AN75" s="99">
        <v>106108.264</v>
      </c>
      <c r="AO75" s="99">
        <v>44647.031000000003</v>
      </c>
      <c r="AP75" s="99">
        <v>35665.356</v>
      </c>
      <c r="AQ75" s="99">
        <v>71361.442999999999</v>
      </c>
    </row>
    <row r="76" spans="1:43" x14ac:dyDescent="0.2">
      <c r="A76" s="119" t="str">
        <f>IF('1'!$A$1=1,B76,C76)</f>
        <v>Direct investment</v>
      </c>
      <c r="B76" s="98" t="s">
        <v>164</v>
      </c>
      <c r="C76" s="98" t="s">
        <v>163</v>
      </c>
      <c r="D76" s="99">
        <v>-77502.080000000002</v>
      </c>
      <c r="E76" s="99">
        <v>48195.360999999997</v>
      </c>
      <c r="F76" s="99">
        <v>6934.4140000000007</v>
      </c>
      <c r="G76" s="99">
        <v>-45413.08</v>
      </c>
      <c r="H76" s="99">
        <v>-24194.465</v>
      </c>
      <c r="I76" s="99">
        <v>39424.17</v>
      </c>
      <c r="J76" s="99">
        <v>16413.560000000001</v>
      </c>
      <c r="K76" s="99">
        <v>3674.7299999999996</v>
      </c>
      <c r="L76" s="99">
        <v>22501.86</v>
      </c>
      <c r="M76" s="99">
        <v>19352.849000000002</v>
      </c>
      <c r="N76" s="99">
        <v>10568.995000000001</v>
      </c>
      <c r="O76" s="99">
        <v>18219.847999999998</v>
      </c>
      <c r="P76" s="99">
        <v>45591.409</v>
      </c>
      <c r="Q76" s="99">
        <v>15551.737999999999</v>
      </c>
      <c r="R76" s="99">
        <v>-3166.7049999999999</v>
      </c>
      <c r="S76" s="99">
        <v>51708.673999999999</v>
      </c>
      <c r="T76" s="99">
        <v>13834.706</v>
      </c>
      <c r="U76" s="99">
        <v>40736.686000000002</v>
      </c>
      <c r="V76" s="99">
        <v>51016.13</v>
      </c>
      <c r="W76" s="99">
        <v>27045.789000000001</v>
      </c>
      <c r="X76" s="99">
        <v>-43271.953999999998</v>
      </c>
      <c r="Y76" s="99">
        <v>30966.237999999998</v>
      </c>
      <c r="Z76" s="99">
        <v>6304.4789999999994</v>
      </c>
      <c r="AA76" s="99">
        <v>10018.442999999999</v>
      </c>
      <c r="AB76" s="99">
        <v>44007.495999999999</v>
      </c>
      <c r="AC76" s="99">
        <v>39034.591</v>
      </c>
      <c r="AD76" s="99">
        <v>67302.49500000001</v>
      </c>
      <c r="AE76" s="99">
        <v>48017.713000000003</v>
      </c>
      <c r="AF76" s="99">
        <v>-24090.877999999997</v>
      </c>
      <c r="AG76" s="99">
        <v>3715.3720000000003</v>
      </c>
      <c r="AH76" s="99">
        <v>-3843.2420000000002</v>
      </c>
      <c r="AI76" s="99">
        <v>-4680.7810000000009</v>
      </c>
      <c r="AJ76" s="99">
        <v>37555.951999999997</v>
      </c>
      <c r="AK76" s="99">
        <v>37190.264999999999</v>
      </c>
      <c r="AL76" s="99">
        <v>49001.922999999995</v>
      </c>
      <c r="AM76" s="99">
        <v>20019.383000000002</v>
      </c>
      <c r="AN76" s="94">
        <v>69128.760000000009</v>
      </c>
      <c r="AO76" s="94">
        <v>35453.119999999995</v>
      </c>
      <c r="AP76" s="94">
        <v>4946.0349999999999</v>
      </c>
      <c r="AQ76" s="94">
        <v>13133.519</v>
      </c>
    </row>
    <row r="77" spans="1:43" x14ac:dyDescent="0.2">
      <c r="A77" s="119" t="str">
        <f>IF('1'!$A$1=1,B77,C77)</f>
        <v>o/w: reinvestment of earnings</v>
      </c>
      <c r="B77" s="125" t="s">
        <v>166</v>
      </c>
      <c r="C77" s="124" t="s">
        <v>165</v>
      </c>
      <c r="D77" s="99">
        <v>-83157.865999999995</v>
      </c>
      <c r="E77" s="99">
        <v>42828.887000000002</v>
      </c>
      <c r="F77" s="99">
        <v>-412.78899999999999</v>
      </c>
      <c r="G77" s="99">
        <v>-45209.659</v>
      </c>
      <c r="H77" s="99">
        <v>-27007.454000000002</v>
      </c>
      <c r="I77" s="99">
        <v>30742.154999999999</v>
      </c>
      <c r="J77" s="99">
        <v>-3271.7869999999998</v>
      </c>
      <c r="K77" s="99">
        <v>521.29399999999998</v>
      </c>
      <c r="L77" s="99">
        <v>13688.598000000002</v>
      </c>
      <c r="M77" s="99">
        <v>11612.353999999999</v>
      </c>
      <c r="N77" s="99">
        <v>-1938.2370000000001</v>
      </c>
      <c r="O77" s="99">
        <v>5973.6829999999991</v>
      </c>
      <c r="P77" s="99">
        <v>36313.627</v>
      </c>
      <c r="Q77" s="99">
        <v>7199.8309999999992</v>
      </c>
      <c r="R77" s="99">
        <v>-18319.07</v>
      </c>
      <c r="S77" s="99">
        <v>32584.951000000001</v>
      </c>
      <c r="T77" s="99">
        <v>11835.627</v>
      </c>
      <c r="U77" s="99">
        <v>21863.14</v>
      </c>
      <c r="V77" s="99">
        <v>33734.381999999998</v>
      </c>
      <c r="W77" s="99">
        <v>5271.2649999999994</v>
      </c>
      <c r="X77" s="99">
        <v>-49747.074999999997</v>
      </c>
      <c r="Y77" s="99">
        <v>24348.924999999999</v>
      </c>
      <c r="Z77" s="99">
        <v>-4267.0659999999998</v>
      </c>
      <c r="AA77" s="99">
        <v>10165.27</v>
      </c>
      <c r="AB77" s="99">
        <v>46003.171999999999</v>
      </c>
      <c r="AC77" s="99">
        <v>44760.042000000001</v>
      </c>
      <c r="AD77" s="99">
        <v>48288.797000000006</v>
      </c>
      <c r="AE77" s="99">
        <v>-20085.377999999997</v>
      </c>
      <c r="AF77" s="99">
        <v>-2865.5420000000004</v>
      </c>
      <c r="AG77" s="99">
        <v>526.58799999999997</v>
      </c>
      <c r="AH77" s="99">
        <v>-16774.371999999999</v>
      </c>
      <c r="AI77" s="99">
        <v>-10897.442999999999</v>
      </c>
      <c r="AJ77" s="99">
        <v>30278.800999999999</v>
      </c>
      <c r="AK77" s="99">
        <v>26402.529000000002</v>
      </c>
      <c r="AL77" s="99">
        <v>35361.836000000003</v>
      </c>
      <c r="AM77" s="99">
        <v>8730.5010000000002</v>
      </c>
      <c r="AN77" s="99">
        <v>39843.006000000001</v>
      </c>
      <c r="AO77" s="99">
        <v>27094.34</v>
      </c>
      <c r="AP77" s="99">
        <v>2145.1610000000001</v>
      </c>
      <c r="AQ77" s="99">
        <v>0</v>
      </c>
    </row>
    <row r="78" spans="1:43" x14ac:dyDescent="0.2">
      <c r="A78" s="119" t="str">
        <f>IF('1'!$A$1=1,B78,C78)</f>
        <v>Portfolio investment</v>
      </c>
      <c r="B78" s="98" t="s">
        <v>143</v>
      </c>
      <c r="C78" s="98" t="s">
        <v>142</v>
      </c>
      <c r="D78" s="99">
        <v>2757.9030000000002</v>
      </c>
      <c r="E78" s="99">
        <v>-3866.1240000000003</v>
      </c>
      <c r="F78" s="99">
        <v>260.697</v>
      </c>
      <c r="G78" s="99">
        <v>1997.5509999999999</v>
      </c>
      <c r="H78" s="99">
        <v>-567.88400000000001</v>
      </c>
      <c r="I78" s="99">
        <v>363.12400000000008</v>
      </c>
      <c r="J78" s="99">
        <v>1628.3610000000001</v>
      </c>
      <c r="K78" s="99">
        <v>-205.49799999999999</v>
      </c>
      <c r="L78" s="99">
        <v>-2.5999999999999801E-2</v>
      </c>
      <c r="M78" s="99">
        <v>7832.5380000000005</v>
      </c>
      <c r="N78" s="99">
        <v>914.9430000000001</v>
      </c>
      <c r="O78" s="99">
        <v>2021.4099999999999</v>
      </c>
      <c r="P78" s="99">
        <v>1368.4419999999998</v>
      </c>
      <c r="Q78" s="99">
        <v>3583.9790000000003</v>
      </c>
      <c r="R78" s="99">
        <v>-3257.9560000000001</v>
      </c>
      <c r="S78" s="99">
        <v>-1759.489</v>
      </c>
      <c r="T78" s="99">
        <v>-6450.5709999999999</v>
      </c>
      <c r="U78" s="99">
        <v>929.07600000000002</v>
      </c>
      <c r="V78" s="99">
        <v>46394.849000000002</v>
      </c>
      <c r="W78" s="99">
        <v>13162.314</v>
      </c>
      <c r="X78" s="99">
        <v>11830.705</v>
      </c>
      <c r="Y78" s="99">
        <v>540.12400000000002</v>
      </c>
      <c r="Z78" s="99">
        <v>1240.816</v>
      </c>
      <c r="AA78" s="99">
        <v>-3.2159999999998945</v>
      </c>
      <c r="AB78" s="99">
        <v>-1218.6990000000001</v>
      </c>
      <c r="AC78" s="99">
        <v>18431.407999999999</v>
      </c>
      <c r="AD78" s="99">
        <v>5220.8470000000016</v>
      </c>
      <c r="AE78" s="99">
        <v>21332.960999999999</v>
      </c>
      <c r="AF78" s="99">
        <v>-915.35500000000002</v>
      </c>
      <c r="AG78" s="99">
        <v>585.09699999999998</v>
      </c>
      <c r="AH78" s="99">
        <v>2973.8539999999998</v>
      </c>
      <c r="AI78" s="99">
        <v>2413.5280000000002</v>
      </c>
      <c r="AJ78" s="99">
        <v>-3876.2709999999997</v>
      </c>
      <c r="AK78" s="99">
        <v>1609.019</v>
      </c>
      <c r="AL78" s="99">
        <v>-1133.626</v>
      </c>
      <c r="AM78" s="99">
        <v>-2953.3900000000003</v>
      </c>
      <c r="AN78" s="99">
        <v>-3401.069</v>
      </c>
      <c r="AO78" s="99">
        <v>-6311.7389999999996</v>
      </c>
      <c r="AP78" s="99">
        <v>-6063.7489999999998</v>
      </c>
      <c r="AQ78" s="99">
        <v>6990.0659999999998</v>
      </c>
    </row>
    <row r="79" spans="1:43" x14ac:dyDescent="0.2">
      <c r="A79" s="121" t="str">
        <f>IF('1'!$A$1=1,B79,C79)</f>
        <v>Equity</v>
      </c>
      <c r="B79" s="113" t="s">
        <v>153</v>
      </c>
      <c r="C79" s="113" t="s">
        <v>152</v>
      </c>
      <c r="D79" s="99">
        <v>3506.6219999999998</v>
      </c>
      <c r="E79" s="99">
        <v>218.441</v>
      </c>
      <c r="F79" s="99">
        <v>282.637</v>
      </c>
      <c r="G79" s="99">
        <v>293.339</v>
      </c>
      <c r="H79" s="99">
        <v>288.00599999999997</v>
      </c>
      <c r="I79" s="99">
        <v>176.52600000000001</v>
      </c>
      <c r="J79" s="99">
        <v>1257.5880000000002</v>
      </c>
      <c r="K79" s="99">
        <v>26.260999999999999</v>
      </c>
      <c r="L79" s="99">
        <v>54.03</v>
      </c>
      <c r="M79" s="99">
        <v>158.661</v>
      </c>
      <c r="N79" s="99">
        <v>704.625</v>
      </c>
      <c r="O79" s="99">
        <v>2021.4099999999999</v>
      </c>
      <c r="P79" s="99">
        <v>237.863</v>
      </c>
      <c r="Q79" s="99">
        <v>183.517</v>
      </c>
      <c r="R79" s="99">
        <v>-1.1170000000000044</v>
      </c>
      <c r="S79" s="99">
        <v>-699.74800000000005</v>
      </c>
      <c r="T79" s="99">
        <v>-33.725000000000023</v>
      </c>
      <c r="U79" s="99">
        <v>688.82799999999997</v>
      </c>
      <c r="V79" s="99">
        <v>231.70799999999997</v>
      </c>
      <c r="W79" s="99">
        <v>397.15499999999992</v>
      </c>
      <c r="X79" s="99">
        <v>611.44299999999998</v>
      </c>
      <c r="Y79" s="99">
        <v>457.66399999999999</v>
      </c>
      <c r="Z79" s="99">
        <v>3389.58</v>
      </c>
      <c r="AA79" s="99">
        <v>253.23899999999998</v>
      </c>
      <c r="AB79" s="99">
        <v>250.87299999999999</v>
      </c>
      <c r="AC79" s="99">
        <v>-301.709</v>
      </c>
      <c r="AD79" s="99">
        <v>-1424.384</v>
      </c>
      <c r="AE79" s="99">
        <v>-461.149</v>
      </c>
      <c r="AF79" s="99">
        <v>-309.95600000000002</v>
      </c>
      <c r="AG79" s="99">
        <v>0</v>
      </c>
      <c r="AH79" s="99">
        <v>0</v>
      </c>
      <c r="AI79" s="99">
        <v>0</v>
      </c>
      <c r="AJ79" s="99">
        <v>0</v>
      </c>
      <c r="AK79" s="99">
        <v>0</v>
      </c>
      <c r="AL79" s="99">
        <v>36.569000000000003</v>
      </c>
      <c r="AM79" s="99">
        <v>37.094000000000001</v>
      </c>
      <c r="AN79" s="99">
        <v>38.664000000000001</v>
      </c>
      <c r="AO79" s="99">
        <v>40.478000000000002</v>
      </c>
      <c r="AP79" s="99">
        <v>82.495000000000005</v>
      </c>
      <c r="AQ79" s="99">
        <v>0</v>
      </c>
    </row>
    <row r="80" spans="1:43" x14ac:dyDescent="0.2">
      <c r="A80" s="121" t="str">
        <f>IF('1'!$A$1=1,B80,C80)</f>
        <v>Debt securities</v>
      </c>
      <c r="B80" s="113" t="s">
        <v>154</v>
      </c>
      <c r="C80" s="113" t="s">
        <v>84</v>
      </c>
      <c r="D80" s="99">
        <v>-748.71900000000005</v>
      </c>
      <c r="E80" s="99">
        <v>-4084.5650000000001</v>
      </c>
      <c r="F80" s="99">
        <v>-21.94</v>
      </c>
      <c r="G80" s="99">
        <v>1704.2120000000002</v>
      </c>
      <c r="H80" s="99">
        <v>-855.89</v>
      </c>
      <c r="I80" s="99">
        <v>186.59800000000007</v>
      </c>
      <c r="J80" s="99">
        <v>370.77299999999997</v>
      </c>
      <c r="K80" s="99">
        <v>-231.75899999999999</v>
      </c>
      <c r="L80" s="99">
        <v>-54.055999999999997</v>
      </c>
      <c r="M80" s="99">
        <v>7673.8769999999995</v>
      </c>
      <c r="N80" s="99">
        <v>210.31800000000001</v>
      </c>
      <c r="O80" s="99">
        <v>0</v>
      </c>
      <c r="P80" s="99">
        <v>1130.579</v>
      </c>
      <c r="Q80" s="99">
        <v>3400.462</v>
      </c>
      <c r="R80" s="99">
        <v>-3256.8390000000004</v>
      </c>
      <c r="S80" s="99">
        <v>-1059.741</v>
      </c>
      <c r="T80" s="99">
        <v>-6416.8459999999995</v>
      </c>
      <c r="U80" s="99">
        <v>240.24799999999999</v>
      </c>
      <c r="V80" s="99">
        <v>46163.141000000003</v>
      </c>
      <c r="W80" s="99">
        <v>12765.159</v>
      </c>
      <c r="X80" s="99">
        <v>11219.262000000001</v>
      </c>
      <c r="Y80" s="99">
        <v>82.460000000000008</v>
      </c>
      <c r="Z80" s="99">
        <v>-2148.7640000000001</v>
      </c>
      <c r="AA80" s="99">
        <v>-256.45499999999998</v>
      </c>
      <c r="AB80" s="99">
        <v>-1469.5720000000001</v>
      </c>
      <c r="AC80" s="99">
        <v>18733.117000000002</v>
      </c>
      <c r="AD80" s="99">
        <v>6645.2310000000007</v>
      </c>
      <c r="AE80" s="99">
        <v>21794.109999999997</v>
      </c>
      <c r="AF80" s="99">
        <v>-605.399</v>
      </c>
      <c r="AG80" s="99">
        <v>585.09699999999998</v>
      </c>
      <c r="AH80" s="99">
        <v>2973.8539999999998</v>
      </c>
      <c r="AI80" s="99">
        <v>2413.5280000000002</v>
      </c>
      <c r="AJ80" s="99">
        <v>-3876.2709999999997</v>
      </c>
      <c r="AK80" s="99">
        <v>1609.019</v>
      </c>
      <c r="AL80" s="99">
        <v>-1170.1949999999999</v>
      </c>
      <c r="AM80" s="99">
        <v>-2990.4840000000004</v>
      </c>
      <c r="AN80" s="99">
        <v>-3439.7330000000002</v>
      </c>
      <c r="AO80" s="99">
        <v>-6352.2169999999996</v>
      </c>
      <c r="AP80" s="99">
        <v>-6146.2439999999997</v>
      </c>
      <c r="AQ80" s="99">
        <v>6990.0659999999998</v>
      </c>
    </row>
    <row r="81" spans="1:107" x14ac:dyDescent="0.2">
      <c r="A81" s="119" t="str">
        <f>IF('1'!$A$1=1,B81,C81)</f>
        <v>Other investment</v>
      </c>
      <c r="B81" s="98" t="s">
        <v>155</v>
      </c>
      <c r="C81" s="98" t="s">
        <v>148</v>
      </c>
      <c r="D81" s="99">
        <v>-29418.364999999998</v>
      </c>
      <c r="E81" s="99">
        <v>-9647.1670000000013</v>
      </c>
      <c r="F81" s="99">
        <v>7232.2280000000001</v>
      </c>
      <c r="G81" s="99">
        <v>-38081.547000000006</v>
      </c>
      <c r="H81" s="99">
        <v>12686.968000000001</v>
      </c>
      <c r="I81" s="99">
        <v>3419.1149999999998</v>
      </c>
      <c r="J81" s="99">
        <v>-7014.7089999999998</v>
      </c>
      <c r="K81" s="99">
        <v>-707.29899999999975</v>
      </c>
      <c r="L81" s="99">
        <v>11609.897999999999</v>
      </c>
      <c r="M81" s="99">
        <v>18435.671999999999</v>
      </c>
      <c r="N81" s="99">
        <v>23974.590999999997</v>
      </c>
      <c r="O81" s="99">
        <v>-3888.1249999999973</v>
      </c>
      <c r="P81" s="99">
        <v>-19070.739999999998</v>
      </c>
      <c r="Q81" s="99">
        <v>23230.084999999999</v>
      </c>
      <c r="R81" s="99">
        <v>28257.560999999998</v>
      </c>
      <c r="S81" s="99">
        <v>26541.538</v>
      </c>
      <c r="T81" s="99">
        <v>8476.242000000002</v>
      </c>
      <c r="U81" s="99">
        <v>18062.327000000001</v>
      </c>
      <c r="V81" s="99">
        <v>29228.197999999997</v>
      </c>
      <c r="W81" s="99">
        <v>38368.705999999998</v>
      </c>
      <c r="X81" s="99">
        <v>1084.6450000000004</v>
      </c>
      <c r="Y81" s="99">
        <v>10360.290000000001</v>
      </c>
      <c r="Z81" s="99">
        <v>24017.654999999999</v>
      </c>
      <c r="AA81" s="99">
        <v>23309.010999999999</v>
      </c>
      <c r="AB81" s="99">
        <v>2370.3119999999999</v>
      </c>
      <c r="AC81" s="99">
        <v>-15719.507000000001</v>
      </c>
      <c r="AD81" s="99">
        <v>-7726.5699999999979</v>
      </c>
      <c r="AE81" s="99">
        <v>19866.706999999999</v>
      </c>
      <c r="AF81" s="99">
        <v>3337.2519999999995</v>
      </c>
      <c r="AG81" s="99">
        <v>-29342.665000000001</v>
      </c>
      <c r="AH81" s="99">
        <v>-51214.918999999994</v>
      </c>
      <c r="AI81" s="99">
        <v>5046.4679999999998</v>
      </c>
      <c r="AJ81" s="99">
        <v>71820.731000000014</v>
      </c>
      <c r="AK81" s="99">
        <v>5960.683</v>
      </c>
      <c r="AL81" s="99">
        <v>-8886.1689999999999</v>
      </c>
      <c r="AM81" s="99">
        <v>-29233.273999999998</v>
      </c>
      <c r="AN81" s="99">
        <v>40380.573000000004</v>
      </c>
      <c r="AO81" s="99">
        <v>15505.649999999998</v>
      </c>
      <c r="AP81" s="99">
        <v>36783.07</v>
      </c>
      <c r="AQ81" s="99">
        <v>51237.858</v>
      </c>
    </row>
    <row r="82" spans="1:107" x14ac:dyDescent="0.2">
      <c r="A82" s="121" t="str">
        <f>IF('1'!$A$1=1,B82,C82)</f>
        <v>Trade credits</v>
      </c>
      <c r="B82" s="113" t="s">
        <v>112</v>
      </c>
      <c r="C82" s="113" t="s">
        <v>113</v>
      </c>
      <c r="D82" s="99">
        <v>-25455.715999999997</v>
      </c>
      <c r="E82" s="99">
        <v>1613.8799999999999</v>
      </c>
      <c r="F82" s="99">
        <v>23675.848000000002</v>
      </c>
      <c r="G82" s="99">
        <v>-37454.672000000006</v>
      </c>
      <c r="H82" s="99">
        <v>13307.324000000001</v>
      </c>
      <c r="I82" s="99">
        <v>7870.4470000000001</v>
      </c>
      <c r="J82" s="99">
        <v>-2036.1130000000001</v>
      </c>
      <c r="K82" s="99">
        <v>-3936.2559999999994</v>
      </c>
      <c r="L82" s="99">
        <v>3419.7399999999989</v>
      </c>
      <c r="M82" s="99">
        <v>19058.256000000001</v>
      </c>
      <c r="N82" s="99">
        <v>16595.727999999999</v>
      </c>
      <c r="O82" s="99">
        <v>2850.1080000000002</v>
      </c>
      <c r="P82" s="99">
        <v>-15261.727000000001</v>
      </c>
      <c r="Q82" s="99">
        <v>19167.773000000001</v>
      </c>
      <c r="R82" s="99">
        <v>9104.6310000000012</v>
      </c>
      <c r="S82" s="99">
        <v>16970.688000000002</v>
      </c>
      <c r="T82" s="99">
        <v>10602.618999999999</v>
      </c>
      <c r="U82" s="99">
        <v>9354.4030000000002</v>
      </c>
      <c r="V82" s="99">
        <v>24171.667999999998</v>
      </c>
      <c r="W82" s="99">
        <v>17340.672999999999</v>
      </c>
      <c r="X82" s="99">
        <v>16877.584000000003</v>
      </c>
      <c r="Y82" s="99">
        <v>6536.9450000000015</v>
      </c>
      <c r="Z82" s="99">
        <v>19707.427</v>
      </c>
      <c r="AA82" s="99">
        <v>22391.434999999998</v>
      </c>
      <c r="AB82" s="99">
        <v>8282.0290000000005</v>
      </c>
      <c r="AC82" s="99">
        <v>-16547.368000000002</v>
      </c>
      <c r="AD82" s="99">
        <v>-4611.1680000000006</v>
      </c>
      <c r="AE82" s="99">
        <v>2508.6999999999989</v>
      </c>
      <c r="AF82" s="99">
        <v>-334.61200000000099</v>
      </c>
      <c r="AG82" s="99">
        <v>-32063.370000000003</v>
      </c>
      <c r="AH82" s="99">
        <v>-55347.170999999995</v>
      </c>
      <c r="AI82" s="99">
        <v>-10202.638999999999</v>
      </c>
      <c r="AJ82" s="99">
        <v>71052.790000000008</v>
      </c>
      <c r="AK82" s="99">
        <v>-3035.194</v>
      </c>
      <c r="AL82" s="99">
        <v>-19893.316999999999</v>
      </c>
      <c r="AM82" s="99">
        <v>-35429.902999999998</v>
      </c>
      <c r="AN82" s="99">
        <v>42682.216999999997</v>
      </c>
      <c r="AO82" s="99">
        <v>10935.690999999999</v>
      </c>
      <c r="AP82" s="99">
        <v>39630.561000000002</v>
      </c>
      <c r="AQ82" s="99">
        <v>4207.7229999999981</v>
      </c>
    </row>
    <row r="83" spans="1:107" x14ac:dyDescent="0.2">
      <c r="A83" s="121" t="str">
        <f>IF('1'!$A$1=1,B83,C83)</f>
        <v>Loans</v>
      </c>
      <c r="B83" s="113" t="s">
        <v>167</v>
      </c>
      <c r="C83" s="113" t="s">
        <v>156</v>
      </c>
      <c r="D83" s="99">
        <v>-3962.6490000000003</v>
      </c>
      <c r="E83" s="99">
        <v>-11261.046999999999</v>
      </c>
      <c r="F83" s="99">
        <v>-16443.620000000003</v>
      </c>
      <c r="G83" s="99">
        <v>-626.875</v>
      </c>
      <c r="H83" s="99">
        <v>-620.35599999999977</v>
      </c>
      <c r="I83" s="99">
        <v>-4451.3320000000003</v>
      </c>
      <c r="J83" s="99">
        <v>-4978.5959999999995</v>
      </c>
      <c r="K83" s="99">
        <v>3228.9570000000003</v>
      </c>
      <c r="L83" s="99">
        <v>8190.1580000000004</v>
      </c>
      <c r="M83" s="99">
        <v>-622.58400000000006</v>
      </c>
      <c r="N83" s="99">
        <v>7378.8630000000003</v>
      </c>
      <c r="O83" s="99">
        <v>-6738.2329999999965</v>
      </c>
      <c r="P83" s="99">
        <v>-3809.0129999999995</v>
      </c>
      <c r="Q83" s="99">
        <v>4062.3119999999999</v>
      </c>
      <c r="R83" s="99">
        <v>19152.929999999997</v>
      </c>
      <c r="S83" s="99">
        <v>9570.85</v>
      </c>
      <c r="T83" s="99">
        <v>-2126.3769999999995</v>
      </c>
      <c r="U83" s="99">
        <v>8707.9240000000009</v>
      </c>
      <c r="V83" s="99">
        <v>5056.53</v>
      </c>
      <c r="W83" s="99">
        <v>21028.032999999999</v>
      </c>
      <c r="X83" s="99">
        <v>-15792.938999999998</v>
      </c>
      <c r="Y83" s="99">
        <v>3823.3450000000003</v>
      </c>
      <c r="Z83" s="99">
        <v>4310.2280000000001</v>
      </c>
      <c r="AA83" s="99">
        <v>917.57599999999911</v>
      </c>
      <c r="AB83" s="99">
        <v>-5911.7170000000006</v>
      </c>
      <c r="AC83" s="99">
        <v>827.86099999999976</v>
      </c>
      <c r="AD83" s="99">
        <v>-3115.4019999999996</v>
      </c>
      <c r="AE83" s="99">
        <v>17358.006999999998</v>
      </c>
      <c r="AF83" s="99">
        <v>3671.8640000000005</v>
      </c>
      <c r="AG83" s="99">
        <v>2720.7049999999999</v>
      </c>
      <c r="AH83" s="99">
        <v>4132.2520000000004</v>
      </c>
      <c r="AI83" s="99">
        <v>15249.107</v>
      </c>
      <c r="AJ83" s="99">
        <v>767.9409999999998</v>
      </c>
      <c r="AK83" s="99">
        <v>8995.8770000000004</v>
      </c>
      <c r="AL83" s="99">
        <v>11007.147999999999</v>
      </c>
      <c r="AM83" s="99">
        <v>6196.6290000000008</v>
      </c>
      <c r="AN83" s="99">
        <v>-2301.6440000000002</v>
      </c>
      <c r="AO83" s="99">
        <v>-3184.0690000000004</v>
      </c>
      <c r="AP83" s="99">
        <v>-2847.491</v>
      </c>
      <c r="AQ83" s="99">
        <v>47030.134999999995</v>
      </c>
    </row>
    <row r="84" spans="1:107" x14ac:dyDescent="0.2">
      <c r="A84" s="126" t="str">
        <f>IF('1'!$A$1=1,B84,C84)</f>
        <v>Short-term</v>
      </c>
      <c r="B84" s="120" t="s">
        <v>169</v>
      </c>
      <c r="C84" s="120" t="s">
        <v>168</v>
      </c>
      <c r="D84" s="99">
        <v>-340.11199999999985</v>
      </c>
      <c r="E84" s="99">
        <v>-2992.1960000000004</v>
      </c>
      <c r="F84" s="99">
        <v>-84.392999999999986</v>
      </c>
      <c r="G84" s="99">
        <v>-816.77300000000014</v>
      </c>
      <c r="H84" s="99">
        <v>-231.28499999999997</v>
      </c>
      <c r="I84" s="99">
        <v>2403.0709999999999</v>
      </c>
      <c r="J84" s="99">
        <v>355.85599999999999</v>
      </c>
      <c r="K84" s="99">
        <v>2056.7829999999999</v>
      </c>
      <c r="L84" s="99">
        <v>13704.582999999999</v>
      </c>
      <c r="M84" s="99">
        <v>636.9860000000001</v>
      </c>
      <c r="N84" s="99">
        <v>501.39700000000039</v>
      </c>
      <c r="O84" s="99">
        <v>777.90600000000006</v>
      </c>
      <c r="P84" s="99">
        <v>3396.1410000000005</v>
      </c>
      <c r="Q84" s="99">
        <v>1648.578</v>
      </c>
      <c r="R84" s="99">
        <v>3528.259</v>
      </c>
      <c r="S84" s="99">
        <v>1062.3150000000001</v>
      </c>
      <c r="T84" s="99">
        <v>2939.7040000000002</v>
      </c>
      <c r="U84" s="99">
        <v>1503.6039999999998</v>
      </c>
      <c r="V84" s="99">
        <v>3528.1080000000002</v>
      </c>
      <c r="W84" s="99">
        <v>12870.293</v>
      </c>
      <c r="X84" s="99">
        <v>-13011.157999999999</v>
      </c>
      <c r="Y84" s="99">
        <v>-2423.2809999999999</v>
      </c>
      <c r="Z84" s="99">
        <v>3521.0390000000002</v>
      </c>
      <c r="AA84" s="99">
        <v>511.75600000000009</v>
      </c>
      <c r="AB84" s="99">
        <v>137.32399999999998</v>
      </c>
      <c r="AC84" s="99">
        <v>1352.8040000000001</v>
      </c>
      <c r="AD84" s="99">
        <v>1567.6210000000001</v>
      </c>
      <c r="AE84" s="99">
        <v>486.77300000000002</v>
      </c>
      <c r="AF84" s="99">
        <v>2081.5569999999998</v>
      </c>
      <c r="AG84" s="99">
        <v>87.765000000000001</v>
      </c>
      <c r="AH84" s="99">
        <v>178.124</v>
      </c>
      <c r="AI84" s="99">
        <v>804.51</v>
      </c>
      <c r="AJ84" s="99">
        <v>109.706</v>
      </c>
      <c r="AK84" s="99">
        <v>1426.1759999999999</v>
      </c>
      <c r="AL84" s="99">
        <v>329.11700000000002</v>
      </c>
      <c r="AM84" s="99">
        <v>35.124000000000009</v>
      </c>
      <c r="AN84" s="99">
        <v>-40.046000000000006</v>
      </c>
      <c r="AO84" s="99">
        <v>-1498.4359999999999</v>
      </c>
      <c r="AP84" s="99">
        <v>492.935</v>
      </c>
      <c r="AQ84" s="99">
        <v>-124.453</v>
      </c>
    </row>
    <row r="85" spans="1:107" x14ac:dyDescent="0.2">
      <c r="A85" s="126" t="str">
        <f>IF('1'!$A$1=1,B85,C85)</f>
        <v>Long-term</v>
      </c>
      <c r="B85" s="120" t="s">
        <v>171</v>
      </c>
      <c r="C85" s="120" t="s">
        <v>170</v>
      </c>
      <c r="D85" s="99">
        <v>-3622.5369999999998</v>
      </c>
      <c r="E85" s="99">
        <v>-8268.8510000000006</v>
      </c>
      <c r="F85" s="99">
        <v>-16359.226999999999</v>
      </c>
      <c r="G85" s="99">
        <v>189.89800000000014</v>
      </c>
      <c r="H85" s="99">
        <v>-389.07099999999974</v>
      </c>
      <c r="I85" s="99">
        <v>-6854.4030000000012</v>
      </c>
      <c r="J85" s="99">
        <v>-5334.4519999999993</v>
      </c>
      <c r="K85" s="99">
        <v>1172.174</v>
      </c>
      <c r="L85" s="99">
        <v>-5514.4250000000002</v>
      </c>
      <c r="M85" s="99">
        <v>-1259.5699999999997</v>
      </c>
      <c r="N85" s="99">
        <v>6877.4659999999994</v>
      </c>
      <c r="O85" s="99">
        <v>-7516.139000000001</v>
      </c>
      <c r="P85" s="99">
        <v>-7205.1539999999995</v>
      </c>
      <c r="Q85" s="99">
        <v>2413.7339999999995</v>
      </c>
      <c r="R85" s="99">
        <v>15624.670999999998</v>
      </c>
      <c r="S85" s="99">
        <v>8508.5349999999999</v>
      </c>
      <c r="T85" s="99">
        <v>-5066.0810000000001</v>
      </c>
      <c r="U85" s="99">
        <v>7204.32</v>
      </c>
      <c r="V85" s="99">
        <v>1528.422</v>
      </c>
      <c r="W85" s="99">
        <v>8157.7400000000007</v>
      </c>
      <c r="X85" s="99">
        <v>-2781.7809999999995</v>
      </c>
      <c r="Y85" s="99">
        <v>6246.6260000000002</v>
      </c>
      <c r="Z85" s="99">
        <v>789.18899999999996</v>
      </c>
      <c r="AA85" s="99">
        <v>405.81999999999971</v>
      </c>
      <c r="AB85" s="99">
        <v>-6049.0409999999993</v>
      </c>
      <c r="AC85" s="99">
        <v>-524.9430000000001</v>
      </c>
      <c r="AD85" s="99">
        <v>-4683.0230000000001</v>
      </c>
      <c r="AE85" s="99">
        <v>16871.233999999997</v>
      </c>
      <c r="AF85" s="99">
        <v>1590.3070000000002</v>
      </c>
      <c r="AG85" s="99">
        <v>2632.9399999999996</v>
      </c>
      <c r="AH85" s="99">
        <v>3954.1280000000002</v>
      </c>
      <c r="AI85" s="99">
        <v>14444.596999999998</v>
      </c>
      <c r="AJ85" s="99">
        <v>658.23499999999967</v>
      </c>
      <c r="AK85" s="99">
        <v>7569.701</v>
      </c>
      <c r="AL85" s="99">
        <v>10678.030999999999</v>
      </c>
      <c r="AM85" s="99">
        <v>6161.505000000001</v>
      </c>
      <c r="AN85" s="99">
        <v>-2261.598</v>
      </c>
      <c r="AO85" s="99">
        <v>-1685.6330000000003</v>
      </c>
      <c r="AP85" s="99">
        <v>-3340.4259999999999</v>
      </c>
      <c r="AQ85" s="99">
        <v>47154.588000000003</v>
      </c>
    </row>
    <row r="86" spans="1:107" x14ac:dyDescent="0.2">
      <c r="A86" s="121" t="str">
        <f>IF('1'!$A$1=1,B86,C86)</f>
        <v>Other accounts payable</v>
      </c>
      <c r="B86" s="113" t="s">
        <v>439</v>
      </c>
      <c r="C86" s="113" t="s">
        <v>440</v>
      </c>
      <c r="D86" s="99">
        <v>0</v>
      </c>
      <c r="E86" s="99">
        <v>0</v>
      </c>
      <c r="F86" s="99">
        <v>0</v>
      </c>
      <c r="G86" s="99">
        <v>0</v>
      </c>
      <c r="H86" s="99">
        <v>0</v>
      </c>
      <c r="I86" s="99">
        <v>0</v>
      </c>
      <c r="J86" s="99">
        <v>0</v>
      </c>
      <c r="K86" s="99">
        <v>0</v>
      </c>
      <c r="L86" s="99">
        <v>0</v>
      </c>
      <c r="M86" s="99">
        <v>0</v>
      </c>
      <c r="N86" s="99">
        <v>0</v>
      </c>
      <c r="O86" s="99">
        <v>0</v>
      </c>
      <c r="P86" s="99">
        <v>0</v>
      </c>
      <c r="Q86" s="99">
        <v>0</v>
      </c>
      <c r="R86" s="99">
        <v>0</v>
      </c>
      <c r="S86" s="99">
        <v>0</v>
      </c>
      <c r="T86" s="99">
        <v>0</v>
      </c>
      <c r="U86" s="99">
        <v>0</v>
      </c>
      <c r="V86" s="99">
        <v>0</v>
      </c>
      <c r="W86" s="99">
        <v>0</v>
      </c>
      <c r="X86" s="99">
        <v>0</v>
      </c>
      <c r="Y86" s="99">
        <v>0</v>
      </c>
      <c r="Z86" s="99">
        <v>0</v>
      </c>
      <c r="AA86" s="99">
        <v>0</v>
      </c>
      <c r="AB86" s="99">
        <v>0</v>
      </c>
      <c r="AC86" s="99">
        <v>0</v>
      </c>
      <c r="AD86" s="99">
        <v>0</v>
      </c>
      <c r="AE86" s="99">
        <v>0</v>
      </c>
      <c r="AF86" s="99">
        <v>0</v>
      </c>
      <c r="AG86" s="99">
        <v>0</v>
      </c>
      <c r="AH86" s="99">
        <v>0</v>
      </c>
      <c r="AI86" s="99">
        <v>0</v>
      </c>
      <c r="AJ86" s="99">
        <v>0</v>
      </c>
      <c r="AK86" s="99">
        <v>0</v>
      </c>
      <c r="AL86" s="99">
        <v>0</v>
      </c>
      <c r="AM86" s="99">
        <v>0</v>
      </c>
      <c r="AN86" s="99">
        <v>0</v>
      </c>
      <c r="AO86" s="99">
        <v>7754.0280000000002</v>
      </c>
      <c r="AP86" s="99">
        <v>0</v>
      </c>
      <c r="AQ86" s="99">
        <v>0</v>
      </c>
    </row>
    <row r="87" spans="1:107" x14ac:dyDescent="0.2">
      <c r="A87" s="92" t="str">
        <f>IF('1'!$A$1=1,B87,C87)</f>
        <v xml:space="preserve"> Errors and omissions</v>
      </c>
      <c r="B87" s="93" t="s">
        <v>114</v>
      </c>
      <c r="C87" s="93" t="s">
        <v>115</v>
      </c>
      <c r="D87" s="94">
        <v>9535.9169999999467</v>
      </c>
      <c r="E87" s="94">
        <v>-13336.785999999982</v>
      </c>
      <c r="F87" s="94">
        <v>-30037.039000000066</v>
      </c>
      <c r="G87" s="94">
        <v>35448.426999999967</v>
      </c>
      <c r="H87" s="94">
        <v>3985.0450000000073</v>
      </c>
      <c r="I87" s="94">
        <v>-15124.189000000018</v>
      </c>
      <c r="J87" s="94">
        <v>-10445.773000000005</v>
      </c>
      <c r="K87" s="94">
        <v>7992.577000000003</v>
      </c>
      <c r="L87" s="94">
        <v>7593.7349999999806</v>
      </c>
      <c r="M87" s="94">
        <v>1543.3960000000443</v>
      </c>
      <c r="N87" s="94">
        <v>-14823.440999999997</v>
      </c>
      <c r="O87" s="94">
        <v>17348.130999999998</v>
      </c>
      <c r="P87" s="94">
        <v>25824.524999999929</v>
      </c>
      <c r="Q87" s="94">
        <v>-4069.0219999999563</v>
      </c>
      <c r="R87" s="94">
        <v>22700.855000000054</v>
      </c>
      <c r="S87" s="94">
        <v>765.95900000006441</v>
      </c>
      <c r="T87" s="94">
        <v>10642.615000000005</v>
      </c>
      <c r="U87" s="94">
        <v>-8899.3379999999615</v>
      </c>
      <c r="V87" s="94">
        <v>15840.195999999945</v>
      </c>
      <c r="W87" s="94">
        <v>12517.577000000078</v>
      </c>
      <c r="X87" s="94">
        <v>7930.8480000000054</v>
      </c>
      <c r="Y87" s="94">
        <v>2440.917000000024</v>
      </c>
      <c r="Z87" s="94">
        <v>7283.0679999999593</v>
      </c>
      <c r="AA87" s="94">
        <v>2258.8869999999642</v>
      </c>
      <c r="AB87" s="94">
        <v>5149.7610000000423</v>
      </c>
      <c r="AC87" s="94">
        <v>15164.787999999984</v>
      </c>
      <c r="AD87" s="94">
        <v>21539.641999999934</v>
      </c>
      <c r="AE87" s="94">
        <v>7832.4910000000345</v>
      </c>
      <c r="AF87" s="94">
        <v>-3706.0120000000143</v>
      </c>
      <c r="AG87" s="94">
        <v>-3013.2540000000063</v>
      </c>
      <c r="AH87" s="94">
        <v>18501.101000000031</v>
      </c>
      <c r="AI87" s="94">
        <v>-12287.054999999949</v>
      </c>
      <c r="AJ87" s="94">
        <v>30095.956599999918</v>
      </c>
      <c r="AK87" s="94">
        <v>24574.090800000024</v>
      </c>
      <c r="AL87" s="94">
        <v>-4168.8205999999846</v>
      </c>
      <c r="AM87" s="94">
        <v>5562.9201606452443</v>
      </c>
      <c r="AN87" s="94">
        <v>4793.1639999999788</v>
      </c>
      <c r="AO87" s="94">
        <v>1478.9009999999398</v>
      </c>
      <c r="AP87" s="94">
        <v>15988.410000000003</v>
      </c>
      <c r="AQ87" s="94">
        <v>-18535.608999999993</v>
      </c>
    </row>
    <row r="88" spans="1:107" x14ac:dyDescent="0.2">
      <c r="A88" s="128" t="str">
        <f>IF('1'!$A$1=1,B88,C88)</f>
        <v xml:space="preserve">D. Overall balance (= A + B - C) </v>
      </c>
      <c r="B88" s="129" t="s">
        <v>175</v>
      </c>
      <c r="C88" s="129" t="s">
        <v>174</v>
      </c>
      <c r="D88" s="91">
        <v>-32185.77700000006</v>
      </c>
      <c r="E88" s="91">
        <v>13260.54800000003</v>
      </c>
      <c r="F88" s="91">
        <v>28033.646999999957</v>
      </c>
      <c r="G88" s="91">
        <v>19529.212999999989</v>
      </c>
      <c r="H88" s="91">
        <v>-21681.867000000002</v>
      </c>
      <c r="I88" s="91">
        <v>30854.111999999994</v>
      </c>
      <c r="J88" s="91">
        <v>15146.044000000025</v>
      </c>
      <c r="K88" s="91">
        <v>9695.25900000002</v>
      </c>
      <c r="L88" s="91">
        <v>-15799.729000000021</v>
      </c>
      <c r="M88" s="91">
        <v>43174.711000000039</v>
      </c>
      <c r="N88" s="91">
        <v>22508.998999999996</v>
      </c>
      <c r="O88" s="91">
        <v>17271.329000000005</v>
      </c>
      <c r="P88" s="91">
        <v>-7894.6680000000415</v>
      </c>
      <c r="Q88" s="91">
        <v>15150.862000000048</v>
      </c>
      <c r="R88" s="91">
        <v>-20153.41299999999</v>
      </c>
      <c r="S88" s="91">
        <v>92106.649000000034</v>
      </c>
      <c r="T88" s="91">
        <v>8695.3510000000078</v>
      </c>
      <c r="U88" s="91">
        <v>11074.049000000032</v>
      </c>
      <c r="V88" s="91">
        <v>37316.375</v>
      </c>
      <c r="W88" s="91">
        <v>89615.828000000067</v>
      </c>
      <c r="X88" s="91">
        <v>-7079.6699999999837</v>
      </c>
      <c r="Y88" s="91">
        <v>36370.228000000017</v>
      </c>
      <c r="Z88" s="91">
        <v>-47438.905000000057</v>
      </c>
      <c r="AA88" s="91">
        <v>69805.554999999993</v>
      </c>
      <c r="AB88" s="91">
        <v>-26807.355999999982</v>
      </c>
      <c r="AC88" s="91">
        <v>34987.18299999999</v>
      </c>
      <c r="AD88" s="91">
        <v>-43095.071000000054</v>
      </c>
      <c r="AE88" s="91">
        <v>48151.253000000099</v>
      </c>
      <c r="AF88" s="91">
        <v>-94188.551000000007</v>
      </c>
      <c r="AG88" s="91">
        <v>-139194.818</v>
      </c>
      <c r="AH88" s="91">
        <v>81349.794999999955</v>
      </c>
      <c r="AI88" s="91">
        <v>110144.62500000004</v>
      </c>
      <c r="AJ88" s="91">
        <v>142251.85519999996</v>
      </c>
      <c r="AK88" s="91">
        <v>142580.96680000002</v>
      </c>
      <c r="AL88" s="91">
        <v>61691.224800000084</v>
      </c>
      <c r="AM88" s="91">
        <v>-91.94147419345245</v>
      </c>
      <c r="AN88" s="91">
        <v>124699.19600000004</v>
      </c>
      <c r="AO88" s="91">
        <v>-224602.19300000003</v>
      </c>
      <c r="AP88" s="91">
        <v>-32859.611999999979</v>
      </c>
      <c r="AQ88" s="91">
        <v>137500.99300000013</v>
      </c>
    </row>
    <row r="89" spans="1:107" x14ac:dyDescent="0.2">
      <c r="A89" s="128" t="str">
        <f>IF('1'!$A$1=1,B89,C89)</f>
        <v>E. Reserves (= D)</v>
      </c>
      <c r="B89" s="129" t="s">
        <v>177</v>
      </c>
      <c r="C89" s="129" t="s">
        <v>176</v>
      </c>
      <c r="D89" s="91">
        <v>-32185.775999999991</v>
      </c>
      <c r="E89" s="91">
        <v>13260.547000000002</v>
      </c>
      <c r="F89" s="91">
        <v>28033.64899999999</v>
      </c>
      <c r="G89" s="91">
        <v>19529.213000000003</v>
      </c>
      <c r="H89" s="91">
        <v>-21681.866000000002</v>
      </c>
      <c r="I89" s="91">
        <v>30854.110999999997</v>
      </c>
      <c r="J89" s="91">
        <v>15146.044999999998</v>
      </c>
      <c r="K89" s="91">
        <v>9695.2599999999984</v>
      </c>
      <c r="L89" s="91">
        <v>-15799.729000000001</v>
      </c>
      <c r="M89" s="91">
        <v>43174.710000000006</v>
      </c>
      <c r="N89" s="91">
        <v>22508.998</v>
      </c>
      <c r="O89" s="91">
        <v>17271.328999999998</v>
      </c>
      <c r="P89" s="91">
        <v>-7894.6670000000013</v>
      </c>
      <c r="Q89" s="91">
        <v>15150.863000000001</v>
      </c>
      <c r="R89" s="91">
        <v>-20153.414000000004</v>
      </c>
      <c r="S89" s="91">
        <v>92106.65</v>
      </c>
      <c r="T89" s="91">
        <v>8695.35</v>
      </c>
      <c r="U89" s="91">
        <v>11074.048000000003</v>
      </c>
      <c r="V89" s="91">
        <v>37316.376000000004</v>
      </c>
      <c r="W89" s="91">
        <v>89615.826000000015</v>
      </c>
      <c r="X89" s="91">
        <v>-7079.6719999999987</v>
      </c>
      <c r="Y89" s="91">
        <v>36370.226999999999</v>
      </c>
      <c r="Z89" s="91">
        <v>-47438.903999999995</v>
      </c>
      <c r="AA89" s="91">
        <v>69805.554999999993</v>
      </c>
      <c r="AB89" s="91">
        <v>-26807.355</v>
      </c>
      <c r="AC89" s="91">
        <v>34987.183000000005</v>
      </c>
      <c r="AD89" s="91">
        <v>-43095.072999999982</v>
      </c>
      <c r="AE89" s="91">
        <v>48151.255999999994</v>
      </c>
      <c r="AF89" s="91">
        <v>-94188.553</v>
      </c>
      <c r="AG89" s="91">
        <v>-139194.81399999998</v>
      </c>
      <c r="AH89" s="91">
        <v>81349.794999999984</v>
      </c>
      <c r="AI89" s="91">
        <v>110144.62399999998</v>
      </c>
      <c r="AJ89" s="91">
        <v>142251.8542</v>
      </c>
      <c r="AK89" s="91">
        <v>142580.97079999995</v>
      </c>
      <c r="AL89" s="91">
        <v>61691.227800000022</v>
      </c>
      <c r="AM89" s="91">
        <v>-91.939474193539354</v>
      </c>
      <c r="AN89" s="91">
        <v>124699.194</v>
      </c>
      <c r="AO89" s="91">
        <v>-224602.19200000001</v>
      </c>
      <c r="AP89" s="91">
        <v>-32859.608000000007</v>
      </c>
      <c r="AQ89" s="91">
        <v>137500.99400000001</v>
      </c>
    </row>
    <row r="90" spans="1:107" x14ac:dyDescent="0.2">
      <c r="A90" s="100" t="str">
        <f>IF('1'!$A$1=1,B90,C90)</f>
        <v>Reserve assets</v>
      </c>
      <c r="B90" s="101" t="s">
        <v>120</v>
      </c>
      <c r="C90" s="101" t="s">
        <v>178</v>
      </c>
      <c r="D90" s="99">
        <v>66354.144</v>
      </c>
      <c r="E90" s="99">
        <v>4572.903000000003</v>
      </c>
      <c r="F90" s="99">
        <v>55290.527999999991</v>
      </c>
      <c r="G90" s="99">
        <v>15479.562000000002</v>
      </c>
      <c r="H90" s="99">
        <v>-21681.866000000002</v>
      </c>
      <c r="I90" s="99">
        <v>30854.110999999997</v>
      </c>
      <c r="J90" s="99">
        <v>41098.927000000003</v>
      </c>
      <c r="K90" s="99">
        <v>9695.2599999999984</v>
      </c>
      <c r="L90" s="99">
        <v>-15799.729000000001</v>
      </c>
      <c r="M90" s="99">
        <v>70223.092000000004</v>
      </c>
      <c r="N90" s="99">
        <v>13203.394</v>
      </c>
      <c r="O90" s="99">
        <v>3092.9349999999986</v>
      </c>
      <c r="P90" s="99">
        <v>-22430.11</v>
      </c>
      <c r="Q90" s="99">
        <v>1271.42</v>
      </c>
      <c r="R90" s="99">
        <v>-34471.645000000004</v>
      </c>
      <c r="S90" s="99">
        <v>116075.19899999999</v>
      </c>
      <c r="T90" s="99">
        <v>-5353.5000000000036</v>
      </c>
      <c r="U90" s="99">
        <v>-2503.8389999999999</v>
      </c>
      <c r="V90" s="99">
        <v>23420.561000000005</v>
      </c>
      <c r="W90" s="99">
        <v>89615.826000000015</v>
      </c>
      <c r="X90" s="99">
        <v>-21227.427</v>
      </c>
      <c r="Y90" s="99">
        <v>91591.618999999992</v>
      </c>
      <c r="Z90" s="99">
        <v>-62930.671999999991</v>
      </c>
      <c r="AA90" s="99">
        <v>69805.554999999993</v>
      </c>
      <c r="AB90" s="99">
        <v>-44859.237000000001</v>
      </c>
      <c r="AC90" s="99">
        <v>34987.183000000005</v>
      </c>
      <c r="AD90" s="99">
        <v>12391.288</v>
      </c>
      <c r="AE90" s="99">
        <v>64342.495999999992</v>
      </c>
      <c r="AF90" s="99">
        <v>-76548.777999999991</v>
      </c>
      <c r="AG90" s="99">
        <v>-146508.53899999999</v>
      </c>
      <c r="AH90" s="99">
        <v>53740.501999999971</v>
      </c>
      <c r="AI90" s="99">
        <v>148102.83099999998</v>
      </c>
      <c r="AJ90" s="99">
        <v>113984.32699999999</v>
      </c>
      <c r="AK90" s="99">
        <v>264829.80099999998</v>
      </c>
      <c r="AL90" s="99">
        <v>24610.668000000009</v>
      </c>
      <c r="AM90" s="99">
        <v>14211.080000000016</v>
      </c>
      <c r="AN90" s="99">
        <v>126293.55900000001</v>
      </c>
      <c r="AO90" s="99">
        <v>-237828.82</v>
      </c>
      <c r="AP90" s="99">
        <v>21156.487999999983</v>
      </c>
      <c r="AQ90" s="99">
        <v>215328.51300000001</v>
      </c>
    </row>
    <row r="91" spans="1:107" x14ac:dyDescent="0.2">
      <c r="A91" s="100" t="str">
        <f>IF('1'!$A$1=1,B91,C91)</f>
        <v>IMF loans</v>
      </c>
      <c r="B91" s="101" t="s">
        <v>180</v>
      </c>
      <c r="C91" s="101" t="s">
        <v>179</v>
      </c>
      <c r="D91" s="99">
        <v>98539.92</v>
      </c>
      <c r="E91" s="99">
        <v>-8687.6440000000002</v>
      </c>
      <c r="F91" s="99">
        <v>27256.879000000001</v>
      </c>
      <c r="G91" s="99">
        <v>-4049.6509999999998</v>
      </c>
      <c r="H91" s="99">
        <v>0</v>
      </c>
      <c r="I91" s="99">
        <v>0</v>
      </c>
      <c r="J91" s="99">
        <v>25952.882000000001</v>
      </c>
      <c r="K91" s="99">
        <v>0</v>
      </c>
      <c r="L91" s="99">
        <v>0</v>
      </c>
      <c r="M91" s="99">
        <v>27048.382000000001</v>
      </c>
      <c r="N91" s="99">
        <v>-9305.6039999999994</v>
      </c>
      <c r="O91" s="99">
        <v>-14178.394</v>
      </c>
      <c r="P91" s="99">
        <v>-14535.442999999999</v>
      </c>
      <c r="Q91" s="99">
        <v>-13879.443000000001</v>
      </c>
      <c r="R91" s="99">
        <v>-14318.231</v>
      </c>
      <c r="S91" s="99">
        <v>23968.548999999999</v>
      </c>
      <c r="T91" s="99">
        <v>-14048.850000000002</v>
      </c>
      <c r="U91" s="99">
        <v>-13577.887000000001</v>
      </c>
      <c r="V91" s="99">
        <v>-13895.814999999999</v>
      </c>
      <c r="W91" s="99">
        <v>0</v>
      </c>
      <c r="X91" s="99">
        <v>-14147.755000000001</v>
      </c>
      <c r="Y91" s="99">
        <v>55221.392</v>
      </c>
      <c r="Z91" s="99">
        <v>-15491.768</v>
      </c>
      <c r="AA91" s="99">
        <v>0</v>
      </c>
      <c r="AB91" s="99">
        <v>-18051.882000000001</v>
      </c>
      <c r="AC91" s="99">
        <v>0</v>
      </c>
      <c r="AD91" s="99">
        <v>-17327.652999999998</v>
      </c>
      <c r="AE91" s="99">
        <v>16191.24</v>
      </c>
      <c r="AF91" s="99">
        <v>17639.775000000001</v>
      </c>
      <c r="AG91" s="99">
        <v>-7313.7250000000004</v>
      </c>
      <c r="AH91" s="99">
        <v>-27609.292999999998</v>
      </c>
      <c r="AI91" s="99">
        <v>37958.207000000002</v>
      </c>
      <c r="AJ91" s="99">
        <v>-28267.527200000004</v>
      </c>
      <c r="AK91" s="99">
        <v>122248.83020000001</v>
      </c>
      <c r="AL91" s="99">
        <v>-37080.559800000017</v>
      </c>
      <c r="AM91" s="99">
        <v>14303.019474193552</v>
      </c>
      <c r="AN91" s="99">
        <v>1594.3649999999989</v>
      </c>
      <c r="AO91" s="99">
        <v>-13226.628000000001</v>
      </c>
      <c r="AP91" s="99">
        <v>54016.09599999999</v>
      </c>
      <c r="AQ91" s="99">
        <v>77827.519</v>
      </c>
    </row>
    <row r="92" spans="1:107" x14ac:dyDescent="0.2">
      <c r="A92" s="130" t="str">
        <f>IF('1'!$A$1=1,B92,C92)</f>
        <v>Allocation of SDR</v>
      </c>
      <c r="B92" s="131" t="s">
        <v>124</v>
      </c>
      <c r="C92" s="76" t="s">
        <v>181</v>
      </c>
      <c r="D92" s="132">
        <v>0</v>
      </c>
      <c r="E92" s="132">
        <v>0</v>
      </c>
      <c r="F92" s="132">
        <v>0</v>
      </c>
      <c r="G92" s="132">
        <v>0</v>
      </c>
      <c r="H92" s="132">
        <v>0</v>
      </c>
      <c r="I92" s="132">
        <v>0</v>
      </c>
      <c r="J92" s="132">
        <v>0</v>
      </c>
      <c r="K92" s="132">
        <v>0</v>
      </c>
      <c r="L92" s="132">
        <v>0</v>
      </c>
      <c r="M92" s="132">
        <v>0</v>
      </c>
      <c r="N92" s="132">
        <v>0</v>
      </c>
      <c r="O92" s="132">
        <v>0</v>
      </c>
      <c r="P92" s="132">
        <v>0</v>
      </c>
      <c r="Q92" s="132">
        <v>0</v>
      </c>
      <c r="R92" s="132">
        <v>0</v>
      </c>
      <c r="S92" s="132">
        <v>0</v>
      </c>
      <c r="T92" s="132">
        <v>0</v>
      </c>
      <c r="U92" s="132">
        <v>0</v>
      </c>
      <c r="V92" s="132">
        <v>0</v>
      </c>
      <c r="W92" s="132">
        <v>0</v>
      </c>
      <c r="X92" s="132">
        <v>0</v>
      </c>
      <c r="Y92" s="132">
        <v>0</v>
      </c>
      <c r="Z92" s="132">
        <v>0</v>
      </c>
      <c r="AA92" s="132">
        <v>0</v>
      </c>
      <c r="AB92" s="132">
        <v>0</v>
      </c>
      <c r="AC92" s="132">
        <v>0</v>
      </c>
      <c r="AD92" s="132">
        <v>72814.013999999996</v>
      </c>
      <c r="AE92" s="132">
        <v>0</v>
      </c>
      <c r="AF92" s="132">
        <v>0</v>
      </c>
      <c r="AG92" s="132">
        <v>0</v>
      </c>
      <c r="AH92" s="132">
        <v>0</v>
      </c>
      <c r="AI92" s="132">
        <v>0</v>
      </c>
      <c r="AJ92" s="132">
        <v>0</v>
      </c>
      <c r="AK92" s="132">
        <v>0</v>
      </c>
      <c r="AL92" s="132">
        <v>0</v>
      </c>
      <c r="AM92" s="132">
        <v>0</v>
      </c>
      <c r="AN92" s="132">
        <v>0</v>
      </c>
      <c r="AO92" s="132">
        <v>0</v>
      </c>
      <c r="AP92" s="132">
        <v>0</v>
      </c>
      <c r="AQ92" s="132">
        <v>0</v>
      </c>
    </row>
    <row r="93" spans="1:107" s="17" customFormat="1" ht="85.5" customHeight="1" x14ac:dyDescent="0.25">
      <c r="A93" s="293" t="s">
        <v>448</v>
      </c>
      <c r="B93" s="294"/>
      <c r="C93" s="294"/>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5"/>
      <c r="BV93" s="285"/>
      <c r="BW93" s="285"/>
      <c r="BX93" s="285"/>
      <c r="BY93" s="285"/>
      <c r="BZ93" s="285"/>
      <c r="CA93" s="285"/>
      <c r="CB93" s="285"/>
      <c r="CC93" s="285"/>
      <c r="CD93" s="285"/>
      <c r="CE93" s="285"/>
      <c r="CF93" s="285"/>
      <c r="CG93" s="285"/>
      <c r="CH93" s="285"/>
      <c r="CI93" s="285"/>
      <c r="CJ93" s="285"/>
      <c r="CK93" s="285"/>
      <c r="CL93" s="285"/>
      <c r="CM93" s="285"/>
      <c r="CN93" s="285"/>
      <c r="CO93" s="285"/>
      <c r="CP93" s="285"/>
      <c r="CQ93" s="285"/>
      <c r="CR93" s="285"/>
      <c r="CS93" s="285"/>
      <c r="CT93" s="285"/>
      <c r="CU93" s="285"/>
      <c r="CV93" s="285"/>
      <c r="CW93" s="285"/>
      <c r="CX93" s="285"/>
      <c r="CY93" s="285"/>
      <c r="CZ93" s="285"/>
      <c r="DC93" s="292"/>
    </row>
  </sheetData>
  <mergeCells count="1">
    <mergeCell ref="A93:AQ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80"/>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Col="1" x14ac:dyDescent="0.2"/>
  <cols>
    <col min="1" max="1" width="37" style="134" customWidth="1"/>
    <col min="2" max="3" width="64.42578125" style="161" hidden="1" customWidth="1" outlineLevel="1"/>
    <col min="4" max="4" width="8.140625" style="134" bestFit="1" customWidth="1" collapsed="1"/>
    <col min="5" max="17" width="8.140625" style="134" bestFit="1" customWidth="1"/>
    <col min="18" max="19" width="8.7109375" style="134" bestFit="1" customWidth="1"/>
    <col min="20" max="21" width="8.140625" style="134" bestFit="1" customWidth="1"/>
    <col min="22" max="23" width="8.7109375" style="134" bestFit="1" customWidth="1"/>
    <col min="24" max="27" width="8.140625" style="134" bestFit="1" customWidth="1"/>
    <col min="28" max="31" width="8.7109375" style="134" bestFit="1" customWidth="1"/>
    <col min="32" max="32" width="8.140625" style="134" bestFit="1" customWidth="1"/>
    <col min="33" max="37" width="8.7109375" style="134" bestFit="1" customWidth="1"/>
    <col min="38" max="41" width="9.140625" style="134" bestFit="1" customWidth="1"/>
    <col min="42" max="42" width="8.7109375" style="134" bestFit="1" customWidth="1"/>
    <col min="43" max="16384" width="9.140625" style="134"/>
  </cols>
  <sheetData>
    <row r="1" spans="1:43" x14ac:dyDescent="0.2">
      <c r="A1" s="11" t="str">
        <f>IF('1'!$A$1=1,"до змісту","to title")</f>
        <v>to title</v>
      </c>
      <c r="B1" s="13"/>
      <c r="C1" s="13"/>
    </row>
    <row r="2" spans="1:43" x14ac:dyDescent="0.2">
      <c r="A2" s="135" t="str">
        <f>IF('1'!$A$1=1,B2,C2)</f>
        <v>1.3. Balance of Payments of Ukraine: standart presentation</v>
      </c>
      <c r="B2" s="136" t="s">
        <v>8</v>
      </c>
      <c r="C2" s="16" t="s">
        <v>9</v>
      </c>
    </row>
    <row r="3" spans="1:43" x14ac:dyDescent="0.2">
      <c r="A3" s="137" t="str">
        <f>IF('1'!$A$1=1,B3,C3)</f>
        <v xml:space="preserve">(according to BPM6) </v>
      </c>
      <c r="B3" s="136" t="s">
        <v>128</v>
      </c>
      <c r="C3" s="16" t="s">
        <v>14</v>
      </c>
    </row>
    <row r="4" spans="1:43" s="3" customFormat="1" x14ac:dyDescent="0.2">
      <c r="A4" s="272" t="str">
        <f>IF('1'!$A$1=1,C4,B4)</f>
        <v xml:space="preserve"> mln UAH</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3" s="80" customFormat="1" x14ac:dyDescent="0.2">
      <c r="A5" s="85" t="str">
        <f>IF('1'!$A$1=1,B5,C5)</f>
        <v>Description</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3"/>
      <c r="AP5" s="23"/>
      <c r="AQ5" s="284"/>
    </row>
    <row r="6" spans="1:43" s="80" customFormat="1"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4" t="s">
        <v>25</v>
      </c>
      <c r="AP6" s="24" t="s">
        <v>26</v>
      </c>
      <c r="AQ6" s="25" t="s">
        <v>443</v>
      </c>
    </row>
    <row r="7" spans="1:43" x14ac:dyDescent="0.2">
      <c r="A7" s="138" t="str">
        <f>IF('1'!$A$1=1,B7,C7)</f>
        <v>A.Current account</v>
      </c>
      <c r="B7" s="139" t="s">
        <v>27</v>
      </c>
      <c r="C7" s="139" t="s">
        <v>28</v>
      </c>
      <c r="D7" s="140">
        <v>76796.089000000007</v>
      </c>
      <c r="E7" s="140">
        <v>-30093.458999999995</v>
      </c>
      <c r="F7" s="140">
        <v>13647.712000000014</v>
      </c>
      <c r="G7" s="140">
        <v>49529.103000000025</v>
      </c>
      <c r="H7" s="140">
        <v>-4740.2490000000125</v>
      </c>
      <c r="I7" s="140">
        <v>-6059.4509999999946</v>
      </c>
      <c r="J7" s="140">
        <v>-31953.465999999971</v>
      </c>
      <c r="K7" s="140">
        <v>-5374.1759999999831</v>
      </c>
      <c r="L7" s="140">
        <v>-26813.303000000004</v>
      </c>
      <c r="M7" s="140">
        <v>-6237.2300000000023</v>
      </c>
      <c r="N7" s="140">
        <v>-29256.641999999993</v>
      </c>
      <c r="O7" s="140">
        <v>-30497.182000000001</v>
      </c>
      <c r="P7" s="140">
        <v>-52599.461999999978</v>
      </c>
      <c r="Q7" s="140">
        <v>-7444.0119999999961</v>
      </c>
      <c r="R7" s="140">
        <v>-57065.468000000037</v>
      </c>
      <c r="S7" s="140">
        <v>-59267.96000000005</v>
      </c>
      <c r="T7" s="140">
        <v>-15002.850000000002</v>
      </c>
      <c r="U7" s="140">
        <v>-33859.897000000012</v>
      </c>
      <c r="V7" s="140">
        <v>-93828.736999999965</v>
      </c>
      <c r="W7" s="140">
        <v>33459.855999999992</v>
      </c>
      <c r="X7" s="140">
        <v>50546.524000000005</v>
      </c>
      <c r="Y7" s="140">
        <v>54002.154999999999</v>
      </c>
      <c r="Z7" s="140">
        <v>15172.276999999973</v>
      </c>
      <c r="AA7" s="140">
        <v>18991.859000000026</v>
      </c>
      <c r="AB7" s="140">
        <v>-13559.834000000013</v>
      </c>
      <c r="AC7" s="140">
        <v>9003.2019999999975</v>
      </c>
      <c r="AD7" s="140">
        <v>-36791.886999999995</v>
      </c>
      <c r="AE7" s="140">
        <v>-62935.887999999948</v>
      </c>
      <c r="AF7" s="140">
        <v>64774.914999999994</v>
      </c>
      <c r="AG7" s="140">
        <v>16733.802000000011</v>
      </c>
      <c r="AH7" s="140">
        <v>170796.86699999991</v>
      </c>
      <c r="AI7" s="140">
        <v>4059.1169999999911</v>
      </c>
      <c r="AJ7" s="140">
        <v>-64360.732999999993</v>
      </c>
      <c r="AK7" s="140">
        <v>-2852.3512000000046</v>
      </c>
      <c r="AL7" s="140">
        <v>-157171.84919999994</v>
      </c>
      <c r="AM7" s="140">
        <v>-124928.42338903226</v>
      </c>
      <c r="AN7" s="29">
        <v>-131181.02800000002</v>
      </c>
      <c r="AO7" s="29">
        <v>-243871.94399999996</v>
      </c>
      <c r="AP7" s="29">
        <v>-66771.550000000032</v>
      </c>
      <c r="AQ7" s="29">
        <v>-105035.61499999986</v>
      </c>
    </row>
    <row r="8" spans="1:43" x14ac:dyDescent="0.2">
      <c r="A8" s="65" t="str">
        <f>IF('1'!$A$1=1,B8,C8)</f>
        <v>Goods and services (net)</v>
      </c>
      <c r="B8" s="33" t="s">
        <v>29</v>
      </c>
      <c r="C8" s="33" t="s">
        <v>30</v>
      </c>
      <c r="D8" s="141">
        <v>-14449.691999999995</v>
      </c>
      <c r="E8" s="141">
        <v>-5202.2159999999931</v>
      </c>
      <c r="F8" s="141">
        <v>-12570.105999999982</v>
      </c>
      <c r="G8" s="141">
        <v>-19710.910999999982</v>
      </c>
      <c r="H8" s="141">
        <v>-45586.478000000017</v>
      </c>
      <c r="I8" s="141">
        <v>-14173.27</v>
      </c>
      <c r="J8" s="141">
        <v>-58295.237999999968</v>
      </c>
      <c r="K8" s="141">
        <v>-47229.982999999986</v>
      </c>
      <c r="L8" s="141">
        <v>-37305.100999999995</v>
      </c>
      <c r="M8" s="141">
        <v>-46607.032000000007</v>
      </c>
      <c r="N8" s="141">
        <v>-70879.290999999983</v>
      </c>
      <c r="O8" s="141">
        <v>-77354.873999999996</v>
      </c>
      <c r="P8" s="141">
        <v>-51445.998999999974</v>
      </c>
      <c r="Q8" s="141">
        <v>-51897.792999999991</v>
      </c>
      <c r="R8" s="141">
        <v>-116091.65300000005</v>
      </c>
      <c r="S8" s="141">
        <v>-91209.137000000046</v>
      </c>
      <c r="T8" s="141">
        <v>-50509.448999999993</v>
      </c>
      <c r="U8" s="141">
        <v>-77628.272000000012</v>
      </c>
      <c r="V8" s="141">
        <v>-105313.48999999995</v>
      </c>
      <c r="W8" s="141">
        <v>-86315.381000000008</v>
      </c>
      <c r="X8" s="141">
        <v>-28996.227999999996</v>
      </c>
      <c r="Y8" s="141">
        <v>22185.536999999993</v>
      </c>
      <c r="Z8" s="141">
        <v>-29753.211000000025</v>
      </c>
      <c r="AA8" s="141">
        <v>-27067.928999999975</v>
      </c>
      <c r="AB8" s="141">
        <v>-22247.708000000017</v>
      </c>
      <c r="AC8" s="141">
        <v>16669.718000000008</v>
      </c>
      <c r="AD8" s="141">
        <v>-17116.168999999994</v>
      </c>
      <c r="AE8" s="141">
        <v>-49326.637999999941</v>
      </c>
      <c r="AF8" s="141">
        <v>-42680.088000000003</v>
      </c>
      <c r="AG8" s="141">
        <v>-199927.98800000001</v>
      </c>
      <c r="AH8" s="141">
        <v>-264606.89100000006</v>
      </c>
      <c r="AI8" s="141">
        <v>-357567.76899999997</v>
      </c>
      <c r="AJ8" s="141">
        <v>-350656.30500000005</v>
      </c>
      <c r="AK8" s="141">
        <v>-283260.37400000007</v>
      </c>
      <c r="AL8" s="141">
        <v>-387151.772</v>
      </c>
      <c r="AM8" s="141">
        <v>-364750.391</v>
      </c>
      <c r="AN8" s="141">
        <v>-262007.59900000005</v>
      </c>
      <c r="AO8" s="141">
        <v>-349141.64</v>
      </c>
      <c r="AP8" s="141">
        <v>-407286.55700000003</v>
      </c>
      <c r="AQ8" s="141">
        <v>-431545.95099999994</v>
      </c>
    </row>
    <row r="9" spans="1:43" x14ac:dyDescent="0.2">
      <c r="A9" s="66" t="str">
        <f>IF('1'!$A$1=1,B9,C9)</f>
        <v>Goods (net)</v>
      </c>
      <c r="B9" s="37" t="s">
        <v>31</v>
      </c>
      <c r="C9" s="37" t="s">
        <v>32</v>
      </c>
      <c r="D9" s="141">
        <v>-24208.569999999992</v>
      </c>
      <c r="E9" s="141">
        <v>-10784.763999999996</v>
      </c>
      <c r="F9" s="141">
        <v>-14959.706999999995</v>
      </c>
      <c r="G9" s="141">
        <v>-25190.743999999992</v>
      </c>
      <c r="H9" s="141">
        <v>-49494.086000000003</v>
      </c>
      <c r="I9" s="141">
        <v>-16805.600999999995</v>
      </c>
      <c r="J9" s="141">
        <v>-53980.77499999998</v>
      </c>
      <c r="K9" s="141">
        <v>-57687.587999999989</v>
      </c>
      <c r="L9" s="141">
        <v>-40802.235000000001</v>
      </c>
      <c r="M9" s="141">
        <v>-52508.278999999995</v>
      </c>
      <c r="N9" s="141">
        <v>-75137.683999999994</v>
      </c>
      <c r="O9" s="141">
        <v>-88161.481</v>
      </c>
      <c r="P9" s="141">
        <v>-56928.988999999987</v>
      </c>
      <c r="Q9" s="141">
        <v>-59044.114000000001</v>
      </c>
      <c r="R9" s="141">
        <v>-124047.29800000002</v>
      </c>
      <c r="S9" s="141">
        <v>-107123.47300000004</v>
      </c>
      <c r="T9" s="141">
        <v>-60923.659</v>
      </c>
      <c r="U9" s="141">
        <v>-85852.665999999997</v>
      </c>
      <c r="V9" s="141">
        <v>-112512.89799999997</v>
      </c>
      <c r="W9" s="141">
        <v>-105065.85800000001</v>
      </c>
      <c r="X9" s="141">
        <v>-44032.286000000007</v>
      </c>
      <c r="Y9" s="141">
        <v>-15047.240000000005</v>
      </c>
      <c r="Z9" s="141">
        <v>-57658.324000000008</v>
      </c>
      <c r="AA9" s="141">
        <v>-67203.195999999982</v>
      </c>
      <c r="AB9" s="141">
        <v>-49379.222000000009</v>
      </c>
      <c r="AC9" s="141">
        <v>-7841.2479999999923</v>
      </c>
      <c r="AD9" s="141">
        <v>-38746.101999999984</v>
      </c>
      <c r="AE9" s="141">
        <v>-84303.295999999944</v>
      </c>
      <c r="AF9" s="141">
        <v>-27521.426999999996</v>
      </c>
      <c r="AG9" s="141">
        <v>-102713.95299999999</v>
      </c>
      <c r="AH9" s="141">
        <v>-142704.85700000002</v>
      </c>
      <c r="AI9" s="141">
        <v>-219740.71799999999</v>
      </c>
      <c r="AJ9" s="141">
        <v>-218936.20800000001</v>
      </c>
      <c r="AK9" s="141">
        <v>-220142.97199999998</v>
      </c>
      <c r="AL9" s="141">
        <v>-320743.19099999999</v>
      </c>
      <c r="AM9" s="141">
        <v>-306222.65399999998</v>
      </c>
      <c r="AN9" s="141">
        <v>-216113.96900000001</v>
      </c>
      <c r="AO9" s="141">
        <v>-293682.79599999997</v>
      </c>
      <c r="AP9" s="141">
        <v>-342455.61599999998</v>
      </c>
      <c r="AQ9" s="141">
        <v>-376128.95699999994</v>
      </c>
    </row>
    <row r="10" spans="1:43" x14ac:dyDescent="0.2">
      <c r="A10" s="67" t="str">
        <f>IF('1'!$A$1=1,B10,C10)</f>
        <v>Exports of goods</v>
      </c>
      <c r="B10" s="40" t="s">
        <v>33</v>
      </c>
      <c r="C10" s="40" t="s">
        <v>34</v>
      </c>
      <c r="D10" s="142">
        <v>187626.14299999998</v>
      </c>
      <c r="E10" s="142">
        <v>183888.005</v>
      </c>
      <c r="F10" s="142">
        <v>196125.595</v>
      </c>
      <c r="G10" s="142">
        <v>207807.538</v>
      </c>
      <c r="H10" s="142">
        <v>181965.68599999999</v>
      </c>
      <c r="I10" s="142">
        <v>206886.07199999999</v>
      </c>
      <c r="J10" s="142">
        <v>216448.26400000002</v>
      </c>
      <c r="K10" s="142">
        <v>253890.598</v>
      </c>
      <c r="L10" s="142">
        <v>259815.93900000001</v>
      </c>
      <c r="M10" s="142">
        <v>248559.63100000002</v>
      </c>
      <c r="N10" s="142">
        <v>251597.51500000001</v>
      </c>
      <c r="O10" s="142">
        <v>296282.674</v>
      </c>
      <c r="P10" s="142">
        <v>284585</v>
      </c>
      <c r="Q10" s="142">
        <v>282223.41399999999</v>
      </c>
      <c r="R10" s="142">
        <v>282633.94500000001</v>
      </c>
      <c r="S10" s="142">
        <v>329943.41000000003</v>
      </c>
      <c r="T10" s="142">
        <v>307539.701</v>
      </c>
      <c r="U10" s="142">
        <v>297438.598</v>
      </c>
      <c r="V10" s="142">
        <v>294024.58199999999</v>
      </c>
      <c r="W10" s="142">
        <v>291048.24300000002</v>
      </c>
      <c r="X10" s="142">
        <v>282112.071</v>
      </c>
      <c r="Y10" s="142">
        <v>265147.83100000001</v>
      </c>
      <c r="Z10" s="142">
        <v>303700.19299999997</v>
      </c>
      <c r="AA10" s="142">
        <v>368651.31</v>
      </c>
      <c r="AB10" s="142">
        <v>348819.321</v>
      </c>
      <c r="AC10" s="142">
        <v>412768.603</v>
      </c>
      <c r="AD10" s="142">
        <v>460924.50800000003</v>
      </c>
      <c r="AE10" s="142">
        <v>494591.19500000001</v>
      </c>
      <c r="AF10" s="142">
        <v>362383.21400000004</v>
      </c>
      <c r="AG10" s="142">
        <v>232196.14199999999</v>
      </c>
      <c r="AH10" s="142">
        <v>342079.23399999994</v>
      </c>
      <c r="AI10" s="142">
        <v>383641.18200000003</v>
      </c>
      <c r="AJ10" s="142">
        <v>360237.27899999998</v>
      </c>
      <c r="AK10" s="142">
        <v>318805.05499999999</v>
      </c>
      <c r="AL10" s="142">
        <v>270863.62</v>
      </c>
      <c r="AM10" s="142">
        <v>318555.49700000003</v>
      </c>
      <c r="AN10" s="142">
        <v>381839.136</v>
      </c>
      <c r="AO10" s="142">
        <v>379277.36000000004</v>
      </c>
      <c r="AP10" s="142">
        <v>376463.32500000001</v>
      </c>
      <c r="AQ10" s="142">
        <v>422846.58900000004</v>
      </c>
    </row>
    <row r="11" spans="1:43" x14ac:dyDescent="0.2">
      <c r="A11" s="67" t="str">
        <f>IF('1'!$A$1=1,B11,C11)</f>
        <v>Imports of goods</v>
      </c>
      <c r="B11" s="40" t="s">
        <v>35</v>
      </c>
      <c r="C11" s="40" t="s">
        <v>36</v>
      </c>
      <c r="D11" s="142">
        <v>211834.71299999999</v>
      </c>
      <c r="E11" s="142">
        <v>194672.76900000003</v>
      </c>
      <c r="F11" s="142">
        <v>211085.302</v>
      </c>
      <c r="G11" s="142">
        <v>232998.28200000001</v>
      </c>
      <c r="H11" s="142">
        <v>231459.772</v>
      </c>
      <c r="I11" s="142">
        <v>223691.67300000001</v>
      </c>
      <c r="J11" s="142">
        <v>270429.03899999999</v>
      </c>
      <c r="K11" s="142">
        <v>311578.18599999999</v>
      </c>
      <c r="L11" s="142">
        <v>300618.174</v>
      </c>
      <c r="M11" s="142">
        <v>301067.91000000003</v>
      </c>
      <c r="N11" s="142">
        <v>326735.19900000002</v>
      </c>
      <c r="O11" s="142">
        <v>384444.15500000003</v>
      </c>
      <c r="P11" s="142">
        <v>341513.98899999994</v>
      </c>
      <c r="Q11" s="142">
        <v>341267.52799999999</v>
      </c>
      <c r="R11" s="142">
        <v>406681.24300000002</v>
      </c>
      <c r="S11" s="142">
        <v>437066.88300000003</v>
      </c>
      <c r="T11" s="142">
        <v>368463.35999999999</v>
      </c>
      <c r="U11" s="142">
        <v>383291.26400000002</v>
      </c>
      <c r="V11" s="142">
        <v>406537.48</v>
      </c>
      <c r="W11" s="142">
        <v>396114.10100000002</v>
      </c>
      <c r="X11" s="142">
        <v>326144.35699999996</v>
      </c>
      <c r="Y11" s="142">
        <v>280195.071</v>
      </c>
      <c r="Z11" s="142">
        <v>361358.51699999999</v>
      </c>
      <c r="AA11" s="142">
        <v>435854.50599999999</v>
      </c>
      <c r="AB11" s="142">
        <v>398198.54300000001</v>
      </c>
      <c r="AC11" s="142">
        <v>420609.85100000002</v>
      </c>
      <c r="AD11" s="142">
        <v>499670.61</v>
      </c>
      <c r="AE11" s="142">
        <v>578894.49099999992</v>
      </c>
      <c r="AF11" s="142">
        <v>389904.641</v>
      </c>
      <c r="AG11" s="142">
        <v>334910.09499999997</v>
      </c>
      <c r="AH11" s="142">
        <v>484784.09100000001</v>
      </c>
      <c r="AI11" s="142">
        <v>603381.9</v>
      </c>
      <c r="AJ11" s="142">
        <v>579173.48699999996</v>
      </c>
      <c r="AK11" s="142">
        <v>538948.027</v>
      </c>
      <c r="AL11" s="142">
        <v>591606.81099999999</v>
      </c>
      <c r="AM11" s="142">
        <v>624778.15099999995</v>
      </c>
      <c r="AN11" s="142">
        <v>597953.10499999998</v>
      </c>
      <c r="AO11" s="142">
        <v>672960.15599999996</v>
      </c>
      <c r="AP11" s="142">
        <v>718918.94099999999</v>
      </c>
      <c r="AQ11" s="142">
        <v>798975.54599999997</v>
      </c>
    </row>
    <row r="12" spans="1:43" x14ac:dyDescent="0.2">
      <c r="A12" s="66" t="str">
        <f>IF('1'!$A$1=1,B12,C12)</f>
        <v>Services (net)</v>
      </c>
      <c r="B12" s="37" t="s">
        <v>37</v>
      </c>
      <c r="C12" s="37" t="s">
        <v>38</v>
      </c>
      <c r="D12" s="141">
        <v>9758.877999999997</v>
      </c>
      <c r="E12" s="141">
        <v>5582.5480000000025</v>
      </c>
      <c r="F12" s="141">
        <v>2389.6010000000133</v>
      </c>
      <c r="G12" s="141">
        <v>5479.8330000000096</v>
      </c>
      <c r="H12" s="141">
        <v>3907.6079999999893</v>
      </c>
      <c r="I12" s="141">
        <v>2632.3309999999947</v>
      </c>
      <c r="J12" s="141">
        <v>-4314.4629999999852</v>
      </c>
      <c r="K12" s="141">
        <v>10457.605000000003</v>
      </c>
      <c r="L12" s="141">
        <v>3497.1340000000018</v>
      </c>
      <c r="M12" s="141">
        <v>5901.2469999999885</v>
      </c>
      <c r="N12" s="141">
        <v>4258.3930000000073</v>
      </c>
      <c r="O12" s="141">
        <v>10806.607</v>
      </c>
      <c r="P12" s="141">
        <v>5482.9900000000162</v>
      </c>
      <c r="Q12" s="141">
        <v>7146.3210000000072</v>
      </c>
      <c r="R12" s="141">
        <v>7955.6449999999895</v>
      </c>
      <c r="S12" s="141">
        <v>15914.335999999992</v>
      </c>
      <c r="T12" s="141">
        <v>10414.210000000003</v>
      </c>
      <c r="U12" s="141">
        <v>8224.3939999999857</v>
      </c>
      <c r="V12" s="141">
        <v>7199.4080000000249</v>
      </c>
      <c r="W12" s="141">
        <v>18750.476999999995</v>
      </c>
      <c r="X12" s="141">
        <v>15036.058000000012</v>
      </c>
      <c r="Y12" s="141">
        <v>37232.777000000002</v>
      </c>
      <c r="Z12" s="141">
        <v>27905.112999999983</v>
      </c>
      <c r="AA12" s="141">
        <v>40135.267000000007</v>
      </c>
      <c r="AB12" s="141">
        <v>27131.513999999992</v>
      </c>
      <c r="AC12" s="141">
        <v>24510.966</v>
      </c>
      <c r="AD12" s="141">
        <v>21629.93299999999</v>
      </c>
      <c r="AE12" s="141">
        <v>34976.658000000003</v>
      </c>
      <c r="AF12" s="141">
        <v>-15158.661000000004</v>
      </c>
      <c r="AG12" s="141">
        <v>-97214.035000000003</v>
      </c>
      <c r="AH12" s="141">
        <v>-121902.03400000007</v>
      </c>
      <c r="AI12" s="141">
        <v>-137827.05100000001</v>
      </c>
      <c r="AJ12" s="141">
        <v>-131720.09700000004</v>
      </c>
      <c r="AK12" s="141">
        <v>-63117.402000000053</v>
      </c>
      <c r="AL12" s="141">
        <v>-66408.580999999976</v>
      </c>
      <c r="AM12" s="141">
        <v>-58527.736999999994</v>
      </c>
      <c r="AN12" s="141">
        <v>-45893.630000000019</v>
      </c>
      <c r="AO12" s="141">
        <v>-55458.844000000005</v>
      </c>
      <c r="AP12" s="141">
        <v>-64830.941000000057</v>
      </c>
      <c r="AQ12" s="141">
        <v>-55416.993999999984</v>
      </c>
    </row>
    <row r="13" spans="1:43" x14ac:dyDescent="0.2">
      <c r="A13" s="67" t="str">
        <f>IF('1'!$A$1=1,B13,C13)</f>
        <v>Exports of services</v>
      </c>
      <c r="B13" s="40" t="s">
        <v>39</v>
      </c>
      <c r="C13" s="40" t="s">
        <v>40</v>
      </c>
      <c r="D13" s="142">
        <v>63037.510999999991</v>
      </c>
      <c r="E13" s="142">
        <v>66845.365000000005</v>
      </c>
      <c r="F13" s="142">
        <v>70492.281000000017</v>
      </c>
      <c r="G13" s="142">
        <v>71064.002000000008</v>
      </c>
      <c r="H13" s="142">
        <v>71519.695999999996</v>
      </c>
      <c r="I13" s="142">
        <v>76698.888000000006</v>
      </c>
      <c r="J13" s="142">
        <v>83333.72100000002</v>
      </c>
      <c r="K13" s="142">
        <v>86698.408999999985</v>
      </c>
      <c r="L13" s="142">
        <v>83209.451000000001</v>
      </c>
      <c r="M13" s="142">
        <v>93514.435999999987</v>
      </c>
      <c r="N13" s="142">
        <v>100802.02799999999</v>
      </c>
      <c r="O13" s="142">
        <v>100859.91</v>
      </c>
      <c r="P13" s="142">
        <v>93682.299000000014</v>
      </c>
      <c r="Q13" s="142">
        <v>102227.303</v>
      </c>
      <c r="R13" s="142">
        <v>118300.20300000001</v>
      </c>
      <c r="S13" s="142">
        <v>116577.04800000001</v>
      </c>
      <c r="T13" s="142">
        <v>104785.02100000001</v>
      </c>
      <c r="U13" s="142">
        <v>115025.726</v>
      </c>
      <c r="V13" s="142">
        <v>118322.231</v>
      </c>
      <c r="W13" s="142">
        <v>111760.29599999999</v>
      </c>
      <c r="X13" s="142">
        <v>100290.57800000001</v>
      </c>
      <c r="Y13" s="142">
        <v>91168.026000000013</v>
      </c>
      <c r="Z13" s="142">
        <v>107457.499</v>
      </c>
      <c r="AA13" s="142">
        <v>120989.997</v>
      </c>
      <c r="AB13" s="142">
        <v>108152.92300000001</v>
      </c>
      <c r="AC13" s="142">
        <v>118199.143</v>
      </c>
      <c r="AD13" s="142">
        <v>131167.82299999997</v>
      </c>
      <c r="AE13" s="142">
        <v>143236.80599999998</v>
      </c>
      <c r="AF13" s="142">
        <v>131834.99799999999</v>
      </c>
      <c r="AG13" s="142">
        <v>109442.587</v>
      </c>
      <c r="AH13" s="142">
        <v>136432.745</v>
      </c>
      <c r="AI13" s="142">
        <v>159000.27799999999</v>
      </c>
      <c r="AJ13" s="142">
        <v>146384.109</v>
      </c>
      <c r="AK13" s="142">
        <v>149675.283</v>
      </c>
      <c r="AL13" s="142">
        <v>148614.791</v>
      </c>
      <c r="AM13" s="142">
        <v>162608.147</v>
      </c>
      <c r="AN13" s="142">
        <v>161367.64199999999</v>
      </c>
      <c r="AO13" s="142">
        <v>172179.65299999999</v>
      </c>
      <c r="AP13" s="142">
        <v>174315.88500000001</v>
      </c>
      <c r="AQ13" s="142">
        <v>184138.87699999998</v>
      </c>
    </row>
    <row r="14" spans="1:43" x14ac:dyDescent="0.2">
      <c r="A14" s="67" t="str">
        <f>IF('1'!$A$1=1,B14,C14)</f>
        <v>Imports of services</v>
      </c>
      <c r="B14" s="40" t="s">
        <v>41</v>
      </c>
      <c r="C14" s="40" t="s">
        <v>42</v>
      </c>
      <c r="D14" s="142">
        <v>53278.632999999994</v>
      </c>
      <c r="E14" s="142">
        <v>61262.816999999995</v>
      </c>
      <c r="F14" s="142">
        <v>68102.679999999993</v>
      </c>
      <c r="G14" s="142">
        <v>65584.169000000009</v>
      </c>
      <c r="H14" s="142">
        <v>67612.088000000003</v>
      </c>
      <c r="I14" s="142">
        <v>74066.557000000015</v>
      </c>
      <c r="J14" s="142">
        <v>87648.183999999994</v>
      </c>
      <c r="K14" s="142">
        <v>76240.803999999989</v>
      </c>
      <c r="L14" s="142">
        <v>79712.316999999995</v>
      </c>
      <c r="M14" s="142">
        <v>87613.189000000013</v>
      </c>
      <c r="N14" s="142">
        <v>96543.634999999995</v>
      </c>
      <c r="O14" s="142">
        <v>90053.303000000014</v>
      </c>
      <c r="P14" s="142">
        <v>88199.308999999994</v>
      </c>
      <c r="Q14" s="142">
        <v>95080.981999999989</v>
      </c>
      <c r="R14" s="142">
        <v>110344.55800000002</v>
      </c>
      <c r="S14" s="142">
        <v>100662.712</v>
      </c>
      <c r="T14" s="142">
        <v>94370.810999999987</v>
      </c>
      <c r="U14" s="142">
        <v>106801.33200000002</v>
      </c>
      <c r="V14" s="142">
        <v>111122.82299999997</v>
      </c>
      <c r="W14" s="142">
        <v>93009.818999999989</v>
      </c>
      <c r="X14" s="142">
        <v>85254.52</v>
      </c>
      <c r="Y14" s="142">
        <v>53935.249000000011</v>
      </c>
      <c r="Z14" s="142">
        <v>79552.385999999999</v>
      </c>
      <c r="AA14" s="142">
        <v>80854.73000000001</v>
      </c>
      <c r="AB14" s="142">
        <v>81021.409000000014</v>
      </c>
      <c r="AC14" s="142">
        <v>93688.176999999996</v>
      </c>
      <c r="AD14" s="142">
        <v>109537.89</v>
      </c>
      <c r="AE14" s="142">
        <v>108260.14799999999</v>
      </c>
      <c r="AF14" s="142">
        <v>146993.65899999999</v>
      </c>
      <c r="AG14" s="142">
        <v>206656.62199999997</v>
      </c>
      <c r="AH14" s="142">
        <v>258334.77900000007</v>
      </c>
      <c r="AI14" s="142">
        <v>296827.32900000003</v>
      </c>
      <c r="AJ14" s="142">
        <v>278104.20600000006</v>
      </c>
      <c r="AK14" s="142">
        <v>212792.68500000006</v>
      </c>
      <c r="AL14" s="142">
        <v>215023.37199999997</v>
      </c>
      <c r="AM14" s="142">
        <v>221135.88399999999</v>
      </c>
      <c r="AN14" s="142">
        <v>207261.272</v>
      </c>
      <c r="AO14" s="142">
        <v>227638.497</v>
      </c>
      <c r="AP14" s="142">
        <v>239146.82600000006</v>
      </c>
      <c r="AQ14" s="142">
        <v>239555.87099999998</v>
      </c>
    </row>
    <row r="15" spans="1:43" x14ac:dyDescent="0.2">
      <c r="A15" s="65" t="str">
        <f>IF('1'!$A$1=1,B15,C15)</f>
        <v>Primary income (net)</v>
      </c>
      <c r="B15" s="33" t="s">
        <v>43</v>
      </c>
      <c r="C15" s="33" t="s">
        <v>44</v>
      </c>
      <c r="D15" s="141">
        <v>74680.054999999993</v>
      </c>
      <c r="E15" s="141">
        <v>-46066.703999999998</v>
      </c>
      <c r="F15" s="141">
        <v>6646.5469999999978</v>
      </c>
      <c r="G15" s="141">
        <v>47438.473000000005</v>
      </c>
      <c r="H15" s="141">
        <v>20770.566999999995</v>
      </c>
      <c r="I15" s="141">
        <v>-14771.990999999995</v>
      </c>
      <c r="J15" s="141">
        <v>2985.4839999999931</v>
      </c>
      <c r="K15" s="141">
        <v>15137.909000000001</v>
      </c>
      <c r="L15" s="141">
        <v>-13070.777000000004</v>
      </c>
      <c r="M15" s="141">
        <v>17483.559000000001</v>
      </c>
      <c r="N15" s="141">
        <v>18645.403999999995</v>
      </c>
      <c r="O15" s="141">
        <v>19887.364999999998</v>
      </c>
      <c r="P15" s="141">
        <v>-26330.048000000006</v>
      </c>
      <c r="Q15" s="141">
        <v>20814.217000000001</v>
      </c>
      <c r="R15" s="141">
        <v>33869.347999999998</v>
      </c>
      <c r="S15" s="141">
        <v>6567.0899999999965</v>
      </c>
      <c r="T15" s="141">
        <v>12286.099999999995</v>
      </c>
      <c r="U15" s="141">
        <v>21245.627</v>
      </c>
      <c r="V15" s="141">
        <v>-10851.695000000014</v>
      </c>
      <c r="W15" s="141">
        <v>27526.421000000002</v>
      </c>
      <c r="X15" s="141">
        <v>56465.608</v>
      </c>
      <c r="Y15" s="141">
        <v>6311.7329999999965</v>
      </c>
      <c r="Z15" s="141">
        <v>16495.735999999997</v>
      </c>
      <c r="AA15" s="141">
        <v>12284.192999999999</v>
      </c>
      <c r="AB15" s="141">
        <v>-21946.435999999994</v>
      </c>
      <c r="AC15" s="141">
        <v>-37833.307000000008</v>
      </c>
      <c r="AD15" s="141">
        <v>-53011.332999999999</v>
      </c>
      <c r="AE15" s="141">
        <v>-45462.870999999999</v>
      </c>
      <c r="AF15" s="141">
        <v>40365.627999999997</v>
      </c>
      <c r="AG15" s="141">
        <v>63132.073000000004</v>
      </c>
      <c r="AH15" s="141">
        <v>94188.928000000014</v>
      </c>
      <c r="AI15" s="141">
        <v>81767.39</v>
      </c>
      <c r="AJ15" s="141">
        <v>50622.714500000009</v>
      </c>
      <c r="AK15" s="141">
        <v>44577.340400000001</v>
      </c>
      <c r="AL15" s="141">
        <v>31211.302300000007</v>
      </c>
      <c r="AM15" s="141">
        <v>59324.542092000003</v>
      </c>
      <c r="AN15" s="141">
        <v>-1091.5900000000001</v>
      </c>
      <c r="AO15" s="141">
        <v>9722.9509999999937</v>
      </c>
      <c r="AP15" s="141">
        <v>5630.5200000000041</v>
      </c>
      <c r="AQ15" s="141">
        <v>-935.26800000000367</v>
      </c>
    </row>
    <row r="16" spans="1:43" x14ac:dyDescent="0.2">
      <c r="A16" s="143" t="str">
        <f>IF('1'!$A$1=1,B16,C16)</f>
        <v>Credit</v>
      </c>
      <c r="B16" s="44" t="s">
        <v>45</v>
      </c>
      <c r="C16" s="44" t="s">
        <v>46</v>
      </c>
      <c r="D16" s="142">
        <v>26149.856</v>
      </c>
      <c r="E16" s="142">
        <v>31368.665999999997</v>
      </c>
      <c r="F16" s="142">
        <v>33717.689999999995</v>
      </c>
      <c r="G16" s="142">
        <v>35477.767</v>
      </c>
      <c r="H16" s="142">
        <v>36151.866000000002</v>
      </c>
      <c r="I16" s="142">
        <v>42240.756000000001</v>
      </c>
      <c r="J16" s="142">
        <v>48001.267</v>
      </c>
      <c r="K16" s="142">
        <v>49825.350999999995</v>
      </c>
      <c r="L16" s="142">
        <v>48724.441999999995</v>
      </c>
      <c r="M16" s="142">
        <v>60098.669000000002</v>
      </c>
      <c r="N16" s="142">
        <v>65998.679999999993</v>
      </c>
      <c r="O16" s="142">
        <v>73324.225000000006</v>
      </c>
      <c r="P16" s="142">
        <v>71437.747000000003</v>
      </c>
      <c r="Q16" s="142">
        <v>73561.063999999998</v>
      </c>
      <c r="R16" s="142">
        <v>86073.972999999998</v>
      </c>
      <c r="S16" s="142">
        <v>92227.06</v>
      </c>
      <c r="T16" s="142">
        <v>81680.588999999993</v>
      </c>
      <c r="U16" s="142">
        <v>85335.994000000006</v>
      </c>
      <c r="V16" s="142">
        <v>89599.831000000006</v>
      </c>
      <c r="W16" s="142">
        <v>85925.247000000003</v>
      </c>
      <c r="X16" s="142">
        <v>77901.40400000001</v>
      </c>
      <c r="Y16" s="142">
        <v>73146.896000000008</v>
      </c>
      <c r="Z16" s="142">
        <v>82834.095000000001</v>
      </c>
      <c r="AA16" s="142">
        <v>94632.656000000003</v>
      </c>
      <c r="AB16" s="142">
        <v>96150.926999999996</v>
      </c>
      <c r="AC16" s="142">
        <v>97801.784</v>
      </c>
      <c r="AD16" s="142">
        <v>90960.288</v>
      </c>
      <c r="AE16" s="142">
        <v>96933.999000000011</v>
      </c>
      <c r="AF16" s="142">
        <v>96053.413</v>
      </c>
      <c r="AG16" s="142">
        <v>93995.994999999995</v>
      </c>
      <c r="AH16" s="142">
        <v>113208.14200000001</v>
      </c>
      <c r="AI16" s="142">
        <v>122065.98900000002</v>
      </c>
      <c r="AJ16" s="142">
        <v>120724.72050000001</v>
      </c>
      <c r="AK16" s="142">
        <v>114679.3474</v>
      </c>
      <c r="AL16" s="142">
        <v>111589.08730000001</v>
      </c>
      <c r="AM16" s="142">
        <v>103468.27509200001</v>
      </c>
      <c r="AN16" s="142">
        <v>91367.727000000014</v>
      </c>
      <c r="AO16" s="142">
        <v>93921.622999999992</v>
      </c>
      <c r="AP16" s="142">
        <v>93824.452000000005</v>
      </c>
      <c r="AQ16" s="142">
        <v>89090.896000000008</v>
      </c>
    </row>
    <row r="17" spans="1:43" x14ac:dyDescent="0.2">
      <c r="A17" s="143" t="str">
        <f>IF('1'!$A$1=1,B17,C17)</f>
        <v>Debit</v>
      </c>
      <c r="B17" s="44" t="s">
        <v>47</v>
      </c>
      <c r="C17" s="44" t="s">
        <v>48</v>
      </c>
      <c r="D17" s="142">
        <v>-48530.198999999993</v>
      </c>
      <c r="E17" s="142">
        <v>77435.37</v>
      </c>
      <c r="F17" s="142">
        <v>27071.143000000004</v>
      </c>
      <c r="G17" s="142">
        <v>-11960.706000000004</v>
      </c>
      <c r="H17" s="142">
        <v>15381.299000000001</v>
      </c>
      <c r="I17" s="142">
        <v>57012.746999999988</v>
      </c>
      <c r="J17" s="142">
        <v>45015.783000000003</v>
      </c>
      <c r="K17" s="142">
        <v>34687.441999999995</v>
      </c>
      <c r="L17" s="142">
        <v>61795.218999999997</v>
      </c>
      <c r="M17" s="142">
        <v>42615.11</v>
      </c>
      <c r="N17" s="142">
        <v>47353.276000000005</v>
      </c>
      <c r="O17" s="142">
        <v>53436.86</v>
      </c>
      <c r="P17" s="142">
        <v>97767.795000000013</v>
      </c>
      <c r="Q17" s="142">
        <v>52746.846999999994</v>
      </c>
      <c r="R17" s="142">
        <v>52204.625</v>
      </c>
      <c r="S17" s="142">
        <v>85659.97</v>
      </c>
      <c r="T17" s="142">
        <v>69394.489000000001</v>
      </c>
      <c r="U17" s="142">
        <v>64090.366999999998</v>
      </c>
      <c r="V17" s="142">
        <v>100451.52600000001</v>
      </c>
      <c r="W17" s="142">
        <v>58398.826000000001</v>
      </c>
      <c r="X17" s="142">
        <v>21435.795999999998</v>
      </c>
      <c r="Y17" s="142">
        <v>66835.163</v>
      </c>
      <c r="Z17" s="142">
        <v>66338.358999999997</v>
      </c>
      <c r="AA17" s="142">
        <v>82348.463000000003</v>
      </c>
      <c r="AB17" s="142">
        <v>118097.363</v>
      </c>
      <c r="AC17" s="142">
        <v>135635.09100000001</v>
      </c>
      <c r="AD17" s="142">
        <v>143971.62100000001</v>
      </c>
      <c r="AE17" s="142">
        <v>142396.87</v>
      </c>
      <c r="AF17" s="142">
        <v>55687.785000000003</v>
      </c>
      <c r="AG17" s="142">
        <v>30863.921999999999</v>
      </c>
      <c r="AH17" s="142">
        <v>19019.213999999996</v>
      </c>
      <c r="AI17" s="142">
        <v>40298.599000000002</v>
      </c>
      <c r="AJ17" s="142">
        <v>70102.005999999994</v>
      </c>
      <c r="AK17" s="142">
        <v>70102.006999999998</v>
      </c>
      <c r="AL17" s="142">
        <v>80377.785000000003</v>
      </c>
      <c r="AM17" s="142">
        <v>44143.733000000007</v>
      </c>
      <c r="AN17" s="142">
        <v>92459.31700000001</v>
      </c>
      <c r="AO17" s="142">
        <v>84198.672000000006</v>
      </c>
      <c r="AP17" s="142">
        <v>88193.932000000001</v>
      </c>
      <c r="AQ17" s="142">
        <v>90026.164000000004</v>
      </c>
    </row>
    <row r="18" spans="1:43" x14ac:dyDescent="0.2">
      <c r="A18" s="144" t="str">
        <f>IF('1'!$A$1=1,B18,C18)</f>
        <v>Compensation of employees (net)</v>
      </c>
      <c r="B18" s="102" t="s">
        <v>49</v>
      </c>
      <c r="C18" s="102" t="s">
        <v>50</v>
      </c>
      <c r="D18" s="141">
        <v>24894.527999999998</v>
      </c>
      <c r="E18" s="141">
        <v>30422.101999999999</v>
      </c>
      <c r="F18" s="141">
        <v>32913.502999999997</v>
      </c>
      <c r="G18" s="141">
        <v>34491.448000000004</v>
      </c>
      <c r="H18" s="141">
        <v>34746.690999999999</v>
      </c>
      <c r="I18" s="141">
        <v>41232.262000000002</v>
      </c>
      <c r="J18" s="141">
        <v>46654.015999999996</v>
      </c>
      <c r="K18" s="141">
        <v>48584.592000000004</v>
      </c>
      <c r="L18" s="141">
        <v>47290.896000000001</v>
      </c>
      <c r="M18" s="141">
        <v>58666.865999999995</v>
      </c>
      <c r="N18" s="141">
        <v>64471.275999999998</v>
      </c>
      <c r="O18" s="141">
        <v>71625.000999999989</v>
      </c>
      <c r="P18" s="141">
        <v>69625.796999999991</v>
      </c>
      <c r="Q18" s="141">
        <v>71624.150999999998</v>
      </c>
      <c r="R18" s="141">
        <v>83234.603999999992</v>
      </c>
      <c r="S18" s="141">
        <v>87986.896999999997</v>
      </c>
      <c r="T18" s="141">
        <v>78240.945000000007</v>
      </c>
      <c r="U18" s="141">
        <v>82096.157000000007</v>
      </c>
      <c r="V18" s="141">
        <v>85220.47</v>
      </c>
      <c r="W18" s="141">
        <v>83021.032999999996</v>
      </c>
      <c r="X18" s="141">
        <v>74206.460000000006</v>
      </c>
      <c r="Y18" s="141">
        <v>70270.356999999989</v>
      </c>
      <c r="Z18" s="141">
        <v>79937.741999999998</v>
      </c>
      <c r="AA18" s="141">
        <v>91749.573999999993</v>
      </c>
      <c r="AB18" s="141">
        <v>93249.726999999984</v>
      </c>
      <c r="AC18" s="141">
        <v>94664.338000000003</v>
      </c>
      <c r="AD18" s="141">
        <v>87952.983999999997</v>
      </c>
      <c r="AE18" s="141">
        <v>94311.406000000003</v>
      </c>
      <c r="AF18" s="141">
        <v>93857.456999999995</v>
      </c>
      <c r="AG18" s="141">
        <v>93001.327000000005</v>
      </c>
      <c r="AH18" s="141">
        <v>110445.442</v>
      </c>
      <c r="AI18" s="141">
        <v>117165.79399999999</v>
      </c>
      <c r="AJ18" s="141">
        <v>112777.56200000001</v>
      </c>
      <c r="AK18" s="141">
        <v>103745.11799999999</v>
      </c>
      <c r="AL18" s="141">
        <v>98479.239000000001</v>
      </c>
      <c r="AM18" s="141">
        <v>91272.771000000008</v>
      </c>
      <c r="AN18" s="141">
        <v>78357.441000000006</v>
      </c>
      <c r="AO18" s="141">
        <v>79519.944000000003</v>
      </c>
      <c r="AP18" s="141">
        <v>78000.747999999992</v>
      </c>
      <c r="AQ18" s="141">
        <v>74857.506999999998</v>
      </c>
    </row>
    <row r="19" spans="1:43" x14ac:dyDescent="0.2">
      <c r="A19" s="104" t="str">
        <f>IF('1'!$A$1=1,B19,C19)</f>
        <v>Credit</v>
      </c>
      <c r="B19" s="103" t="s">
        <v>45</v>
      </c>
      <c r="C19" s="103" t="s">
        <v>46</v>
      </c>
      <c r="D19" s="142">
        <v>25044.881999999998</v>
      </c>
      <c r="E19" s="142">
        <v>30573.049999999996</v>
      </c>
      <c r="F19" s="142">
        <v>33109.032999999996</v>
      </c>
      <c r="G19" s="142">
        <v>34782.932999999997</v>
      </c>
      <c r="H19" s="142">
        <v>34982.021000000001</v>
      </c>
      <c r="I19" s="142">
        <v>41458.691000000006</v>
      </c>
      <c r="J19" s="142">
        <v>46909.010999999999</v>
      </c>
      <c r="K19" s="142">
        <v>48817.581000000006</v>
      </c>
      <c r="L19" s="142">
        <v>47507.188999999998</v>
      </c>
      <c r="M19" s="142">
        <v>58879.357999999993</v>
      </c>
      <c r="N19" s="142">
        <v>64626.703000000001</v>
      </c>
      <c r="O19" s="142">
        <v>71759.239000000001</v>
      </c>
      <c r="P19" s="142">
        <v>69734.084000000003</v>
      </c>
      <c r="Q19" s="142">
        <v>71728.837</v>
      </c>
      <c r="R19" s="142">
        <v>83344.87</v>
      </c>
      <c r="S19" s="142">
        <v>88098.873999999996</v>
      </c>
      <c r="T19" s="142">
        <v>78349.712</v>
      </c>
      <c r="U19" s="142">
        <v>82202.225999999995</v>
      </c>
      <c r="V19" s="142">
        <v>85371.024000000005</v>
      </c>
      <c r="W19" s="142">
        <v>83166.603000000003</v>
      </c>
      <c r="X19" s="142">
        <v>74332.596999999994</v>
      </c>
      <c r="Y19" s="142">
        <v>70405.142000000007</v>
      </c>
      <c r="Z19" s="142">
        <v>80075.842000000004</v>
      </c>
      <c r="AA19" s="142">
        <v>91919.183000000005</v>
      </c>
      <c r="AB19" s="142">
        <v>93389.307000000001</v>
      </c>
      <c r="AC19" s="142">
        <v>94829.883999999991</v>
      </c>
      <c r="AD19" s="142">
        <v>88114.438999999998</v>
      </c>
      <c r="AE19" s="142">
        <v>94471.474000000002</v>
      </c>
      <c r="AF19" s="142">
        <v>93971.520000000004</v>
      </c>
      <c r="AG19" s="142">
        <v>93118.346999999994</v>
      </c>
      <c r="AH19" s="142">
        <v>110582.28</v>
      </c>
      <c r="AI19" s="142">
        <v>117312.06899999999</v>
      </c>
      <c r="AJ19" s="142">
        <v>112960.406</v>
      </c>
      <c r="AK19" s="142">
        <v>103891.39299999998</v>
      </c>
      <c r="AL19" s="142">
        <v>98625.513999999996</v>
      </c>
      <c r="AM19" s="142">
        <v>91456.152000000002</v>
      </c>
      <c r="AN19" s="142">
        <v>78510.61</v>
      </c>
      <c r="AO19" s="142">
        <v>79718.562999999995</v>
      </c>
      <c r="AP19" s="142">
        <v>78165.364000000001</v>
      </c>
      <c r="AQ19" s="142">
        <v>75064.445000000007</v>
      </c>
    </row>
    <row r="20" spans="1:43" x14ac:dyDescent="0.2">
      <c r="A20" s="104" t="str">
        <f>IF('1'!$A$1=1,B20,C20)</f>
        <v>Debit</v>
      </c>
      <c r="B20" s="103" t="s">
        <v>47</v>
      </c>
      <c r="C20" s="103" t="s">
        <v>48</v>
      </c>
      <c r="D20" s="142">
        <v>150.35400000000001</v>
      </c>
      <c r="E20" s="142">
        <v>150.94800000000001</v>
      </c>
      <c r="F20" s="142">
        <v>195.53</v>
      </c>
      <c r="G20" s="142">
        <v>291.48500000000001</v>
      </c>
      <c r="H20" s="142">
        <v>235.32999999999998</v>
      </c>
      <c r="I20" s="142">
        <v>226.429</v>
      </c>
      <c r="J20" s="142">
        <v>254.995</v>
      </c>
      <c r="K20" s="142">
        <v>232.989</v>
      </c>
      <c r="L20" s="142">
        <v>216.29300000000001</v>
      </c>
      <c r="M20" s="142">
        <v>212.49200000000002</v>
      </c>
      <c r="N20" s="142">
        <v>155.42700000000002</v>
      </c>
      <c r="O20" s="142">
        <v>134.238</v>
      </c>
      <c r="P20" s="142">
        <v>108.28700000000001</v>
      </c>
      <c r="Q20" s="142">
        <v>104.68599999999999</v>
      </c>
      <c r="R20" s="142">
        <v>110.26599999999999</v>
      </c>
      <c r="S20" s="142">
        <v>111.977</v>
      </c>
      <c r="T20" s="142">
        <v>108.767</v>
      </c>
      <c r="U20" s="142">
        <v>106.069</v>
      </c>
      <c r="V20" s="142">
        <v>150.554</v>
      </c>
      <c r="W20" s="142">
        <v>145.57</v>
      </c>
      <c r="X20" s="142">
        <v>126.137</v>
      </c>
      <c r="Y20" s="142">
        <v>134.785</v>
      </c>
      <c r="Z20" s="142">
        <v>138.1</v>
      </c>
      <c r="AA20" s="142">
        <v>169.60899999999998</v>
      </c>
      <c r="AB20" s="142">
        <v>139.58000000000001</v>
      </c>
      <c r="AC20" s="142">
        <v>165.54599999999999</v>
      </c>
      <c r="AD20" s="142">
        <v>161.45499999999998</v>
      </c>
      <c r="AE20" s="142">
        <v>160.06800000000001</v>
      </c>
      <c r="AF20" s="142">
        <v>114.06299999999999</v>
      </c>
      <c r="AG20" s="142">
        <v>117.02</v>
      </c>
      <c r="AH20" s="142">
        <v>136.83800000000002</v>
      </c>
      <c r="AI20" s="142">
        <v>146.27500000000001</v>
      </c>
      <c r="AJ20" s="142">
        <v>182.84399999999999</v>
      </c>
      <c r="AK20" s="142">
        <v>146.27500000000001</v>
      </c>
      <c r="AL20" s="142">
        <v>146.27500000000001</v>
      </c>
      <c r="AM20" s="142">
        <v>183.381</v>
      </c>
      <c r="AN20" s="142">
        <v>153.16900000000001</v>
      </c>
      <c r="AO20" s="142">
        <v>198.61900000000003</v>
      </c>
      <c r="AP20" s="142">
        <v>164.61599999999999</v>
      </c>
      <c r="AQ20" s="142">
        <v>206.93799999999999</v>
      </c>
    </row>
    <row r="21" spans="1:43" x14ac:dyDescent="0.2">
      <c r="A21" s="144" t="str">
        <f>IF('1'!$A$1=1,B21,C21)</f>
        <v>Investment income (net)</v>
      </c>
      <c r="B21" s="102" t="s">
        <v>51</v>
      </c>
      <c r="C21" s="102" t="s">
        <v>52</v>
      </c>
      <c r="D21" s="141">
        <v>49785.526999999995</v>
      </c>
      <c r="E21" s="141">
        <v>-76488.805999999997</v>
      </c>
      <c r="F21" s="141">
        <v>-26266.956000000002</v>
      </c>
      <c r="G21" s="141">
        <v>12947.025000000005</v>
      </c>
      <c r="H21" s="141">
        <v>-13976.124000000002</v>
      </c>
      <c r="I21" s="141">
        <v>-56004.252999999997</v>
      </c>
      <c r="J21" s="141">
        <v>-43668.532000000007</v>
      </c>
      <c r="K21" s="141">
        <v>-33446.682999999997</v>
      </c>
      <c r="L21" s="141">
        <v>-60361.67300000001</v>
      </c>
      <c r="M21" s="141">
        <v>-41183.307000000001</v>
      </c>
      <c r="N21" s="141">
        <v>-45825.872000000003</v>
      </c>
      <c r="O21" s="141">
        <v>-51737.635999999999</v>
      </c>
      <c r="P21" s="141">
        <v>-95955.845000000001</v>
      </c>
      <c r="Q21" s="141">
        <v>-50809.934000000001</v>
      </c>
      <c r="R21" s="141">
        <v>-49365.255999999994</v>
      </c>
      <c r="S21" s="141">
        <v>-81419.807000000001</v>
      </c>
      <c r="T21" s="141">
        <v>-65954.845000000001</v>
      </c>
      <c r="U21" s="141">
        <v>-60850.53</v>
      </c>
      <c r="V21" s="141">
        <v>-96072.165000000008</v>
      </c>
      <c r="W21" s="141">
        <v>-55494.612000000001</v>
      </c>
      <c r="X21" s="141">
        <v>-17740.851999999999</v>
      </c>
      <c r="Y21" s="141">
        <v>-63958.624000000003</v>
      </c>
      <c r="Z21" s="141">
        <v>-63442.005999999994</v>
      </c>
      <c r="AA21" s="141">
        <v>-79465.380999999994</v>
      </c>
      <c r="AB21" s="141">
        <v>-115196.16299999999</v>
      </c>
      <c r="AC21" s="141">
        <v>-132497.64500000002</v>
      </c>
      <c r="AD21" s="141">
        <v>-140964.31700000001</v>
      </c>
      <c r="AE21" s="141">
        <v>-139774.277</v>
      </c>
      <c r="AF21" s="141">
        <v>-53491.829000000012</v>
      </c>
      <c r="AG21" s="141">
        <v>-29869.254000000001</v>
      </c>
      <c r="AH21" s="141">
        <v>-16256.513999999997</v>
      </c>
      <c r="AI21" s="141">
        <v>-35398.403999999995</v>
      </c>
      <c r="AJ21" s="141">
        <v>-64104.754000000008</v>
      </c>
      <c r="AK21" s="141">
        <v>-61069.562999999995</v>
      </c>
      <c r="AL21" s="141">
        <v>-69334.065999999992</v>
      </c>
      <c r="AM21" s="141">
        <v>-34045.353000000003</v>
      </c>
      <c r="AN21" s="141">
        <v>-81983.697000000015</v>
      </c>
      <c r="AO21" s="141">
        <v>-72469.840000000011</v>
      </c>
      <c r="AP21" s="141">
        <v>-75272.524000000005</v>
      </c>
      <c r="AQ21" s="141">
        <v>-78905.326000000001</v>
      </c>
    </row>
    <row r="22" spans="1:43" x14ac:dyDescent="0.2">
      <c r="A22" s="104" t="str">
        <f>IF('1'!$A$1=1,B22,C22)</f>
        <v>Credit</v>
      </c>
      <c r="B22" s="103" t="s">
        <v>45</v>
      </c>
      <c r="C22" s="103" t="s">
        <v>46</v>
      </c>
      <c r="D22" s="142">
        <v>1104.9740000000002</v>
      </c>
      <c r="E22" s="142">
        <v>795.61599999999817</v>
      </c>
      <c r="F22" s="142">
        <v>608.65699999999924</v>
      </c>
      <c r="G22" s="142">
        <v>694.83400000000074</v>
      </c>
      <c r="H22" s="142">
        <v>1169.8449999999993</v>
      </c>
      <c r="I22" s="142">
        <v>782.06500000000051</v>
      </c>
      <c r="J22" s="142">
        <v>1092.2559999999994</v>
      </c>
      <c r="K22" s="142">
        <v>1007.7700000000004</v>
      </c>
      <c r="L22" s="142">
        <v>1217.2529999999988</v>
      </c>
      <c r="M22" s="142">
        <v>1219.3110000000015</v>
      </c>
      <c r="N22" s="142">
        <v>1371.976999999999</v>
      </c>
      <c r="O22" s="142">
        <v>1564.9860000000008</v>
      </c>
      <c r="P22" s="142">
        <v>1703.6630000000005</v>
      </c>
      <c r="Q22" s="142">
        <v>1832.2270000000026</v>
      </c>
      <c r="R22" s="142">
        <v>2729.1029999999992</v>
      </c>
      <c r="S22" s="142">
        <v>4128.1860000000015</v>
      </c>
      <c r="T22" s="142">
        <v>3330.8769999999968</v>
      </c>
      <c r="U22" s="142">
        <v>3133.768</v>
      </c>
      <c r="V22" s="142">
        <v>4228.8069999999971</v>
      </c>
      <c r="W22" s="142">
        <v>2758.6440000000002</v>
      </c>
      <c r="X22" s="142">
        <v>3568.8070000000007</v>
      </c>
      <c r="Y22" s="142">
        <v>2741.7539999999972</v>
      </c>
      <c r="Z22" s="142">
        <v>2758.2530000000006</v>
      </c>
      <c r="AA22" s="142">
        <v>2713.4729999999981</v>
      </c>
      <c r="AB22" s="142">
        <v>2761.6200000000026</v>
      </c>
      <c r="AC22" s="142">
        <v>2971.9000000000015</v>
      </c>
      <c r="AD22" s="142">
        <v>2845.849000000002</v>
      </c>
      <c r="AE22" s="142">
        <v>2462.5249999999978</v>
      </c>
      <c r="AF22" s="142">
        <v>2081.893</v>
      </c>
      <c r="AG22" s="142">
        <v>877.64800000000105</v>
      </c>
      <c r="AH22" s="142">
        <v>2625.862000000001</v>
      </c>
      <c r="AI22" s="142">
        <v>4753.9200000000055</v>
      </c>
      <c r="AJ22" s="142">
        <v>5814.4079999999994</v>
      </c>
      <c r="AK22" s="142">
        <v>8886.1689999999999</v>
      </c>
      <c r="AL22" s="142">
        <v>10897.444</v>
      </c>
      <c r="AM22" s="142">
        <v>9914.9989999999998</v>
      </c>
      <c r="AN22" s="142">
        <v>10322.451000000001</v>
      </c>
      <c r="AO22" s="142">
        <v>11530.213000000002</v>
      </c>
      <c r="AP22" s="142">
        <v>12756.792000000001</v>
      </c>
      <c r="AQ22" s="142">
        <v>10913.900000000001</v>
      </c>
    </row>
    <row r="23" spans="1:43" x14ac:dyDescent="0.2">
      <c r="A23" s="104" t="str">
        <f>IF('1'!$A$1=1,B23,C23)</f>
        <v>Debit</v>
      </c>
      <c r="B23" s="103" t="s">
        <v>47</v>
      </c>
      <c r="C23" s="103" t="s">
        <v>48</v>
      </c>
      <c r="D23" s="142">
        <v>-48680.552999999993</v>
      </c>
      <c r="E23" s="142">
        <v>77284.421999999991</v>
      </c>
      <c r="F23" s="142">
        <v>26875.613000000001</v>
      </c>
      <c r="G23" s="142">
        <v>-12252.191000000003</v>
      </c>
      <c r="H23" s="142">
        <v>15145.969000000001</v>
      </c>
      <c r="I23" s="142">
        <v>56786.317999999999</v>
      </c>
      <c r="J23" s="142">
        <v>44760.788000000008</v>
      </c>
      <c r="K23" s="142">
        <v>34454.453000000001</v>
      </c>
      <c r="L23" s="142">
        <v>61578.926000000007</v>
      </c>
      <c r="M23" s="142">
        <v>42402.617999999995</v>
      </c>
      <c r="N23" s="142">
        <v>47197.849000000002</v>
      </c>
      <c r="O23" s="142">
        <v>53302.622000000003</v>
      </c>
      <c r="P23" s="142">
        <v>97659.508000000002</v>
      </c>
      <c r="Q23" s="142">
        <v>52642.161</v>
      </c>
      <c r="R23" s="142">
        <v>52094.358999999997</v>
      </c>
      <c r="S23" s="142">
        <v>85547.993000000002</v>
      </c>
      <c r="T23" s="142">
        <v>69285.722000000009</v>
      </c>
      <c r="U23" s="142">
        <v>63984.297999999995</v>
      </c>
      <c r="V23" s="142">
        <v>100300.97200000001</v>
      </c>
      <c r="W23" s="142">
        <v>58253.255999999994</v>
      </c>
      <c r="X23" s="142">
        <v>21309.659</v>
      </c>
      <c r="Y23" s="142">
        <v>66700.377999999997</v>
      </c>
      <c r="Z23" s="142">
        <v>66200.258999999991</v>
      </c>
      <c r="AA23" s="142">
        <v>82178.853999999992</v>
      </c>
      <c r="AB23" s="142">
        <v>117957.783</v>
      </c>
      <c r="AC23" s="142">
        <v>135469.54500000001</v>
      </c>
      <c r="AD23" s="142">
        <v>143810.166</v>
      </c>
      <c r="AE23" s="142">
        <v>142236.802</v>
      </c>
      <c r="AF23" s="142">
        <v>55573.722000000002</v>
      </c>
      <c r="AG23" s="142">
        <v>30746.902000000002</v>
      </c>
      <c r="AH23" s="142">
        <v>18882.375999999997</v>
      </c>
      <c r="AI23" s="142">
        <v>40152.324000000001</v>
      </c>
      <c r="AJ23" s="142">
        <v>69919.161999999997</v>
      </c>
      <c r="AK23" s="142">
        <v>69955.732000000004</v>
      </c>
      <c r="AL23" s="142">
        <v>80231.509999999995</v>
      </c>
      <c r="AM23" s="142">
        <v>43960.352000000006</v>
      </c>
      <c r="AN23" s="142">
        <v>92306.148000000001</v>
      </c>
      <c r="AO23" s="142">
        <v>84000.053000000014</v>
      </c>
      <c r="AP23" s="142">
        <v>88029.315999999992</v>
      </c>
      <c r="AQ23" s="142">
        <v>89819.225999999995</v>
      </c>
    </row>
    <row r="24" spans="1:43" x14ac:dyDescent="0.2">
      <c r="A24" s="104" t="str">
        <f>IF('1'!$A$1=1,B24,C24)</f>
        <v>o/w: reinvested earnings</v>
      </c>
      <c r="B24" s="105" t="s">
        <v>53</v>
      </c>
      <c r="C24" s="105" t="s">
        <v>54</v>
      </c>
      <c r="D24" s="142">
        <v>-77732.962</v>
      </c>
      <c r="E24" s="142">
        <v>47455.006999999998</v>
      </c>
      <c r="F24" s="142">
        <v>2737.0430000000001</v>
      </c>
      <c r="G24" s="142">
        <v>-45963.843999999997</v>
      </c>
      <c r="H24" s="142">
        <v>-22899.625</v>
      </c>
      <c r="I24" s="142">
        <v>34127.631999999998</v>
      </c>
      <c r="J24" s="142">
        <v>79.123000000000161</v>
      </c>
      <c r="K24" s="142">
        <v>1557.114</v>
      </c>
      <c r="L24" s="142">
        <v>17179.362000000001</v>
      </c>
      <c r="M24" s="142">
        <v>12488.041999999999</v>
      </c>
      <c r="N24" s="142">
        <v>2102.7930000000001</v>
      </c>
      <c r="O24" s="142">
        <v>8157.3549999999996</v>
      </c>
      <c r="P24" s="142">
        <v>40726.148999999998</v>
      </c>
      <c r="Q24" s="142">
        <v>9031.2080000000005</v>
      </c>
      <c r="R24" s="142">
        <v>-15488.268</v>
      </c>
      <c r="S24" s="142">
        <v>37173.413999999997</v>
      </c>
      <c r="T24" s="142">
        <v>16346.011999999999</v>
      </c>
      <c r="U24" s="142">
        <v>22169.308000000001</v>
      </c>
      <c r="V24" s="142">
        <v>35598.821000000004</v>
      </c>
      <c r="W24" s="142">
        <v>9696.5059999999994</v>
      </c>
      <c r="X24" s="142">
        <v>-44840.25</v>
      </c>
      <c r="Y24" s="142">
        <v>28245.962</v>
      </c>
      <c r="Z24" s="142">
        <v>-3279.8620000000001</v>
      </c>
      <c r="AA24" s="142">
        <v>10214.83</v>
      </c>
      <c r="AB24" s="142">
        <v>50201.585999999996</v>
      </c>
      <c r="AC24" s="142">
        <v>47986.188999999998</v>
      </c>
      <c r="AD24" s="142">
        <v>52147.891000000003</v>
      </c>
      <c r="AE24" s="142">
        <v>-14644.040999999997</v>
      </c>
      <c r="AF24" s="142">
        <v>3819.5719999999992</v>
      </c>
      <c r="AG24" s="142">
        <v>9069.0190000000002</v>
      </c>
      <c r="AH24" s="142">
        <v>-5117.2440000000006</v>
      </c>
      <c r="AI24" s="142">
        <v>438.82299999999941</v>
      </c>
      <c r="AJ24" s="142">
        <v>40773.989000000001</v>
      </c>
      <c r="AK24" s="142">
        <v>36056.638999999996</v>
      </c>
      <c r="AL24" s="142">
        <v>45820.456000000006</v>
      </c>
      <c r="AM24" s="142">
        <v>1411.3230000000003</v>
      </c>
      <c r="AN24" s="142">
        <v>49115.399999999994</v>
      </c>
      <c r="AO24" s="142">
        <v>36368.707000000002</v>
      </c>
      <c r="AP24" s="142">
        <v>11687.592999999997</v>
      </c>
      <c r="AQ24" s="142">
        <v>-4373.0379999999996</v>
      </c>
    </row>
    <row r="25" spans="1:43" s="282" customFormat="1" x14ac:dyDescent="0.2">
      <c r="A25" s="35" t="str">
        <f>IF('1'!$A$1=1,B25,C25)</f>
        <v>Other primary income</v>
      </c>
      <c r="B25" s="45" t="s">
        <v>430</v>
      </c>
      <c r="C25" s="45" t="s">
        <v>437</v>
      </c>
      <c r="D25" s="281" t="s">
        <v>438</v>
      </c>
      <c r="E25" s="281" t="s">
        <v>438</v>
      </c>
      <c r="F25" s="281" t="s">
        <v>438</v>
      </c>
      <c r="G25" s="281" t="s">
        <v>438</v>
      </c>
      <c r="H25" s="281" t="s">
        <v>438</v>
      </c>
      <c r="I25" s="281" t="s">
        <v>438</v>
      </c>
      <c r="J25" s="281" t="s">
        <v>438</v>
      </c>
      <c r="K25" s="281" t="s">
        <v>438</v>
      </c>
      <c r="L25" s="281" t="s">
        <v>438</v>
      </c>
      <c r="M25" s="281" t="s">
        <v>438</v>
      </c>
      <c r="N25" s="281" t="s">
        <v>438</v>
      </c>
      <c r="O25" s="281" t="s">
        <v>438</v>
      </c>
      <c r="P25" s="281" t="s">
        <v>438</v>
      </c>
      <c r="Q25" s="281" t="s">
        <v>438</v>
      </c>
      <c r="R25" s="281" t="s">
        <v>438</v>
      </c>
      <c r="S25" s="281" t="s">
        <v>438</v>
      </c>
      <c r="T25" s="281" t="s">
        <v>438</v>
      </c>
      <c r="U25" s="281" t="s">
        <v>438</v>
      </c>
      <c r="V25" s="281" t="s">
        <v>438</v>
      </c>
      <c r="W25" s="281" t="s">
        <v>438</v>
      </c>
      <c r="X25" s="281" t="s">
        <v>438</v>
      </c>
      <c r="Y25" s="281" t="s">
        <v>438</v>
      </c>
      <c r="Z25" s="281" t="s">
        <v>438</v>
      </c>
      <c r="AA25" s="281" t="s">
        <v>438</v>
      </c>
      <c r="AB25" s="281" t="s">
        <v>438</v>
      </c>
      <c r="AC25" s="281" t="s">
        <v>438</v>
      </c>
      <c r="AD25" s="281" t="s">
        <v>438</v>
      </c>
      <c r="AE25" s="281" t="s">
        <v>438</v>
      </c>
      <c r="AF25" s="281" t="s">
        <v>438</v>
      </c>
      <c r="AG25" s="281" t="s">
        <v>438</v>
      </c>
      <c r="AH25" s="281" t="s">
        <v>438</v>
      </c>
      <c r="AI25" s="281" t="s">
        <v>438</v>
      </c>
      <c r="AJ25" s="141">
        <v>1949.9065000000001</v>
      </c>
      <c r="AK25" s="141">
        <v>1901.7853999999998</v>
      </c>
      <c r="AL25" s="141">
        <v>2066.1293000000001</v>
      </c>
      <c r="AM25" s="141">
        <v>2097.124092</v>
      </c>
      <c r="AN25" s="142">
        <v>2534.6660000000002</v>
      </c>
      <c r="AO25" s="142">
        <v>2672.8470000000002</v>
      </c>
      <c r="AP25" s="142">
        <v>2902.2959999999998</v>
      </c>
      <c r="AQ25" s="142">
        <v>3112.5509999999999</v>
      </c>
    </row>
    <row r="26" spans="1:43" x14ac:dyDescent="0.2">
      <c r="A26" s="38" t="str">
        <f>IF('1'!$A$1=1,B26,C26)</f>
        <v>Credit</v>
      </c>
      <c r="B26" s="103" t="s">
        <v>45</v>
      </c>
      <c r="C26" s="103" t="s">
        <v>46</v>
      </c>
      <c r="D26" s="279" t="s">
        <v>438</v>
      </c>
      <c r="E26" s="279" t="s">
        <v>438</v>
      </c>
      <c r="F26" s="279" t="s">
        <v>438</v>
      </c>
      <c r="G26" s="279" t="s">
        <v>438</v>
      </c>
      <c r="H26" s="279" t="s">
        <v>438</v>
      </c>
      <c r="I26" s="279" t="s">
        <v>438</v>
      </c>
      <c r="J26" s="279" t="s">
        <v>438</v>
      </c>
      <c r="K26" s="279" t="s">
        <v>438</v>
      </c>
      <c r="L26" s="279" t="s">
        <v>438</v>
      </c>
      <c r="M26" s="279" t="s">
        <v>438</v>
      </c>
      <c r="N26" s="279" t="s">
        <v>438</v>
      </c>
      <c r="O26" s="279" t="s">
        <v>438</v>
      </c>
      <c r="P26" s="279" t="s">
        <v>438</v>
      </c>
      <c r="Q26" s="279" t="s">
        <v>438</v>
      </c>
      <c r="R26" s="279" t="s">
        <v>438</v>
      </c>
      <c r="S26" s="279" t="s">
        <v>438</v>
      </c>
      <c r="T26" s="279" t="s">
        <v>438</v>
      </c>
      <c r="U26" s="279" t="s">
        <v>438</v>
      </c>
      <c r="V26" s="279" t="s">
        <v>438</v>
      </c>
      <c r="W26" s="279" t="s">
        <v>438</v>
      </c>
      <c r="X26" s="279" t="s">
        <v>438</v>
      </c>
      <c r="Y26" s="279" t="s">
        <v>438</v>
      </c>
      <c r="Z26" s="279" t="s">
        <v>438</v>
      </c>
      <c r="AA26" s="279" t="s">
        <v>438</v>
      </c>
      <c r="AB26" s="279" t="s">
        <v>438</v>
      </c>
      <c r="AC26" s="279" t="s">
        <v>438</v>
      </c>
      <c r="AD26" s="279" t="s">
        <v>438</v>
      </c>
      <c r="AE26" s="279" t="s">
        <v>438</v>
      </c>
      <c r="AF26" s="279" t="s">
        <v>438</v>
      </c>
      <c r="AG26" s="279" t="s">
        <v>438</v>
      </c>
      <c r="AH26" s="279" t="s">
        <v>438</v>
      </c>
      <c r="AI26" s="279" t="s">
        <v>438</v>
      </c>
      <c r="AJ26" s="142">
        <v>1949.9065000000001</v>
      </c>
      <c r="AK26" s="142">
        <v>1901.7853999999998</v>
      </c>
      <c r="AL26" s="142">
        <v>2066.1293000000001</v>
      </c>
      <c r="AM26" s="142">
        <v>2097.124092</v>
      </c>
      <c r="AN26" s="142">
        <v>2534.6660000000002</v>
      </c>
      <c r="AO26" s="142">
        <v>2672.8470000000002</v>
      </c>
      <c r="AP26" s="142">
        <v>2902.2959999999998</v>
      </c>
      <c r="AQ26" s="142">
        <v>3112.5509999999999</v>
      </c>
    </row>
    <row r="27" spans="1:43" x14ac:dyDescent="0.2">
      <c r="A27" s="38" t="str">
        <f>IF('1'!$A$1=1,B27,C27)</f>
        <v>Debit</v>
      </c>
      <c r="B27" s="103" t="s">
        <v>47</v>
      </c>
      <c r="C27" s="103" t="s">
        <v>48</v>
      </c>
      <c r="D27" s="279" t="s">
        <v>438</v>
      </c>
      <c r="E27" s="279" t="s">
        <v>438</v>
      </c>
      <c r="F27" s="279" t="s">
        <v>438</v>
      </c>
      <c r="G27" s="279" t="s">
        <v>438</v>
      </c>
      <c r="H27" s="279" t="s">
        <v>438</v>
      </c>
      <c r="I27" s="279" t="s">
        <v>438</v>
      </c>
      <c r="J27" s="279" t="s">
        <v>438</v>
      </c>
      <c r="K27" s="279" t="s">
        <v>438</v>
      </c>
      <c r="L27" s="279" t="s">
        <v>438</v>
      </c>
      <c r="M27" s="279" t="s">
        <v>438</v>
      </c>
      <c r="N27" s="279" t="s">
        <v>438</v>
      </c>
      <c r="O27" s="279" t="s">
        <v>438</v>
      </c>
      <c r="P27" s="279" t="s">
        <v>438</v>
      </c>
      <c r="Q27" s="279" t="s">
        <v>438</v>
      </c>
      <c r="R27" s="279" t="s">
        <v>438</v>
      </c>
      <c r="S27" s="279" t="s">
        <v>438</v>
      </c>
      <c r="T27" s="279" t="s">
        <v>438</v>
      </c>
      <c r="U27" s="279" t="s">
        <v>438</v>
      </c>
      <c r="V27" s="279" t="s">
        <v>438</v>
      </c>
      <c r="W27" s="279" t="s">
        <v>438</v>
      </c>
      <c r="X27" s="279" t="s">
        <v>438</v>
      </c>
      <c r="Y27" s="279" t="s">
        <v>438</v>
      </c>
      <c r="Z27" s="279" t="s">
        <v>438</v>
      </c>
      <c r="AA27" s="279" t="s">
        <v>438</v>
      </c>
      <c r="AB27" s="279" t="s">
        <v>438</v>
      </c>
      <c r="AC27" s="279" t="s">
        <v>438</v>
      </c>
      <c r="AD27" s="279" t="s">
        <v>438</v>
      </c>
      <c r="AE27" s="279" t="s">
        <v>438</v>
      </c>
      <c r="AF27" s="279" t="s">
        <v>438</v>
      </c>
      <c r="AG27" s="279" t="s">
        <v>438</v>
      </c>
      <c r="AH27" s="279" t="s">
        <v>438</v>
      </c>
      <c r="AI27" s="279" t="s">
        <v>438</v>
      </c>
      <c r="AJ27" s="142">
        <v>0</v>
      </c>
      <c r="AK27" s="142">
        <v>0</v>
      </c>
      <c r="AL27" s="142">
        <v>0</v>
      </c>
      <c r="AM27" s="142">
        <v>0</v>
      </c>
      <c r="AN27" s="142">
        <v>0</v>
      </c>
      <c r="AO27" s="142">
        <v>0</v>
      </c>
      <c r="AP27" s="142">
        <v>0</v>
      </c>
      <c r="AQ27" s="142">
        <v>0</v>
      </c>
    </row>
    <row r="28" spans="1:43" x14ac:dyDescent="0.2">
      <c r="A28" s="65" t="str">
        <f>IF('1'!$A$1=1,B28,C28)</f>
        <v>Secondary income (net)</v>
      </c>
      <c r="B28" s="33" t="s">
        <v>55</v>
      </c>
      <c r="C28" s="33" t="s">
        <v>56</v>
      </c>
      <c r="D28" s="141">
        <v>16565.725999999999</v>
      </c>
      <c r="E28" s="141">
        <v>21175.460999999996</v>
      </c>
      <c r="F28" s="141">
        <v>19571.271000000001</v>
      </c>
      <c r="G28" s="141">
        <v>21801.540999999997</v>
      </c>
      <c r="H28" s="141">
        <v>20075.662000000004</v>
      </c>
      <c r="I28" s="141">
        <v>22885.809999999998</v>
      </c>
      <c r="J28" s="141">
        <v>23356.288</v>
      </c>
      <c r="K28" s="141">
        <v>26717.898000000001</v>
      </c>
      <c r="L28" s="141">
        <v>23562.575000000001</v>
      </c>
      <c r="M28" s="141">
        <v>22886.243000000002</v>
      </c>
      <c r="N28" s="141">
        <v>22977.244999999999</v>
      </c>
      <c r="O28" s="141">
        <v>26970.326999999997</v>
      </c>
      <c r="P28" s="141">
        <v>25176.584999999999</v>
      </c>
      <c r="Q28" s="141">
        <v>23639.563999999998</v>
      </c>
      <c r="R28" s="141">
        <v>25156.837000000003</v>
      </c>
      <c r="S28" s="141">
        <v>25374.087000000003</v>
      </c>
      <c r="T28" s="141">
        <v>23220.498999999996</v>
      </c>
      <c r="U28" s="141">
        <v>22522.748</v>
      </c>
      <c r="V28" s="141">
        <v>22336.448</v>
      </c>
      <c r="W28" s="141">
        <v>92248.815999999992</v>
      </c>
      <c r="X28" s="141">
        <v>23077.144</v>
      </c>
      <c r="Y28" s="141">
        <v>25504.885000000002</v>
      </c>
      <c r="Z28" s="141">
        <v>28429.752</v>
      </c>
      <c r="AA28" s="141">
        <v>33775.595000000001</v>
      </c>
      <c r="AB28" s="141">
        <v>30634.309999999998</v>
      </c>
      <c r="AC28" s="141">
        <v>30166.790999999997</v>
      </c>
      <c r="AD28" s="141">
        <v>33335.614999999998</v>
      </c>
      <c r="AE28" s="141">
        <v>31853.621000000003</v>
      </c>
      <c r="AF28" s="141">
        <v>67089.375</v>
      </c>
      <c r="AG28" s="141">
        <v>153529.717</v>
      </c>
      <c r="AH28" s="141">
        <v>341214.83</v>
      </c>
      <c r="AI28" s="141">
        <v>279859.49599999998</v>
      </c>
      <c r="AJ28" s="141">
        <v>235672.85750000004</v>
      </c>
      <c r="AK28" s="141">
        <v>235830.68240000002</v>
      </c>
      <c r="AL28" s="141">
        <v>198768.62050000002</v>
      </c>
      <c r="AM28" s="141">
        <v>180497.42551896774</v>
      </c>
      <c r="AN28" s="141">
        <v>131918.16099999999</v>
      </c>
      <c r="AO28" s="141">
        <v>95546.744999999995</v>
      </c>
      <c r="AP28" s="141">
        <v>334884.48700000008</v>
      </c>
      <c r="AQ28" s="141">
        <v>327445.60400000005</v>
      </c>
    </row>
    <row r="29" spans="1:43" x14ac:dyDescent="0.2">
      <c r="A29" s="143" t="str">
        <f>IF('1'!$A$1=1,B29,C29)</f>
        <v>Credit</v>
      </c>
      <c r="B29" s="44" t="s">
        <v>45</v>
      </c>
      <c r="C29" s="44" t="s">
        <v>46</v>
      </c>
      <c r="D29" s="142">
        <v>20907.554</v>
      </c>
      <c r="E29" s="142">
        <v>25928.341999999997</v>
      </c>
      <c r="F29" s="142">
        <v>24959.526999999998</v>
      </c>
      <c r="G29" s="142">
        <v>28575.588000000003</v>
      </c>
      <c r="H29" s="142">
        <v>25707.831000000002</v>
      </c>
      <c r="I29" s="142">
        <v>28773.281999999999</v>
      </c>
      <c r="J29" s="142">
        <v>30178.294000000002</v>
      </c>
      <c r="K29" s="142">
        <v>33736.263000000006</v>
      </c>
      <c r="L29" s="142">
        <v>29730.392</v>
      </c>
      <c r="M29" s="142">
        <v>30324.784</v>
      </c>
      <c r="N29" s="142">
        <v>31264.386999999999</v>
      </c>
      <c r="O29" s="142">
        <v>36659.631000000001</v>
      </c>
      <c r="P29" s="142">
        <v>33328.987000000001</v>
      </c>
      <c r="Q29" s="142">
        <v>31885.748999999996</v>
      </c>
      <c r="R29" s="142">
        <v>34192.494000000006</v>
      </c>
      <c r="S29" s="142">
        <v>35182.658000000003</v>
      </c>
      <c r="T29" s="142">
        <v>31210.307000000001</v>
      </c>
      <c r="U29" s="142">
        <v>31580.892</v>
      </c>
      <c r="V29" s="142">
        <v>31656.955000000002</v>
      </c>
      <c r="W29" s="142">
        <v>102318.736</v>
      </c>
      <c r="X29" s="142">
        <v>32016.537</v>
      </c>
      <c r="Y29" s="142">
        <v>34537.683000000005</v>
      </c>
      <c r="Z29" s="142">
        <v>40301.442999999999</v>
      </c>
      <c r="AA29" s="142">
        <v>46635.764000000003</v>
      </c>
      <c r="AB29" s="142">
        <v>44412.144</v>
      </c>
      <c r="AC29" s="142">
        <v>44624.31</v>
      </c>
      <c r="AD29" s="142">
        <v>47998.517999999996</v>
      </c>
      <c r="AE29" s="142">
        <v>49035.581000000006</v>
      </c>
      <c r="AF29" s="142">
        <v>80102.92300000001</v>
      </c>
      <c r="AG29" s="142">
        <v>183457.47899999999</v>
      </c>
      <c r="AH29" s="142">
        <v>386788.74900000001</v>
      </c>
      <c r="AI29" s="142">
        <v>290281.54799999995</v>
      </c>
      <c r="AJ29" s="142">
        <v>246424.02550000002</v>
      </c>
      <c r="AK29" s="142">
        <v>246325.87040000001</v>
      </c>
      <c r="AL29" s="142">
        <v>208459.30050000001</v>
      </c>
      <c r="AM29" s="142">
        <v>190419.14651896773</v>
      </c>
      <c r="AN29" s="142">
        <v>141498.524</v>
      </c>
      <c r="AO29" s="142">
        <v>105110.17600000001</v>
      </c>
      <c r="AP29" s="142">
        <v>345006.40700000001</v>
      </c>
      <c r="AQ29" s="142">
        <v>337311.79600000009</v>
      </c>
    </row>
    <row r="30" spans="1:43" x14ac:dyDescent="0.2">
      <c r="A30" s="143" t="str">
        <f>IF('1'!$A$1=1,B30,C30)</f>
        <v xml:space="preserve">Debit </v>
      </c>
      <c r="B30" s="44" t="s">
        <v>47</v>
      </c>
      <c r="C30" s="44" t="s">
        <v>130</v>
      </c>
      <c r="D30" s="142">
        <v>4341.8279999999995</v>
      </c>
      <c r="E30" s="142">
        <v>4752.8810000000003</v>
      </c>
      <c r="F30" s="142">
        <v>5388.2559999999994</v>
      </c>
      <c r="G30" s="142">
        <v>6774.0470000000005</v>
      </c>
      <c r="H30" s="142">
        <v>5632.1689999999999</v>
      </c>
      <c r="I30" s="142">
        <v>5887.4719999999998</v>
      </c>
      <c r="J30" s="142">
        <v>6822.0060000000012</v>
      </c>
      <c r="K30" s="142">
        <v>7018.3649999999998</v>
      </c>
      <c r="L30" s="142">
        <v>6167.8169999999991</v>
      </c>
      <c r="M30" s="142">
        <v>7438.5409999999993</v>
      </c>
      <c r="N30" s="142">
        <v>8287.1419999999998</v>
      </c>
      <c r="O30" s="142">
        <v>9689.3040000000001</v>
      </c>
      <c r="P30" s="142">
        <v>8152.402</v>
      </c>
      <c r="Q30" s="142">
        <v>8246.1849999999995</v>
      </c>
      <c r="R30" s="142">
        <v>9035.6569999999992</v>
      </c>
      <c r="S30" s="142">
        <v>9808.5709999999999</v>
      </c>
      <c r="T30" s="142">
        <v>7989.8080000000009</v>
      </c>
      <c r="U30" s="142">
        <v>9058.1440000000002</v>
      </c>
      <c r="V30" s="142">
        <v>9320.5069999999996</v>
      </c>
      <c r="W30" s="142">
        <v>10069.92</v>
      </c>
      <c r="X30" s="142">
        <v>8939.393</v>
      </c>
      <c r="Y30" s="142">
        <v>9032.7980000000007</v>
      </c>
      <c r="Z30" s="142">
        <v>11871.691000000001</v>
      </c>
      <c r="AA30" s="142">
        <v>12860.169000000002</v>
      </c>
      <c r="AB30" s="142">
        <v>13777.833999999999</v>
      </c>
      <c r="AC30" s="142">
        <v>14457.519</v>
      </c>
      <c r="AD30" s="142">
        <v>14662.903000000002</v>
      </c>
      <c r="AE30" s="142">
        <v>17181.96</v>
      </c>
      <c r="AF30" s="142">
        <v>13013.548000000003</v>
      </c>
      <c r="AG30" s="142">
        <v>29927.761999999999</v>
      </c>
      <c r="AH30" s="142">
        <v>45573.919000000002</v>
      </c>
      <c r="AI30" s="142">
        <v>10422.052</v>
      </c>
      <c r="AJ30" s="142">
        <v>10751.168</v>
      </c>
      <c r="AK30" s="142">
        <v>10495.187999999998</v>
      </c>
      <c r="AL30" s="142">
        <v>9690.68</v>
      </c>
      <c r="AM30" s="142">
        <v>9921.7209999999995</v>
      </c>
      <c r="AN30" s="142">
        <v>9580.3629999999994</v>
      </c>
      <c r="AO30" s="142">
        <v>9563.4310000000005</v>
      </c>
      <c r="AP30" s="142">
        <v>10121.92</v>
      </c>
      <c r="AQ30" s="142">
        <v>9866.1919999999991</v>
      </c>
    </row>
    <row r="31" spans="1:43" x14ac:dyDescent="0.2">
      <c r="A31" s="145" t="str">
        <f>IF('1'!$A$1=1,B31,C31)</f>
        <v>B. Capital account</v>
      </c>
      <c r="B31" s="28" t="s">
        <v>57</v>
      </c>
      <c r="C31" s="28" t="s">
        <v>58</v>
      </c>
      <c r="D31" s="146">
        <v>5743.0610000000006</v>
      </c>
      <c r="E31" s="146">
        <v>3164.8510000000001</v>
      </c>
      <c r="F31" s="146">
        <v>1173.9590000000001</v>
      </c>
      <c r="G31" s="146">
        <v>136.934</v>
      </c>
      <c r="H31" s="146">
        <v>740.99299999999994</v>
      </c>
      <c r="I31" s="146">
        <v>379.36500000000001</v>
      </c>
      <c r="J31" s="146">
        <v>905.38100000000009</v>
      </c>
      <c r="K31" s="146">
        <v>333.89400000000001</v>
      </c>
      <c r="L31" s="146">
        <v>162.26400000000001</v>
      </c>
      <c r="M31" s="146">
        <v>-106.00899999999999</v>
      </c>
      <c r="N31" s="146">
        <v>233.529</v>
      </c>
      <c r="O31" s="146">
        <v>-409.55200000000002</v>
      </c>
      <c r="P31" s="146">
        <v>52.682000000000002</v>
      </c>
      <c r="Q31" s="146">
        <v>-104.60799999999998</v>
      </c>
      <c r="R31" s="146">
        <v>1015.4240000000002</v>
      </c>
      <c r="S31" s="146">
        <v>27.882999999999988</v>
      </c>
      <c r="T31" s="146">
        <v>-299.98199999999997</v>
      </c>
      <c r="U31" s="146">
        <v>185.20500000000001</v>
      </c>
      <c r="V31" s="146">
        <v>1003.7710000000002</v>
      </c>
      <c r="W31" s="146">
        <v>73.225000000000009</v>
      </c>
      <c r="X31" s="146">
        <v>123.84400000000001</v>
      </c>
      <c r="Y31" s="146">
        <v>80.228999999999999</v>
      </c>
      <c r="Z31" s="146">
        <v>111.24300000000001</v>
      </c>
      <c r="AA31" s="146">
        <v>-422.55999999999995</v>
      </c>
      <c r="AB31" s="146">
        <v>167.79999999999998</v>
      </c>
      <c r="AC31" s="146">
        <v>193.18400000000003</v>
      </c>
      <c r="AD31" s="146">
        <v>-52.650999999999996</v>
      </c>
      <c r="AE31" s="146">
        <v>106.40800000000002</v>
      </c>
      <c r="AF31" s="146">
        <v>1641.9170000000001</v>
      </c>
      <c r="AG31" s="146">
        <v>468.07899999999995</v>
      </c>
      <c r="AH31" s="146">
        <v>1500.4920000000002</v>
      </c>
      <c r="AI31" s="146">
        <v>2376.96</v>
      </c>
      <c r="AJ31" s="146">
        <v>1828.431</v>
      </c>
      <c r="AK31" s="146">
        <v>1426.1769999999999</v>
      </c>
      <c r="AL31" s="146">
        <v>950.78500000000008</v>
      </c>
      <c r="AM31" s="146">
        <v>1098.2579999999998</v>
      </c>
      <c r="AN31" s="146">
        <v>2222.723</v>
      </c>
      <c r="AO31" s="146">
        <v>3713.8859999999995</v>
      </c>
      <c r="AP31" s="146">
        <v>202935.454</v>
      </c>
      <c r="AQ31" s="146">
        <v>1574.5430000000001</v>
      </c>
    </row>
    <row r="32" spans="1:43" ht="38.25" x14ac:dyDescent="0.2">
      <c r="A32" s="147" t="str">
        <f>IF('1'!$A$1=1,B32,C32)</f>
        <v>Net lending (+) / net borrowing (-) (balance from current and capital account)</v>
      </c>
      <c r="B32" s="56" t="s">
        <v>59</v>
      </c>
      <c r="C32" s="56" t="s">
        <v>60</v>
      </c>
      <c r="D32" s="148">
        <v>82539.149999999994</v>
      </c>
      <c r="E32" s="148">
        <v>-26928.607999999989</v>
      </c>
      <c r="F32" s="148">
        <v>14821.671000000015</v>
      </c>
      <c r="G32" s="148">
        <v>49666.037000000026</v>
      </c>
      <c r="H32" s="148">
        <v>-3999.2560000000121</v>
      </c>
      <c r="I32" s="148">
        <v>-5680.0859999999948</v>
      </c>
      <c r="J32" s="148">
        <v>-31048.08499999997</v>
      </c>
      <c r="K32" s="148">
        <v>-5040.2819999999829</v>
      </c>
      <c r="L32" s="148">
        <v>-26651.039000000004</v>
      </c>
      <c r="M32" s="148">
        <v>-6343.2390000000023</v>
      </c>
      <c r="N32" s="148">
        <v>-29023.11299999999</v>
      </c>
      <c r="O32" s="148">
        <v>-30906.734000000004</v>
      </c>
      <c r="P32" s="148">
        <v>-52546.779999999977</v>
      </c>
      <c r="Q32" s="148">
        <v>-7548.6199999999963</v>
      </c>
      <c r="R32" s="148">
        <v>-56050.044000000038</v>
      </c>
      <c r="S32" s="148">
        <v>-59240.077000000056</v>
      </c>
      <c r="T32" s="148">
        <v>-15302.832000000002</v>
      </c>
      <c r="U32" s="148">
        <v>-33674.69200000001</v>
      </c>
      <c r="V32" s="148">
        <v>-92824.965999999957</v>
      </c>
      <c r="W32" s="148">
        <v>33533.080999999991</v>
      </c>
      <c r="X32" s="148">
        <v>50670.368000000009</v>
      </c>
      <c r="Y32" s="148">
        <v>54082.383999999991</v>
      </c>
      <c r="Z32" s="148">
        <v>15283.519999999975</v>
      </c>
      <c r="AA32" s="148">
        <v>18569.299000000021</v>
      </c>
      <c r="AB32" s="148">
        <v>-13392.034000000014</v>
      </c>
      <c r="AC32" s="148">
        <v>9196.3859999999968</v>
      </c>
      <c r="AD32" s="148">
        <v>-36844.537999999993</v>
      </c>
      <c r="AE32" s="148">
        <v>-62829.479999999938</v>
      </c>
      <c r="AF32" s="148">
        <v>66416.831999999995</v>
      </c>
      <c r="AG32" s="148">
        <v>17201.881000000008</v>
      </c>
      <c r="AH32" s="148">
        <v>172297.35899999991</v>
      </c>
      <c r="AI32" s="148">
        <v>6436.0769999999884</v>
      </c>
      <c r="AJ32" s="148">
        <v>-62532.301999999996</v>
      </c>
      <c r="AK32" s="148">
        <v>-1426.174200000004</v>
      </c>
      <c r="AL32" s="148">
        <v>-156221.06419999996</v>
      </c>
      <c r="AM32" s="148">
        <v>-123830.16538903226</v>
      </c>
      <c r="AN32" s="148">
        <v>-128958.30500000002</v>
      </c>
      <c r="AO32" s="148">
        <v>-240158.05799999996</v>
      </c>
      <c r="AP32" s="148">
        <v>136163.90399999998</v>
      </c>
      <c r="AQ32" s="148">
        <v>-103461.07199999987</v>
      </c>
    </row>
    <row r="33" spans="1:43" x14ac:dyDescent="0.2">
      <c r="A33" s="145" t="str">
        <f>IF('1'!$A$1=1,B33,C33)</f>
        <v>C. Financial account</v>
      </c>
      <c r="B33" s="28" t="s">
        <v>61</v>
      </c>
      <c r="C33" s="28" t="s">
        <v>62</v>
      </c>
      <c r="D33" s="146">
        <v>92075.066999999981</v>
      </c>
      <c r="E33" s="146">
        <v>-40265.394</v>
      </c>
      <c r="F33" s="146">
        <v>-15215.368000000024</v>
      </c>
      <c r="G33" s="146">
        <v>85114.464000000007</v>
      </c>
      <c r="H33" s="146">
        <v>-14.211000000002969</v>
      </c>
      <c r="I33" s="146">
        <v>-20804.275000000005</v>
      </c>
      <c r="J33" s="146">
        <v>-41493.858000000007</v>
      </c>
      <c r="K33" s="146">
        <v>2952.2949999999964</v>
      </c>
      <c r="L33" s="146">
        <v>-19057.304000000004</v>
      </c>
      <c r="M33" s="146">
        <v>-4799.8429999999944</v>
      </c>
      <c r="N33" s="146">
        <v>-43846.553999999989</v>
      </c>
      <c r="O33" s="146">
        <v>-13558.603000000003</v>
      </c>
      <c r="P33" s="146">
        <v>-26722.255000000008</v>
      </c>
      <c r="Q33" s="146">
        <v>-11617.642000000003</v>
      </c>
      <c r="R33" s="146">
        <v>-33349.188999999998</v>
      </c>
      <c r="S33" s="146">
        <v>-58474.117999999988</v>
      </c>
      <c r="T33" s="146">
        <v>-4660.2170000000006</v>
      </c>
      <c r="U33" s="146">
        <v>-42574.029999999984</v>
      </c>
      <c r="V33" s="146">
        <v>-76984.770000000019</v>
      </c>
      <c r="W33" s="146">
        <v>46050.658000000018</v>
      </c>
      <c r="X33" s="146">
        <v>58601.216000000015</v>
      </c>
      <c r="Y33" s="146">
        <v>56523.300999999992</v>
      </c>
      <c r="Z33" s="146">
        <v>22566.588000000007</v>
      </c>
      <c r="AA33" s="146">
        <v>20828.185999999987</v>
      </c>
      <c r="AB33" s="146">
        <v>-8242.2729999999901</v>
      </c>
      <c r="AC33" s="146">
        <v>24361.174000000003</v>
      </c>
      <c r="AD33" s="146">
        <v>-15304.895999999995</v>
      </c>
      <c r="AE33" s="146">
        <v>-54996.989000000001</v>
      </c>
      <c r="AF33" s="146">
        <v>62710.82</v>
      </c>
      <c r="AG33" s="146">
        <v>14188.626999999989</v>
      </c>
      <c r="AH33" s="146">
        <v>190798.45999999993</v>
      </c>
      <c r="AI33" s="146">
        <v>-5850.978000000041</v>
      </c>
      <c r="AJ33" s="146">
        <v>-32436.345400000035</v>
      </c>
      <c r="AK33" s="146">
        <v>23147.91659999999</v>
      </c>
      <c r="AL33" s="146">
        <v>-160389.8848</v>
      </c>
      <c r="AM33" s="146">
        <v>-118267.2452283871</v>
      </c>
      <c r="AN33" s="146">
        <v>-124165.14100000003</v>
      </c>
      <c r="AO33" s="146">
        <v>-238679.15700000001</v>
      </c>
      <c r="AP33" s="146">
        <v>152152.31400000001</v>
      </c>
      <c r="AQ33" s="146">
        <v>-121996.68099999992</v>
      </c>
    </row>
    <row r="34" spans="1:43" x14ac:dyDescent="0.2">
      <c r="A34" s="65" t="str">
        <f>IF('1'!$A$1=1,B34,C34)</f>
        <v>Direct investment (net)</v>
      </c>
      <c r="B34" s="33" t="s">
        <v>63</v>
      </c>
      <c r="C34" s="33" t="s">
        <v>64</v>
      </c>
      <c r="D34" s="141">
        <v>69995.929000000004</v>
      </c>
      <c r="E34" s="141">
        <v>-67780.645999999993</v>
      </c>
      <c r="F34" s="141">
        <v>-25360.772000000001</v>
      </c>
      <c r="G34" s="141">
        <v>26545.857999999997</v>
      </c>
      <c r="H34" s="141">
        <v>-12809.257</v>
      </c>
      <c r="I34" s="141">
        <v>-55693.348999999995</v>
      </c>
      <c r="J34" s="141">
        <v>-28300.744999999999</v>
      </c>
      <c r="K34" s="141">
        <v>-4596.268</v>
      </c>
      <c r="L34" s="141">
        <v>-26074.050000000003</v>
      </c>
      <c r="M34" s="141">
        <v>-36154.078999999998</v>
      </c>
      <c r="N34" s="141">
        <v>-10127.071</v>
      </c>
      <c r="O34" s="141">
        <v>-19429.734</v>
      </c>
      <c r="P34" s="141">
        <v>-51016.592000000004</v>
      </c>
      <c r="Q34" s="141">
        <v>-23882.962</v>
      </c>
      <c r="R34" s="141">
        <v>-620.31499999999983</v>
      </c>
      <c r="S34" s="141">
        <v>-57439.383000000002</v>
      </c>
      <c r="T34" s="141">
        <v>-23550.423999999999</v>
      </c>
      <c r="U34" s="141">
        <v>-37988.671000000002</v>
      </c>
      <c r="V34" s="141">
        <v>-52963.263999999996</v>
      </c>
      <c r="W34" s="141">
        <v>-19090.082999999999</v>
      </c>
      <c r="X34" s="141">
        <v>41195.404000000002</v>
      </c>
      <c r="Y34" s="141">
        <v>-34242.459000000003</v>
      </c>
      <c r="Z34" s="141">
        <v>244.45000000000027</v>
      </c>
      <c r="AA34" s="141">
        <v>-8626.491</v>
      </c>
      <c r="AB34" s="141">
        <v>-42448.447</v>
      </c>
      <c r="AC34" s="141">
        <v>-33016.309000000001</v>
      </c>
      <c r="AD34" s="141">
        <v>-67906.599000000002</v>
      </c>
      <c r="AE34" s="141">
        <v>-61081.428999999996</v>
      </c>
      <c r="AF34" s="141">
        <v>23307.670999999998</v>
      </c>
      <c r="AG34" s="141">
        <v>-14451.924000000001</v>
      </c>
      <c r="AH34" s="141">
        <v>-12926.412</v>
      </c>
      <c r="AI34" s="141">
        <v>-4863.6229999999996</v>
      </c>
      <c r="AJ34" s="141">
        <v>-41871.044999999998</v>
      </c>
      <c r="AK34" s="141">
        <v>-47685.455999999998</v>
      </c>
      <c r="AL34" s="141">
        <v>-59972.506000000008</v>
      </c>
      <c r="AM34" s="141">
        <v>-12846.493999999999</v>
      </c>
      <c r="AN34" s="141">
        <v>-73551.782000000007</v>
      </c>
      <c r="AO34" s="141">
        <v>-45063.512000000002</v>
      </c>
      <c r="AP34" s="141">
        <v>-6959.1139999999996</v>
      </c>
      <c r="AQ34" s="141">
        <v>-10924.297</v>
      </c>
    </row>
    <row r="35" spans="1:43" x14ac:dyDescent="0.2">
      <c r="A35" s="66" t="str">
        <f>IF('1'!$A$1=1,B35,C35)</f>
        <v>Direct investment: assets</v>
      </c>
      <c r="B35" s="37" t="s">
        <v>65</v>
      </c>
      <c r="C35" s="37" t="s">
        <v>66</v>
      </c>
      <c r="D35" s="141">
        <v>3310.8590000000004</v>
      </c>
      <c r="E35" s="141">
        <v>-1184.4449999999999</v>
      </c>
      <c r="F35" s="141">
        <v>542.99399999999991</v>
      </c>
      <c r="G35" s="141">
        <v>-1715.721</v>
      </c>
      <c r="H35" s="141">
        <v>556.995</v>
      </c>
      <c r="I35" s="141">
        <v>-252.31200000000001</v>
      </c>
      <c r="J35" s="141">
        <v>1930.2019999999998</v>
      </c>
      <c r="K35" s="141">
        <v>2203.6130000000003</v>
      </c>
      <c r="L35" s="141">
        <v>27.178000000000001</v>
      </c>
      <c r="M35" s="141">
        <v>-5083.3599999999997</v>
      </c>
      <c r="N35" s="141">
        <v>6217.1949999999997</v>
      </c>
      <c r="O35" s="141">
        <v>4986.8430000000008</v>
      </c>
      <c r="P35" s="141">
        <v>-793.55799999999999</v>
      </c>
      <c r="Q35" s="141">
        <v>3952.9589999999998</v>
      </c>
      <c r="R35" s="141">
        <v>130.24900000000002</v>
      </c>
      <c r="S35" s="141">
        <v>-307.12800000000004</v>
      </c>
      <c r="T35" s="141">
        <v>-1501.4209999999998</v>
      </c>
      <c r="U35" s="141">
        <v>3187.6190000000001</v>
      </c>
      <c r="V35" s="141">
        <v>252.07400000000001</v>
      </c>
      <c r="W35" s="141">
        <v>12829.525</v>
      </c>
      <c r="X35" s="141">
        <v>2830.2739999999999</v>
      </c>
      <c r="Y35" s="141">
        <v>620.81600000000003</v>
      </c>
      <c r="Z35" s="141">
        <v>4901.5170000000007</v>
      </c>
      <c r="AA35" s="141">
        <v>1385.173</v>
      </c>
      <c r="AB35" s="141">
        <v>5785.26</v>
      </c>
      <c r="AC35" s="141">
        <v>9933.0190000000002</v>
      </c>
      <c r="AD35" s="141">
        <v>3928.848</v>
      </c>
      <c r="AE35" s="141">
        <v>-7380.5250000000005</v>
      </c>
      <c r="AF35" s="141">
        <v>5901.9060000000009</v>
      </c>
      <c r="AG35" s="141">
        <v>-2223.3740000000003</v>
      </c>
      <c r="AH35" s="141">
        <v>-5112.527</v>
      </c>
      <c r="AI35" s="141">
        <v>1791.8629999999998</v>
      </c>
      <c r="AJ35" s="141">
        <v>6180.0940000000001</v>
      </c>
      <c r="AK35" s="141">
        <v>-841.07799999999997</v>
      </c>
      <c r="AL35" s="141">
        <v>-511.96099999999996</v>
      </c>
      <c r="AM35" s="141">
        <v>-109.768</v>
      </c>
      <c r="AN35" s="141">
        <v>4849.37</v>
      </c>
      <c r="AO35" s="141">
        <v>1048.298</v>
      </c>
      <c r="AP35" s="141">
        <v>7529.3559999999998</v>
      </c>
      <c r="AQ35" s="141">
        <v>-1287.0219999999999</v>
      </c>
    </row>
    <row r="36" spans="1:43" x14ac:dyDescent="0.2">
      <c r="A36" s="66" t="str">
        <f>IF('1'!$A$1=1,B36,C36)</f>
        <v>Direct investment: liabilities</v>
      </c>
      <c r="B36" s="37" t="s">
        <v>67</v>
      </c>
      <c r="C36" s="37" t="s">
        <v>68</v>
      </c>
      <c r="D36" s="141">
        <v>-66685.070000000007</v>
      </c>
      <c r="E36" s="141">
        <v>66596.201000000001</v>
      </c>
      <c r="F36" s="141">
        <v>25903.766</v>
      </c>
      <c r="G36" s="141">
        <v>-28261.579000000002</v>
      </c>
      <c r="H36" s="141">
        <v>13366.252</v>
      </c>
      <c r="I36" s="141">
        <v>55441.036999999997</v>
      </c>
      <c r="J36" s="141">
        <v>30230.947</v>
      </c>
      <c r="K36" s="141">
        <v>6799.8810000000012</v>
      </c>
      <c r="L36" s="141">
        <v>26101.228000000003</v>
      </c>
      <c r="M36" s="141">
        <v>31070.718999999997</v>
      </c>
      <c r="N36" s="141">
        <v>16344.266</v>
      </c>
      <c r="O36" s="141">
        <v>24416.576999999997</v>
      </c>
      <c r="P36" s="141">
        <v>50223.034000000007</v>
      </c>
      <c r="Q36" s="141">
        <v>27835.921000000002</v>
      </c>
      <c r="R36" s="141">
        <v>750.56399999999985</v>
      </c>
      <c r="S36" s="141">
        <v>57132.255000000005</v>
      </c>
      <c r="T36" s="141">
        <v>22049.003000000001</v>
      </c>
      <c r="U36" s="141">
        <v>41176.29</v>
      </c>
      <c r="V36" s="141">
        <v>53215.338000000003</v>
      </c>
      <c r="W36" s="141">
        <v>31919.608</v>
      </c>
      <c r="X36" s="141">
        <v>-38365.130000000005</v>
      </c>
      <c r="Y36" s="141">
        <v>34863.274999999994</v>
      </c>
      <c r="Z36" s="141">
        <v>4657.067</v>
      </c>
      <c r="AA36" s="141">
        <v>10011.663999999999</v>
      </c>
      <c r="AB36" s="141">
        <v>48233.706999999995</v>
      </c>
      <c r="AC36" s="141">
        <v>42949.328000000001</v>
      </c>
      <c r="AD36" s="141">
        <v>71835.447</v>
      </c>
      <c r="AE36" s="141">
        <v>53700.903999999995</v>
      </c>
      <c r="AF36" s="141">
        <v>-17405.764999999999</v>
      </c>
      <c r="AG36" s="141">
        <v>12228.550000000001</v>
      </c>
      <c r="AH36" s="141">
        <v>7813.8850000000002</v>
      </c>
      <c r="AI36" s="141">
        <v>6655.485999999999</v>
      </c>
      <c r="AJ36" s="141">
        <v>48051.138999999996</v>
      </c>
      <c r="AK36" s="141">
        <v>46844.377999999997</v>
      </c>
      <c r="AL36" s="141">
        <v>59460.544999999998</v>
      </c>
      <c r="AM36" s="141">
        <v>12736.726000000001</v>
      </c>
      <c r="AN36" s="141">
        <v>78401.152000000002</v>
      </c>
      <c r="AO36" s="141">
        <v>46111.81</v>
      </c>
      <c r="AP36" s="141">
        <v>14488.470000000001</v>
      </c>
      <c r="AQ36" s="141">
        <v>9637.2750000000015</v>
      </c>
    </row>
    <row r="37" spans="1:43" x14ac:dyDescent="0.2">
      <c r="A37" s="97" t="str">
        <f>IF('1'!$A$1=1,B37,C37)</f>
        <v>o/w: reinvestment of earnings</v>
      </c>
      <c r="B37" s="149" t="s">
        <v>166</v>
      </c>
      <c r="C37" s="149" t="s">
        <v>165</v>
      </c>
      <c r="D37" s="142">
        <v>-77732.962999999989</v>
      </c>
      <c r="E37" s="142">
        <v>47455.005999999994</v>
      </c>
      <c r="F37" s="142">
        <v>2737.0419999999999</v>
      </c>
      <c r="G37" s="142">
        <v>-45963.843999999997</v>
      </c>
      <c r="H37" s="142">
        <v>-22899.626</v>
      </c>
      <c r="I37" s="142">
        <v>34127.631999999998</v>
      </c>
      <c r="J37" s="142">
        <v>79.12299999999999</v>
      </c>
      <c r="K37" s="142">
        <v>1557.115</v>
      </c>
      <c r="L37" s="142">
        <v>17179.362000000001</v>
      </c>
      <c r="M37" s="142">
        <v>12488.040999999999</v>
      </c>
      <c r="N37" s="142">
        <v>2102.7939999999999</v>
      </c>
      <c r="O37" s="142">
        <v>8157.3539999999994</v>
      </c>
      <c r="P37" s="142">
        <v>40726.149000000005</v>
      </c>
      <c r="Q37" s="142">
        <v>9031.2070000000003</v>
      </c>
      <c r="R37" s="142">
        <v>-15488.267</v>
      </c>
      <c r="S37" s="142">
        <v>37173.413999999997</v>
      </c>
      <c r="T37" s="142">
        <v>16346.012999999999</v>
      </c>
      <c r="U37" s="142">
        <v>22169.309000000001</v>
      </c>
      <c r="V37" s="142">
        <v>35598.822</v>
      </c>
      <c r="W37" s="142">
        <v>9696.5059999999994</v>
      </c>
      <c r="X37" s="142">
        <v>-44840.25</v>
      </c>
      <c r="Y37" s="142">
        <v>28245.963</v>
      </c>
      <c r="Z37" s="142">
        <v>-3279.8609999999999</v>
      </c>
      <c r="AA37" s="142">
        <v>10214.83</v>
      </c>
      <c r="AB37" s="142">
        <v>50201.587</v>
      </c>
      <c r="AC37" s="142">
        <v>47986.19</v>
      </c>
      <c r="AD37" s="142">
        <v>52147.891000000003</v>
      </c>
      <c r="AE37" s="142">
        <v>-14644.039000000001</v>
      </c>
      <c r="AF37" s="142">
        <v>3819.5709999999999</v>
      </c>
      <c r="AG37" s="142">
        <v>9069.0190000000002</v>
      </c>
      <c r="AH37" s="142">
        <v>-5117.2440000000006</v>
      </c>
      <c r="AI37" s="142">
        <v>438.82400000000007</v>
      </c>
      <c r="AJ37" s="142">
        <v>40773.987999999998</v>
      </c>
      <c r="AK37" s="142">
        <v>36056.639999999999</v>
      </c>
      <c r="AL37" s="142">
        <v>45820.456000000006</v>
      </c>
      <c r="AM37" s="142">
        <v>1411.3240000000005</v>
      </c>
      <c r="AN37" s="142">
        <v>49115.399999999994</v>
      </c>
      <c r="AO37" s="142">
        <v>36368.706999999995</v>
      </c>
      <c r="AP37" s="142">
        <v>11687.592999999997</v>
      </c>
      <c r="AQ37" s="142">
        <v>-4373.0379999999996</v>
      </c>
    </row>
    <row r="38" spans="1:43" x14ac:dyDescent="0.2">
      <c r="A38" s="65" t="str">
        <f>IF('1'!$A$1=1,B38,C38)</f>
        <v>Portfolio investment (net)</v>
      </c>
      <c r="B38" s="33" t="s">
        <v>75</v>
      </c>
      <c r="C38" s="33" t="s">
        <v>76</v>
      </c>
      <c r="D38" s="141">
        <v>7311.77</v>
      </c>
      <c r="E38" s="141">
        <v>-8912.61</v>
      </c>
      <c r="F38" s="141">
        <v>2085.0319999999997</v>
      </c>
      <c r="G38" s="141">
        <v>-7497.9720000000007</v>
      </c>
      <c r="H38" s="141">
        <v>1398.0679999999998</v>
      </c>
      <c r="I38" s="141">
        <v>124.68199999999995</v>
      </c>
      <c r="J38" s="141">
        <v>-21731.716</v>
      </c>
      <c r="K38" s="141">
        <v>12004.861000000001</v>
      </c>
      <c r="L38" s="141">
        <v>1837.5060000000001</v>
      </c>
      <c r="M38" s="141">
        <v>-7231.5229999999992</v>
      </c>
      <c r="N38" s="141">
        <v>-37666.757999999994</v>
      </c>
      <c r="O38" s="141">
        <v>-4047.6389999999997</v>
      </c>
      <c r="P38" s="141">
        <v>-14232.416999999999</v>
      </c>
      <c r="Q38" s="141">
        <v>1519.5900000000001</v>
      </c>
      <c r="R38" s="141">
        <v>-12279.724999999997</v>
      </c>
      <c r="S38" s="141">
        <v>-32687.716</v>
      </c>
      <c r="T38" s="141">
        <v>-5273.6290000000008</v>
      </c>
      <c r="U38" s="141">
        <v>-30654.525999999994</v>
      </c>
      <c r="V38" s="141">
        <v>-61697.65400000001</v>
      </c>
      <c r="W38" s="141">
        <v>-33652.947</v>
      </c>
      <c r="X38" s="141">
        <v>-41592.660000000003</v>
      </c>
      <c r="Y38" s="141">
        <v>51184.203999999991</v>
      </c>
      <c r="Z38" s="141">
        <v>25654.655000000002</v>
      </c>
      <c r="AA38" s="141">
        <v>-5811.3770000000004</v>
      </c>
      <c r="AB38" s="141">
        <v>-9554.2049999999999</v>
      </c>
      <c r="AC38" s="141">
        <v>-58940.375</v>
      </c>
      <c r="AD38" s="141">
        <v>49266.436999999998</v>
      </c>
      <c r="AE38" s="141">
        <v>-10572.847999999998</v>
      </c>
      <c r="AF38" s="141">
        <v>28321.131000000001</v>
      </c>
      <c r="AG38" s="141">
        <v>7401.4910000000009</v>
      </c>
      <c r="AH38" s="141">
        <v>6710.9280000000008</v>
      </c>
      <c r="AI38" s="141">
        <v>21575.474000000002</v>
      </c>
      <c r="AJ38" s="141">
        <v>19966.453999999998</v>
      </c>
      <c r="AK38" s="141">
        <v>21100.079999999998</v>
      </c>
      <c r="AL38" s="141">
        <v>31266.152999999998</v>
      </c>
      <c r="AM38" s="141">
        <v>27577.721999999998</v>
      </c>
      <c r="AN38" s="141">
        <v>-1628.6549999999988</v>
      </c>
      <c r="AO38" s="141">
        <v>18574.07</v>
      </c>
      <c r="AP38" s="141">
        <v>249286.666</v>
      </c>
      <c r="AQ38" s="141">
        <v>6461.7110000000011</v>
      </c>
    </row>
    <row r="39" spans="1:43" x14ac:dyDescent="0.2">
      <c r="A39" s="66" t="str">
        <f>IF('1'!$A$1=1,B39,C39)</f>
        <v>Portfolio investment: assets</v>
      </c>
      <c r="B39" s="37" t="s">
        <v>77</v>
      </c>
      <c r="C39" s="37" t="s">
        <v>78</v>
      </c>
      <c r="D39" s="141">
        <v>23.256</v>
      </c>
      <c r="E39" s="141">
        <v>42.466000000000001</v>
      </c>
      <c r="F39" s="141">
        <v>0</v>
      </c>
      <c r="G39" s="141">
        <v>0</v>
      </c>
      <c r="H39" s="141">
        <v>0</v>
      </c>
      <c r="I39" s="141">
        <v>0</v>
      </c>
      <c r="J39" s="141">
        <v>0</v>
      </c>
      <c r="K39" s="141">
        <v>-1978.972</v>
      </c>
      <c r="L39" s="141">
        <v>0</v>
      </c>
      <c r="M39" s="141">
        <v>0</v>
      </c>
      <c r="N39" s="141">
        <v>25.635000000000002</v>
      </c>
      <c r="O39" s="141">
        <v>55.033999999999999</v>
      </c>
      <c r="P39" s="141">
        <v>83.210000000000008</v>
      </c>
      <c r="Q39" s="141">
        <v>183.38200000000001</v>
      </c>
      <c r="R39" s="141">
        <v>195.922</v>
      </c>
      <c r="S39" s="141">
        <v>444.72</v>
      </c>
      <c r="T39" s="141">
        <v>592.0619999999999</v>
      </c>
      <c r="U39" s="141">
        <v>884.36300000000006</v>
      </c>
      <c r="V39" s="141">
        <v>9553.1449999999986</v>
      </c>
      <c r="W39" s="141">
        <v>-302.78600000000029</v>
      </c>
      <c r="X39" s="141">
        <v>-2930.71</v>
      </c>
      <c r="Y39" s="141">
        <v>1910.893</v>
      </c>
      <c r="Z39" s="141">
        <v>829.43700000000001</v>
      </c>
      <c r="AA39" s="141">
        <v>4595.5290000000005</v>
      </c>
      <c r="AB39" s="141">
        <v>-3081.9189999999999</v>
      </c>
      <c r="AC39" s="141">
        <v>-2029</v>
      </c>
      <c r="AD39" s="141">
        <v>831.79399999999987</v>
      </c>
      <c r="AE39" s="141">
        <v>2210.8389999999999</v>
      </c>
      <c r="AF39" s="141">
        <v>1841.9750000000001</v>
      </c>
      <c r="AG39" s="141">
        <v>2515.9209999999998</v>
      </c>
      <c r="AH39" s="141">
        <v>3696.9690000000001</v>
      </c>
      <c r="AI39" s="141">
        <v>14152.048000000001</v>
      </c>
      <c r="AJ39" s="141">
        <v>14188.615999999998</v>
      </c>
      <c r="AK39" s="141">
        <v>20185.865999999998</v>
      </c>
      <c r="AL39" s="141">
        <v>25853.999</v>
      </c>
      <c r="AM39" s="141">
        <v>22126.614000000001</v>
      </c>
      <c r="AN39" s="141">
        <v>-7026.8680000000004</v>
      </c>
      <c r="AO39" s="141">
        <v>5414.7089999999998</v>
      </c>
      <c r="AP39" s="141">
        <v>19818.265000000003</v>
      </c>
      <c r="AQ39" s="141">
        <v>11260.781999999999</v>
      </c>
    </row>
    <row r="40" spans="1:43" x14ac:dyDescent="0.2">
      <c r="A40" s="66" t="str">
        <f>IF('1'!$A$1=1,B40,C40)</f>
        <v>Portfolio investment: liabilities</v>
      </c>
      <c r="B40" s="37" t="s">
        <v>79</v>
      </c>
      <c r="C40" s="37" t="s">
        <v>80</v>
      </c>
      <c r="D40" s="141">
        <v>-7288.5140000000001</v>
      </c>
      <c r="E40" s="141">
        <v>8955.0760000000009</v>
      </c>
      <c r="F40" s="141">
        <v>-2085.0319999999997</v>
      </c>
      <c r="G40" s="141">
        <v>7497.9720000000007</v>
      </c>
      <c r="H40" s="141">
        <v>-1398.0679999999998</v>
      </c>
      <c r="I40" s="141">
        <v>-124.68199999999995</v>
      </c>
      <c r="J40" s="141">
        <v>21731.716</v>
      </c>
      <c r="K40" s="141">
        <v>-13983.833000000002</v>
      </c>
      <c r="L40" s="141">
        <v>-1837.5060000000001</v>
      </c>
      <c r="M40" s="141">
        <v>7231.5229999999992</v>
      </c>
      <c r="N40" s="141">
        <v>37692.392999999996</v>
      </c>
      <c r="O40" s="141">
        <v>4102.6729999999998</v>
      </c>
      <c r="P40" s="141">
        <v>14315.626999999999</v>
      </c>
      <c r="Q40" s="141">
        <v>-1336.2080000000001</v>
      </c>
      <c r="R40" s="141">
        <v>12475.646999999997</v>
      </c>
      <c r="S40" s="141">
        <v>33132.436000000002</v>
      </c>
      <c r="T40" s="141">
        <v>5865.6910000000016</v>
      </c>
      <c r="U40" s="141">
        <v>31538.888999999999</v>
      </c>
      <c r="V40" s="141">
        <v>71250.798999999999</v>
      </c>
      <c r="W40" s="141">
        <v>33350.161</v>
      </c>
      <c r="X40" s="141">
        <v>38661.949999999997</v>
      </c>
      <c r="Y40" s="141">
        <v>-49273.310999999994</v>
      </c>
      <c r="Z40" s="141">
        <v>-24825.218000000001</v>
      </c>
      <c r="AA40" s="141">
        <v>10406.905999999999</v>
      </c>
      <c r="AB40" s="141">
        <v>6472.2860000000001</v>
      </c>
      <c r="AC40" s="141">
        <v>56911.375</v>
      </c>
      <c r="AD40" s="141">
        <v>-48434.642999999996</v>
      </c>
      <c r="AE40" s="141">
        <v>12783.686999999998</v>
      </c>
      <c r="AF40" s="141">
        <v>-26479.156000000003</v>
      </c>
      <c r="AG40" s="141">
        <v>-4885.57</v>
      </c>
      <c r="AH40" s="141">
        <v>-3013.9589999999998</v>
      </c>
      <c r="AI40" s="141">
        <v>-7423.4259999999995</v>
      </c>
      <c r="AJ40" s="141">
        <v>-5777.8379999999997</v>
      </c>
      <c r="AK40" s="141">
        <v>-914.21399999999994</v>
      </c>
      <c r="AL40" s="141">
        <v>-5412.1540000000005</v>
      </c>
      <c r="AM40" s="141">
        <v>-5451.1080000000002</v>
      </c>
      <c r="AN40" s="141">
        <v>-5398.2130000000006</v>
      </c>
      <c r="AO40" s="141">
        <v>-13159.361000000001</v>
      </c>
      <c r="AP40" s="141">
        <v>-229468.40100000001</v>
      </c>
      <c r="AQ40" s="141">
        <v>4799.0709999999999</v>
      </c>
    </row>
    <row r="41" spans="1:43" x14ac:dyDescent="0.2">
      <c r="A41" s="67" t="str">
        <f>IF('1'!$A$1=1,B41,C41)</f>
        <v>Equities</v>
      </c>
      <c r="B41" s="40" t="s">
        <v>81</v>
      </c>
      <c r="C41" s="40" t="s">
        <v>82</v>
      </c>
      <c r="D41" s="142">
        <v>3506.6219999999998</v>
      </c>
      <c r="E41" s="142">
        <v>218.441</v>
      </c>
      <c r="F41" s="142">
        <v>282.637</v>
      </c>
      <c r="G41" s="142">
        <v>293.339</v>
      </c>
      <c r="H41" s="142">
        <v>288.00599999999997</v>
      </c>
      <c r="I41" s="142">
        <v>176.52600000000001</v>
      </c>
      <c r="J41" s="142">
        <v>1257.5880000000002</v>
      </c>
      <c r="K41" s="142">
        <v>26.260999999999999</v>
      </c>
      <c r="L41" s="142">
        <v>54.03</v>
      </c>
      <c r="M41" s="142">
        <v>158.661</v>
      </c>
      <c r="N41" s="142">
        <v>704.625</v>
      </c>
      <c r="O41" s="142">
        <v>2021.4099999999999</v>
      </c>
      <c r="P41" s="142">
        <v>237.863</v>
      </c>
      <c r="Q41" s="142">
        <v>183.517</v>
      </c>
      <c r="R41" s="142">
        <v>-1.1170000000000044</v>
      </c>
      <c r="S41" s="142">
        <v>-699.74800000000005</v>
      </c>
      <c r="T41" s="142">
        <v>-33.725000000000023</v>
      </c>
      <c r="U41" s="142">
        <v>688.82799999999997</v>
      </c>
      <c r="V41" s="142">
        <v>231.70799999999997</v>
      </c>
      <c r="W41" s="142">
        <v>397.15499999999992</v>
      </c>
      <c r="X41" s="142">
        <v>611.44299999999998</v>
      </c>
      <c r="Y41" s="142">
        <v>457.66399999999999</v>
      </c>
      <c r="Z41" s="142">
        <v>3389.58</v>
      </c>
      <c r="AA41" s="142">
        <v>253.23899999999998</v>
      </c>
      <c r="AB41" s="142">
        <v>250.87299999999999</v>
      </c>
      <c r="AC41" s="142">
        <v>-301.709</v>
      </c>
      <c r="AD41" s="142">
        <v>-1424.384</v>
      </c>
      <c r="AE41" s="142">
        <v>-461.149</v>
      </c>
      <c r="AF41" s="142">
        <v>-309.95600000000002</v>
      </c>
      <c r="AG41" s="142">
        <v>0</v>
      </c>
      <c r="AH41" s="142">
        <v>0</v>
      </c>
      <c r="AI41" s="142">
        <v>0</v>
      </c>
      <c r="AJ41" s="142">
        <v>0</v>
      </c>
      <c r="AK41" s="142">
        <v>0</v>
      </c>
      <c r="AL41" s="142">
        <v>36.569000000000003</v>
      </c>
      <c r="AM41" s="142">
        <v>37.094000000000001</v>
      </c>
      <c r="AN41" s="142">
        <v>38.664000000000001</v>
      </c>
      <c r="AO41" s="142">
        <v>40.478000000000002</v>
      </c>
      <c r="AP41" s="142">
        <v>82.495000000000005</v>
      </c>
      <c r="AQ41" s="142">
        <v>0</v>
      </c>
    </row>
    <row r="42" spans="1:43" x14ac:dyDescent="0.2">
      <c r="A42" s="67" t="str">
        <f>IF('1'!$A$1=1,B42,C42)</f>
        <v>Debt securities</v>
      </c>
      <c r="B42" s="40" t="s">
        <v>83</v>
      </c>
      <c r="C42" s="40" t="s">
        <v>84</v>
      </c>
      <c r="D42" s="142">
        <v>-10795.136</v>
      </c>
      <c r="E42" s="142">
        <v>8736.6350000000002</v>
      </c>
      <c r="F42" s="142">
        <v>-2367.6689999999999</v>
      </c>
      <c r="G42" s="142">
        <v>7204.6329999999998</v>
      </c>
      <c r="H42" s="142">
        <v>-1686.0740000000001</v>
      </c>
      <c r="I42" s="142">
        <v>-301.20799999999997</v>
      </c>
      <c r="J42" s="142">
        <v>20474.128000000004</v>
      </c>
      <c r="K42" s="142">
        <v>-14010.094000000001</v>
      </c>
      <c r="L42" s="142">
        <v>-1891.5360000000001</v>
      </c>
      <c r="M42" s="142">
        <v>7072.8620000000001</v>
      </c>
      <c r="N42" s="142">
        <v>36987.767999999996</v>
      </c>
      <c r="O42" s="142">
        <v>2081.2629999999999</v>
      </c>
      <c r="P42" s="142">
        <v>14077.763999999999</v>
      </c>
      <c r="Q42" s="142">
        <v>-1519.7250000000001</v>
      </c>
      <c r="R42" s="142">
        <v>12476.763999999997</v>
      </c>
      <c r="S42" s="142">
        <v>33832.183999999994</v>
      </c>
      <c r="T42" s="142">
        <v>5899.4160000000002</v>
      </c>
      <c r="U42" s="142">
        <v>30850.060999999998</v>
      </c>
      <c r="V42" s="142">
        <v>71019.091</v>
      </c>
      <c r="W42" s="142">
        <v>32953.006000000001</v>
      </c>
      <c r="X42" s="142">
        <v>38050.506999999998</v>
      </c>
      <c r="Y42" s="142">
        <v>-49730.974999999991</v>
      </c>
      <c r="Z42" s="142">
        <v>-28214.798000000006</v>
      </c>
      <c r="AA42" s="142">
        <v>10153.666999999998</v>
      </c>
      <c r="AB42" s="142">
        <v>6221.4129999999996</v>
      </c>
      <c r="AC42" s="142">
        <v>57213.084000000003</v>
      </c>
      <c r="AD42" s="142">
        <v>-47010.258999999998</v>
      </c>
      <c r="AE42" s="142">
        <v>13244.835999999998</v>
      </c>
      <c r="AF42" s="142">
        <v>-26169.200000000001</v>
      </c>
      <c r="AG42" s="142">
        <v>-4885.57</v>
      </c>
      <c r="AH42" s="142">
        <v>-3013.9589999999998</v>
      </c>
      <c r="AI42" s="142">
        <v>-7423.4259999999995</v>
      </c>
      <c r="AJ42" s="142">
        <v>-5777.8379999999997</v>
      </c>
      <c r="AK42" s="142">
        <v>-914.21399999999994</v>
      </c>
      <c r="AL42" s="142">
        <v>-5448.723</v>
      </c>
      <c r="AM42" s="142">
        <v>-5488.2020000000002</v>
      </c>
      <c r="AN42" s="142">
        <v>-5436.8770000000004</v>
      </c>
      <c r="AO42" s="142">
        <v>-13199.839</v>
      </c>
      <c r="AP42" s="142">
        <v>-229550.89600000001</v>
      </c>
      <c r="AQ42" s="142">
        <v>4799.0709999999999</v>
      </c>
    </row>
    <row r="43" spans="1:43" x14ac:dyDescent="0.2">
      <c r="A43" s="64" t="str">
        <f>IF('1'!$A$1=1,B43,C43)</f>
        <v>General government</v>
      </c>
      <c r="B43" s="63" t="s">
        <v>85</v>
      </c>
      <c r="C43" s="63" t="s">
        <v>86</v>
      </c>
      <c r="D43" s="142">
        <v>-2434.3310000000001</v>
      </c>
      <c r="E43" s="142">
        <v>18899.494999999999</v>
      </c>
      <c r="F43" s="142">
        <v>-648.86199999999985</v>
      </c>
      <c r="G43" s="142">
        <v>4250.768</v>
      </c>
      <c r="H43" s="142">
        <v>-1067.3889999999999</v>
      </c>
      <c r="I43" s="142">
        <v>-154.62299999999999</v>
      </c>
      <c r="J43" s="142">
        <v>21731.715</v>
      </c>
      <c r="K43" s="142">
        <v>-13254.245000000001</v>
      </c>
      <c r="L43" s="142">
        <v>-1081.2269999999999</v>
      </c>
      <c r="M43" s="142">
        <v>392.06599999999997</v>
      </c>
      <c r="N43" s="142">
        <v>37221.296000000002</v>
      </c>
      <c r="O43" s="142">
        <v>2549.0439999999999</v>
      </c>
      <c r="P43" s="142">
        <v>9443.8050000000003</v>
      </c>
      <c r="Q43" s="142">
        <v>-4474.75</v>
      </c>
      <c r="R43" s="142">
        <v>15951.010999999999</v>
      </c>
      <c r="S43" s="142">
        <v>35364.339999999997</v>
      </c>
      <c r="T43" s="142">
        <v>23598.947</v>
      </c>
      <c r="U43" s="142">
        <v>40878.615999999995</v>
      </c>
      <c r="V43" s="142">
        <v>25722.89</v>
      </c>
      <c r="W43" s="142">
        <v>19171.156999999999</v>
      </c>
      <c r="X43" s="142">
        <v>37114.298000000003</v>
      </c>
      <c r="Y43" s="142">
        <v>-48125.505999999994</v>
      </c>
      <c r="Z43" s="142">
        <v>-23948.34</v>
      </c>
      <c r="AA43" s="142">
        <v>21197.207999999999</v>
      </c>
      <c r="AB43" s="142">
        <v>19296.574999999997</v>
      </c>
      <c r="AC43" s="142">
        <v>39429.587</v>
      </c>
      <c r="AD43" s="142">
        <v>-51074.392</v>
      </c>
      <c r="AE43" s="142">
        <v>-7706.9620000000004</v>
      </c>
      <c r="AF43" s="142">
        <v>-22059.831999999999</v>
      </c>
      <c r="AG43" s="142">
        <v>-4476</v>
      </c>
      <c r="AH43" s="142">
        <v>-2563.3399999999997</v>
      </c>
      <c r="AI43" s="142">
        <v>-9836.9540000000015</v>
      </c>
      <c r="AJ43" s="142">
        <v>1609.0190000000005</v>
      </c>
      <c r="AK43" s="142">
        <v>-2523.2330000000002</v>
      </c>
      <c r="AL43" s="142">
        <v>-2413.529</v>
      </c>
      <c r="AM43" s="142">
        <v>-2497.7179999999998</v>
      </c>
      <c r="AN43" s="142">
        <v>29.769999999999925</v>
      </c>
      <c r="AO43" s="142">
        <v>-6847.6220000000003</v>
      </c>
      <c r="AP43" s="142">
        <v>-221512.674</v>
      </c>
      <c r="AQ43" s="142">
        <v>-2190.9949999999999</v>
      </c>
    </row>
    <row r="44" spans="1:43" x14ac:dyDescent="0.2">
      <c r="A44" s="64" t="str">
        <f>IF('1'!$A$1=1,B44,C44)</f>
        <v>Banks</v>
      </c>
      <c r="B44" s="63" t="s">
        <v>87</v>
      </c>
      <c r="C44" s="63" t="s">
        <v>88</v>
      </c>
      <c r="D44" s="142">
        <v>-7612.0859999999993</v>
      </c>
      <c r="E44" s="142">
        <v>-6078.2950000000001</v>
      </c>
      <c r="F44" s="142">
        <v>-1696.867</v>
      </c>
      <c r="G44" s="142">
        <v>1249.6529999999998</v>
      </c>
      <c r="H44" s="142">
        <v>237.20500000000001</v>
      </c>
      <c r="I44" s="142">
        <v>-333.18299999999999</v>
      </c>
      <c r="J44" s="142">
        <v>-1628.36</v>
      </c>
      <c r="K44" s="142">
        <v>-524.09</v>
      </c>
      <c r="L44" s="142">
        <v>-756.25299999999993</v>
      </c>
      <c r="M44" s="142">
        <v>-993.0809999999999</v>
      </c>
      <c r="N44" s="142">
        <v>-443.846</v>
      </c>
      <c r="O44" s="142">
        <v>-467.78100000000001</v>
      </c>
      <c r="P44" s="142">
        <v>3503.38</v>
      </c>
      <c r="Q44" s="142">
        <v>-445.43700000000001</v>
      </c>
      <c r="R44" s="142">
        <v>-217.40800000000002</v>
      </c>
      <c r="S44" s="142">
        <v>-472.41500000000002</v>
      </c>
      <c r="T44" s="142">
        <v>-11282.684999999999</v>
      </c>
      <c r="U44" s="142">
        <v>-10268.803</v>
      </c>
      <c r="V44" s="142">
        <v>-866.94</v>
      </c>
      <c r="W44" s="142">
        <v>1016.69</v>
      </c>
      <c r="X44" s="142">
        <v>-10283.053</v>
      </c>
      <c r="Y44" s="142">
        <v>-1687.9290000000001</v>
      </c>
      <c r="Z44" s="142">
        <v>-2117.694</v>
      </c>
      <c r="AA44" s="142">
        <v>-10787.085999999999</v>
      </c>
      <c r="AB44" s="142">
        <v>-11605.59</v>
      </c>
      <c r="AC44" s="142">
        <v>-949.62</v>
      </c>
      <c r="AD44" s="142">
        <v>-2581.098</v>
      </c>
      <c r="AE44" s="142">
        <v>-842.31200000000001</v>
      </c>
      <c r="AF44" s="142">
        <v>-3503.9690000000001</v>
      </c>
      <c r="AG44" s="142">
        <v>-994.66700000000003</v>
      </c>
      <c r="AH44" s="142">
        <v>-3424.473</v>
      </c>
      <c r="AI44" s="142">
        <v>0</v>
      </c>
      <c r="AJ44" s="142">
        <v>-3510.5860000000002</v>
      </c>
      <c r="AK44" s="142">
        <v>0</v>
      </c>
      <c r="AL44" s="142">
        <v>-1864.999</v>
      </c>
      <c r="AM44" s="142">
        <v>0</v>
      </c>
      <c r="AN44" s="142">
        <v>-2026.914</v>
      </c>
      <c r="AO44" s="142">
        <v>0</v>
      </c>
      <c r="AP44" s="142">
        <v>-1891.9780000000001</v>
      </c>
      <c r="AQ44" s="142">
        <v>0</v>
      </c>
    </row>
    <row r="45" spans="1:43" x14ac:dyDescent="0.2">
      <c r="A45" s="64" t="str">
        <f>IF('1'!$A$1=1,B45,C45)</f>
        <v>Other sectors</v>
      </c>
      <c r="B45" s="63" t="s">
        <v>89</v>
      </c>
      <c r="C45" s="63" t="s">
        <v>90</v>
      </c>
      <c r="D45" s="142">
        <v>-748.71900000000005</v>
      </c>
      <c r="E45" s="142">
        <v>-4084.5650000000001</v>
      </c>
      <c r="F45" s="142">
        <v>-21.94</v>
      </c>
      <c r="G45" s="142">
        <v>1704.2120000000002</v>
      </c>
      <c r="H45" s="142">
        <v>-855.89</v>
      </c>
      <c r="I45" s="142">
        <v>186.59800000000007</v>
      </c>
      <c r="J45" s="142">
        <v>370.77299999999997</v>
      </c>
      <c r="K45" s="142">
        <v>-231.75899999999999</v>
      </c>
      <c r="L45" s="142">
        <v>-54.055999999999997</v>
      </c>
      <c r="M45" s="142">
        <v>7673.8769999999995</v>
      </c>
      <c r="N45" s="142">
        <v>210.31800000000001</v>
      </c>
      <c r="O45" s="142">
        <v>0</v>
      </c>
      <c r="P45" s="142">
        <v>1130.579</v>
      </c>
      <c r="Q45" s="142">
        <v>3400.462</v>
      </c>
      <c r="R45" s="142">
        <v>-3256.8390000000004</v>
      </c>
      <c r="S45" s="142">
        <v>-1059.741</v>
      </c>
      <c r="T45" s="142">
        <v>-6416.8459999999995</v>
      </c>
      <c r="U45" s="142">
        <v>240.24799999999999</v>
      </c>
      <c r="V45" s="142">
        <v>46163.141000000003</v>
      </c>
      <c r="W45" s="142">
        <v>12765.159</v>
      </c>
      <c r="X45" s="142">
        <v>11219.262000000001</v>
      </c>
      <c r="Y45" s="142">
        <v>82.460000000000008</v>
      </c>
      <c r="Z45" s="142">
        <v>-2148.7640000000001</v>
      </c>
      <c r="AA45" s="142">
        <v>-256.45499999999998</v>
      </c>
      <c r="AB45" s="142">
        <v>-1469.5720000000001</v>
      </c>
      <c r="AC45" s="142">
        <v>18733.117000000002</v>
      </c>
      <c r="AD45" s="142">
        <v>6645.2310000000007</v>
      </c>
      <c r="AE45" s="142">
        <v>21794.109999999997</v>
      </c>
      <c r="AF45" s="142">
        <v>-605.399</v>
      </c>
      <c r="AG45" s="142">
        <v>585.09699999999998</v>
      </c>
      <c r="AH45" s="142">
        <v>2973.8539999999998</v>
      </c>
      <c r="AI45" s="142">
        <v>2413.5280000000002</v>
      </c>
      <c r="AJ45" s="142">
        <v>-3876.2709999999997</v>
      </c>
      <c r="AK45" s="142">
        <v>1609.019</v>
      </c>
      <c r="AL45" s="142">
        <v>-1170.1949999999999</v>
      </c>
      <c r="AM45" s="142">
        <v>-2990.4840000000004</v>
      </c>
      <c r="AN45" s="142">
        <v>-3439.7330000000002</v>
      </c>
      <c r="AO45" s="142">
        <v>-6352.2169999999996</v>
      </c>
      <c r="AP45" s="142">
        <v>-6146.2439999999997</v>
      </c>
      <c r="AQ45" s="142">
        <v>6990.0659999999998</v>
      </c>
    </row>
    <row r="46" spans="1:43" x14ac:dyDescent="0.2">
      <c r="A46" s="65" t="str">
        <f>IF('1'!$A$1=1,B46,C46)</f>
        <v xml:space="preserve"> Financial derivatives: net</v>
      </c>
      <c r="B46" s="150" t="s">
        <v>91</v>
      </c>
      <c r="C46" s="150" t="s">
        <v>92</v>
      </c>
      <c r="D46" s="34">
        <v>0</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9204.34</v>
      </c>
      <c r="AA46" s="34">
        <v>0</v>
      </c>
      <c r="AB46" s="34">
        <v>0</v>
      </c>
      <c r="AC46" s="34">
        <v>0</v>
      </c>
      <c r="AD46" s="34">
        <v>0</v>
      </c>
      <c r="AE46" s="34">
        <v>4626.2879999999996</v>
      </c>
      <c r="AF46" s="34">
        <v>1321.173</v>
      </c>
      <c r="AG46" s="34">
        <v>0</v>
      </c>
      <c r="AH46" s="34">
        <v>0</v>
      </c>
      <c r="AI46" s="34">
        <v>0</v>
      </c>
      <c r="AJ46" s="34">
        <v>0</v>
      </c>
      <c r="AK46" s="34">
        <v>0</v>
      </c>
      <c r="AL46" s="34">
        <v>0</v>
      </c>
      <c r="AM46" s="34">
        <v>0</v>
      </c>
      <c r="AN46" s="34">
        <v>0</v>
      </c>
      <c r="AO46" s="34">
        <v>0</v>
      </c>
      <c r="AP46" s="34">
        <v>2336.44</v>
      </c>
      <c r="AQ46" s="34">
        <v>0</v>
      </c>
    </row>
    <row r="47" spans="1:43" s="6" customFormat="1" x14ac:dyDescent="0.2">
      <c r="A47" s="66" t="str">
        <f>IF('1'!$A$1=1,B47,C47)</f>
        <v>Financial derivatives: liabilities</v>
      </c>
      <c r="B47" s="151" t="s">
        <v>93</v>
      </c>
      <c r="C47" s="151" t="s">
        <v>94</v>
      </c>
      <c r="D47" s="34">
        <v>0</v>
      </c>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-9204.34</v>
      </c>
      <c r="AA47" s="34">
        <v>0</v>
      </c>
      <c r="AB47" s="34">
        <v>0</v>
      </c>
      <c r="AC47" s="34">
        <v>0</v>
      </c>
      <c r="AD47" s="34">
        <v>0</v>
      </c>
      <c r="AE47" s="34">
        <v>-4626.2879999999996</v>
      </c>
      <c r="AF47" s="34">
        <v>-1321.173</v>
      </c>
      <c r="AG47" s="34">
        <v>0</v>
      </c>
      <c r="AH47" s="34">
        <v>0</v>
      </c>
      <c r="AI47" s="34">
        <v>0</v>
      </c>
      <c r="AJ47" s="34">
        <v>0</v>
      </c>
      <c r="AK47" s="34">
        <v>0</v>
      </c>
      <c r="AL47" s="34">
        <v>0</v>
      </c>
      <c r="AM47" s="34">
        <v>0</v>
      </c>
      <c r="AN47" s="34">
        <v>0</v>
      </c>
      <c r="AO47" s="34">
        <v>0</v>
      </c>
      <c r="AP47" s="34">
        <v>-2336.44</v>
      </c>
      <c r="AQ47" s="34">
        <v>0</v>
      </c>
    </row>
    <row r="48" spans="1:43" s="6" customFormat="1" x14ac:dyDescent="0.2">
      <c r="A48" s="67" t="str">
        <f>IF('1'!$A$1=1,B48,C48)</f>
        <v>General government</v>
      </c>
      <c r="B48" s="152" t="s">
        <v>85</v>
      </c>
      <c r="C48" s="152" t="s">
        <v>86</v>
      </c>
      <c r="D48" s="41">
        <v>0</v>
      </c>
      <c r="E48" s="41">
        <v>0</v>
      </c>
      <c r="F48" s="41">
        <v>0</v>
      </c>
      <c r="G48" s="41">
        <v>0</v>
      </c>
      <c r="H48" s="41">
        <v>0</v>
      </c>
      <c r="I48" s="41">
        <v>0</v>
      </c>
      <c r="J48" s="41">
        <v>0</v>
      </c>
      <c r="K48" s="41">
        <v>0</v>
      </c>
      <c r="L48" s="41">
        <v>0</v>
      </c>
      <c r="M48" s="41">
        <v>0</v>
      </c>
      <c r="N48" s="41">
        <v>0</v>
      </c>
      <c r="O48" s="41">
        <v>0</v>
      </c>
      <c r="P48" s="41">
        <v>0</v>
      </c>
      <c r="Q48" s="41">
        <v>0</v>
      </c>
      <c r="R48" s="41">
        <v>0</v>
      </c>
      <c r="S48" s="41">
        <v>0</v>
      </c>
      <c r="T48" s="41">
        <v>0</v>
      </c>
      <c r="U48" s="41">
        <v>0</v>
      </c>
      <c r="V48" s="41">
        <v>0</v>
      </c>
      <c r="W48" s="41">
        <v>0</v>
      </c>
      <c r="X48" s="41">
        <v>0</v>
      </c>
      <c r="Y48" s="41">
        <v>0</v>
      </c>
      <c r="Z48" s="41">
        <v>-9204.34</v>
      </c>
      <c r="AA48" s="41">
        <v>0</v>
      </c>
      <c r="AB48" s="41">
        <v>0</v>
      </c>
      <c r="AC48" s="41">
        <v>0</v>
      </c>
      <c r="AD48" s="41">
        <v>0</v>
      </c>
      <c r="AE48" s="41">
        <v>-4626.2879999999996</v>
      </c>
      <c r="AF48" s="41">
        <v>-1321.173</v>
      </c>
      <c r="AG48" s="41">
        <v>0</v>
      </c>
      <c r="AH48" s="41">
        <v>0</v>
      </c>
      <c r="AI48" s="41">
        <v>0</v>
      </c>
      <c r="AJ48" s="41">
        <v>0</v>
      </c>
      <c r="AK48" s="41">
        <v>0</v>
      </c>
      <c r="AL48" s="41">
        <v>0</v>
      </c>
      <c r="AM48" s="41">
        <v>0</v>
      </c>
      <c r="AN48" s="41">
        <v>0</v>
      </c>
      <c r="AO48" s="41">
        <v>0</v>
      </c>
      <c r="AP48" s="41">
        <v>-2336.44</v>
      </c>
      <c r="AQ48" s="41">
        <v>0</v>
      </c>
    </row>
    <row r="49" spans="1:43" s="6" customFormat="1" x14ac:dyDescent="0.2">
      <c r="A49" s="65" t="str">
        <f>IF('1'!$A$1=1,B49,C49)</f>
        <v xml:space="preserve">Other investment (net) </v>
      </c>
      <c r="B49" s="33" t="s">
        <v>95</v>
      </c>
      <c r="C49" s="33" t="s">
        <v>96</v>
      </c>
      <c r="D49" s="141">
        <v>-51586.77600000002</v>
      </c>
      <c r="E49" s="141">
        <v>31854.958999999995</v>
      </c>
      <c r="F49" s="141">
        <v>-47230.156000000017</v>
      </c>
      <c r="G49" s="141">
        <v>50587.016000000003</v>
      </c>
      <c r="H49" s="141">
        <v>33078.843999999997</v>
      </c>
      <c r="I49" s="141">
        <v>3910.2809999999977</v>
      </c>
      <c r="J49" s="141">
        <v>-32560.324000000008</v>
      </c>
      <c r="K49" s="141">
        <v>-14151.558000000005</v>
      </c>
      <c r="L49" s="141">
        <v>20978.969000000001</v>
      </c>
      <c r="M49" s="141">
        <v>-31637.332999999999</v>
      </c>
      <c r="N49" s="141">
        <v>-9256.1189999999951</v>
      </c>
      <c r="O49" s="141">
        <v>6825.8349999999982</v>
      </c>
      <c r="P49" s="141">
        <v>60956.863999999994</v>
      </c>
      <c r="Q49" s="141">
        <v>9474.31</v>
      </c>
      <c r="R49" s="141">
        <v>14022.496000000001</v>
      </c>
      <c r="S49" s="141">
        <v>-84422.217999999993</v>
      </c>
      <c r="T49" s="141">
        <v>29517.336000000003</v>
      </c>
      <c r="U49" s="141">
        <v>28573.006000000001</v>
      </c>
      <c r="V49" s="141">
        <v>14255.587</v>
      </c>
      <c r="W49" s="141">
        <v>9177.8619999999955</v>
      </c>
      <c r="X49" s="141">
        <v>80225.899000000005</v>
      </c>
      <c r="Y49" s="141">
        <v>-52010.063000000009</v>
      </c>
      <c r="Z49" s="141">
        <v>50393.815000000002</v>
      </c>
      <c r="AA49" s="141">
        <v>-34539.501000000011</v>
      </c>
      <c r="AB49" s="141">
        <v>88619.616000000009</v>
      </c>
      <c r="AC49" s="141">
        <v>81330.674999999988</v>
      </c>
      <c r="AD49" s="141">
        <v>-9056.0220000000008</v>
      </c>
      <c r="AE49" s="141">
        <v>-52311.495999999999</v>
      </c>
      <c r="AF49" s="141">
        <v>86309.622999999992</v>
      </c>
      <c r="AG49" s="141">
        <v>167747.59899999999</v>
      </c>
      <c r="AH49" s="141">
        <v>143273.44199999998</v>
      </c>
      <c r="AI49" s="141">
        <v>-170665.66000000003</v>
      </c>
      <c r="AJ49" s="141">
        <v>-124516.08140000002</v>
      </c>
      <c r="AK49" s="141">
        <v>-215096.50839999999</v>
      </c>
      <c r="AL49" s="141">
        <v>-156294.1998</v>
      </c>
      <c r="AM49" s="141">
        <v>-147209.55322838709</v>
      </c>
      <c r="AN49" s="141">
        <v>-175278.26300000004</v>
      </c>
      <c r="AO49" s="141">
        <v>25639.10500000001</v>
      </c>
      <c r="AP49" s="141">
        <v>-113668.16599999998</v>
      </c>
      <c r="AQ49" s="141">
        <v>-332862.60799999995</v>
      </c>
    </row>
    <row r="50" spans="1:43" x14ac:dyDescent="0.2">
      <c r="A50" s="66" t="str">
        <f>IF('1'!$A$1=1,B50,C50)</f>
        <v>Other investments: assets</v>
      </c>
      <c r="B50" s="37" t="s">
        <v>97</v>
      </c>
      <c r="C50" s="37" t="s">
        <v>182</v>
      </c>
      <c r="D50" s="141">
        <v>1444.342000000001</v>
      </c>
      <c r="E50" s="141">
        <v>9660.8559999999998</v>
      </c>
      <c r="F50" s="141">
        <v>-3215.4540000000025</v>
      </c>
      <c r="G50" s="141">
        <v>3329.362000000001</v>
      </c>
      <c r="H50" s="141">
        <v>6341.5740000000023</v>
      </c>
      <c r="I50" s="141">
        <v>-31483.600999999995</v>
      </c>
      <c r="J50" s="141">
        <v>-36926.292000000001</v>
      </c>
      <c r="K50" s="141">
        <v>-8521.6840000000011</v>
      </c>
      <c r="L50" s="141">
        <v>20243.195</v>
      </c>
      <c r="M50" s="141">
        <v>14305.315000000002</v>
      </c>
      <c r="N50" s="141">
        <v>-3189.6219999999958</v>
      </c>
      <c r="O50" s="141">
        <v>-14095.909999999998</v>
      </c>
      <c r="P50" s="141">
        <v>20838.721000000001</v>
      </c>
      <c r="Q50" s="141">
        <v>9735.6589999999997</v>
      </c>
      <c r="R50" s="141">
        <v>27179.432000000001</v>
      </c>
      <c r="S50" s="141">
        <v>-3981.6449999999995</v>
      </c>
      <c r="T50" s="141">
        <v>30971.130000000005</v>
      </c>
      <c r="U50" s="141">
        <v>41396.388000000006</v>
      </c>
      <c r="V50" s="141">
        <v>24666.999</v>
      </c>
      <c r="W50" s="141">
        <v>55603.49</v>
      </c>
      <c r="X50" s="141">
        <v>55197.171000000002</v>
      </c>
      <c r="Y50" s="141">
        <v>34403.932000000001</v>
      </c>
      <c r="Z50" s="141">
        <v>45539.370999999999</v>
      </c>
      <c r="AA50" s="141">
        <v>31533.181999999997</v>
      </c>
      <c r="AB50" s="141">
        <v>62111.789000000004</v>
      </c>
      <c r="AC50" s="141">
        <v>78422.978999999992</v>
      </c>
      <c r="AD50" s="141">
        <v>44982.184999999998</v>
      </c>
      <c r="AE50" s="141">
        <v>26609.991999999998</v>
      </c>
      <c r="AF50" s="141">
        <v>154399.38800000001</v>
      </c>
      <c r="AG50" s="141">
        <v>241586.96599999999</v>
      </c>
      <c r="AH50" s="141">
        <v>137168.84099999999</v>
      </c>
      <c r="AI50" s="141">
        <v>123236.17899999997</v>
      </c>
      <c r="AJ50" s="141">
        <v>175053.89</v>
      </c>
      <c r="AK50" s="141">
        <v>99137.471999999994</v>
      </c>
      <c r="AL50" s="141">
        <v>32143.797000000002</v>
      </c>
      <c r="AM50" s="141">
        <v>112478.783</v>
      </c>
      <c r="AN50" s="141">
        <v>188227.236</v>
      </c>
      <c r="AO50" s="141">
        <v>144303.91500000001</v>
      </c>
      <c r="AP50" s="141">
        <v>92836.95199999999</v>
      </c>
      <c r="AQ50" s="141">
        <v>243024.62300000002</v>
      </c>
    </row>
    <row r="51" spans="1:43" x14ac:dyDescent="0.2">
      <c r="A51" s="67" t="str">
        <f>IF('1'!$A$1=1,B51,C51)</f>
        <v xml:space="preserve">Currency and deposits </v>
      </c>
      <c r="B51" s="40" t="s">
        <v>184</v>
      </c>
      <c r="C51" s="40" t="s">
        <v>183</v>
      </c>
      <c r="D51" s="142">
        <v>5391.4970000000012</v>
      </c>
      <c r="E51" s="142">
        <v>10562.760999999999</v>
      </c>
      <c r="F51" s="142">
        <v>-6602.0940000000019</v>
      </c>
      <c r="G51" s="142">
        <v>-14856.464</v>
      </c>
      <c r="H51" s="142">
        <v>3298.9970000000012</v>
      </c>
      <c r="I51" s="142">
        <v>-29627.749999999996</v>
      </c>
      <c r="J51" s="142">
        <v>-38497.846000000005</v>
      </c>
      <c r="K51" s="142">
        <v>-15190.136</v>
      </c>
      <c r="L51" s="142">
        <v>10150.360999999999</v>
      </c>
      <c r="M51" s="142">
        <v>-9230.4110000000001</v>
      </c>
      <c r="N51" s="142">
        <v>6679.8750000000018</v>
      </c>
      <c r="O51" s="142">
        <v>-18563.909999999996</v>
      </c>
      <c r="P51" s="142">
        <v>13461.757</v>
      </c>
      <c r="Q51" s="142">
        <v>-3664.7720000000004</v>
      </c>
      <c r="R51" s="142">
        <v>32500.904999999999</v>
      </c>
      <c r="S51" s="142">
        <v>15174.66</v>
      </c>
      <c r="T51" s="142">
        <v>19101.924999999999</v>
      </c>
      <c r="U51" s="142">
        <v>50952.558000000005</v>
      </c>
      <c r="V51" s="142">
        <v>40972.868000000009</v>
      </c>
      <c r="W51" s="142">
        <v>57602.434999999998</v>
      </c>
      <c r="X51" s="142">
        <v>55844.205000000002</v>
      </c>
      <c r="Y51" s="142">
        <v>35487.459000000003</v>
      </c>
      <c r="Z51" s="142">
        <v>48502.264999999999</v>
      </c>
      <c r="AA51" s="142">
        <v>25760.059000000001</v>
      </c>
      <c r="AB51" s="142">
        <v>58921.245999999999</v>
      </c>
      <c r="AC51" s="142">
        <v>51532.248999999996</v>
      </c>
      <c r="AD51" s="142">
        <v>48446.468999999997</v>
      </c>
      <c r="AE51" s="142">
        <v>22154.005999999998</v>
      </c>
      <c r="AF51" s="142">
        <v>52424.021999999997</v>
      </c>
      <c r="AG51" s="142">
        <v>133811.91399999999</v>
      </c>
      <c r="AH51" s="142">
        <v>92706.135000000009</v>
      </c>
      <c r="AI51" s="142">
        <v>79573.271999999997</v>
      </c>
      <c r="AJ51" s="142">
        <v>174285.94899999999</v>
      </c>
      <c r="AK51" s="142">
        <v>96943.358000000007</v>
      </c>
      <c r="AL51" s="142">
        <v>43699.476000000002</v>
      </c>
      <c r="AM51" s="142">
        <v>125832.28599999999</v>
      </c>
      <c r="AN51" s="142">
        <v>184078.614</v>
      </c>
      <c r="AO51" s="142">
        <v>158527.481</v>
      </c>
      <c r="AP51" s="142">
        <v>132301.20200000002</v>
      </c>
      <c r="AQ51" s="142">
        <v>254013.54400000002</v>
      </c>
    </row>
    <row r="52" spans="1:43" ht="25.5" x14ac:dyDescent="0.2">
      <c r="A52" s="153" t="str">
        <f>IF('1'!$A$1=1,B52,C52)</f>
        <v>o/w: foreign cash outside the banking system</v>
      </c>
      <c r="B52" s="154" t="s">
        <v>173</v>
      </c>
      <c r="C52" s="154" t="s">
        <v>185</v>
      </c>
      <c r="D52" s="155">
        <v>13578.244999999999</v>
      </c>
      <c r="E52" s="155">
        <v>-4680.402</v>
      </c>
      <c r="F52" s="155">
        <v>-5098.0949999999993</v>
      </c>
      <c r="G52" s="155">
        <v>-8309.0090000000018</v>
      </c>
      <c r="H52" s="155">
        <v>-21488.387000000002</v>
      </c>
      <c r="I52" s="155">
        <v>-30512.088</v>
      </c>
      <c r="J52" s="155">
        <v>-19091.344000000001</v>
      </c>
      <c r="K52" s="155">
        <v>2022.9290000000001</v>
      </c>
      <c r="L52" s="155">
        <v>7487.4790000000003</v>
      </c>
      <c r="M52" s="155">
        <v>-16448.953999999998</v>
      </c>
      <c r="N52" s="155">
        <v>1209.7260000000001</v>
      </c>
      <c r="O52" s="155">
        <v>18634.134999999998</v>
      </c>
      <c r="P52" s="155">
        <v>8827.9249999999993</v>
      </c>
      <c r="Q52" s="155">
        <v>-4138.2389999999996</v>
      </c>
      <c r="R52" s="155">
        <v>18117.342000000001</v>
      </c>
      <c r="S52" s="155">
        <v>44280.752</v>
      </c>
      <c r="T52" s="155">
        <v>7490.1490000000003</v>
      </c>
      <c r="U52" s="155">
        <v>17229.353999999999</v>
      </c>
      <c r="V52" s="155">
        <v>21133.469999999998</v>
      </c>
      <c r="W52" s="155">
        <v>20553.652999999998</v>
      </c>
      <c r="X52" s="155">
        <v>21471.219000000001</v>
      </c>
      <c r="Y52" s="155">
        <v>38413.307000000001</v>
      </c>
      <c r="Z52" s="155">
        <v>25776.748</v>
      </c>
      <c r="AA52" s="155">
        <v>43442.487999999998</v>
      </c>
      <c r="AB52" s="155">
        <v>38713.908000000003</v>
      </c>
      <c r="AC52" s="155">
        <v>18505.659</v>
      </c>
      <c r="AD52" s="155">
        <v>35946.587999999996</v>
      </c>
      <c r="AE52" s="155">
        <v>45915.853000000003</v>
      </c>
      <c r="AF52" s="155">
        <v>70139.525999999998</v>
      </c>
      <c r="AG52" s="155">
        <v>78461.641000000003</v>
      </c>
      <c r="AH52" s="155">
        <v>92660.123999999996</v>
      </c>
      <c r="AI52" s="155">
        <v>84034.642999999996</v>
      </c>
      <c r="AJ52" s="155">
        <v>119067.361</v>
      </c>
      <c r="AK52" s="155">
        <v>105207.863</v>
      </c>
      <c r="AL52" s="155">
        <v>72222.985000000001</v>
      </c>
      <c r="AM52" s="155">
        <v>132279.82999999999</v>
      </c>
      <c r="AN52" s="155">
        <v>150033.291</v>
      </c>
      <c r="AO52" s="155">
        <v>151219.79699999999</v>
      </c>
      <c r="AP52" s="155">
        <v>159362.64799999999</v>
      </c>
      <c r="AQ52" s="155">
        <v>198419.72699999998</v>
      </c>
    </row>
    <row r="53" spans="1:43" x14ac:dyDescent="0.2">
      <c r="A53" s="67" t="str">
        <f>IF('1'!$A$1=1,B53,C53)</f>
        <v>Loans</v>
      </c>
      <c r="B53" s="40" t="s">
        <v>186</v>
      </c>
      <c r="C53" s="40" t="s">
        <v>156</v>
      </c>
      <c r="D53" s="142">
        <v>-434.02499999999998</v>
      </c>
      <c r="E53" s="142">
        <v>-229.85999999999999</v>
      </c>
      <c r="F53" s="142">
        <v>-173.98000000000002</v>
      </c>
      <c r="G53" s="142">
        <v>1833.6900000000003</v>
      </c>
      <c r="H53" s="142">
        <v>-806.779</v>
      </c>
      <c r="I53" s="142">
        <v>-353.89699999999999</v>
      </c>
      <c r="J53" s="142">
        <v>134.29399999999998</v>
      </c>
      <c r="K53" s="142">
        <v>-832.95299999999997</v>
      </c>
      <c r="L53" s="142">
        <v>-108.03299999999999</v>
      </c>
      <c r="M53" s="142">
        <v>-26.423999999999999</v>
      </c>
      <c r="N53" s="142">
        <v>561.13699999999994</v>
      </c>
      <c r="O53" s="142">
        <v>-830.31</v>
      </c>
      <c r="P53" s="142">
        <v>-108.684</v>
      </c>
      <c r="Q53" s="142">
        <v>0</v>
      </c>
      <c r="R53" s="142">
        <v>-82.447000000000003</v>
      </c>
      <c r="S53" s="142">
        <v>0</v>
      </c>
      <c r="T53" s="142">
        <v>-109.06400000000001</v>
      </c>
      <c r="U53" s="142">
        <v>-79.25800000000001</v>
      </c>
      <c r="V53" s="142">
        <v>49.089000000000013</v>
      </c>
      <c r="W53" s="142">
        <v>392.27799999999996</v>
      </c>
      <c r="X53" s="142">
        <v>-179.43899999999999</v>
      </c>
      <c r="Y53" s="142">
        <v>-434.363</v>
      </c>
      <c r="Z53" s="142">
        <v>-140.339</v>
      </c>
      <c r="AA53" s="142">
        <v>282.57</v>
      </c>
      <c r="AB53" s="142">
        <v>-140.31900000000002</v>
      </c>
      <c r="AC53" s="142">
        <v>932.54600000000005</v>
      </c>
      <c r="AD53" s="142">
        <v>885.25</v>
      </c>
      <c r="AE53" s="142">
        <v>2365.2260000000001</v>
      </c>
      <c r="AF53" s="142">
        <v>258.34100000000001</v>
      </c>
      <c r="AG53" s="142">
        <v>-2457.4120000000003</v>
      </c>
      <c r="AH53" s="142">
        <v>-753.78499999999997</v>
      </c>
      <c r="AI53" s="142">
        <v>-73.138000000000005</v>
      </c>
      <c r="AJ53" s="142">
        <v>402.25400000000002</v>
      </c>
      <c r="AK53" s="142">
        <v>-585.09799999999996</v>
      </c>
      <c r="AL53" s="142">
        <v>-1828.4309999999998</v>
      </c>
      <c r="AM53" s="142">
        <v>-697.31</v>
      </c>
      <c r="AN53" s="142">
        <v>-38.664000000000001</v>
      </c>
      <c r="AO53" s="142">
        <v>-237.56100000000001</v>
      </c>
      <c r="AP53" s="142">
        <v>0</v>
      </c>
      <c r="AQ53" s="142">
        <v>-41.752000000000002</v>
      </c>
    </row>
    <row r="54" spans="1:43" x14ac:dyDescent="0.2">
      <c r="A54" s="67" t="str">
        <f>IF('1'!$A$1=1,B54,C54)</f>
        <v>Trade credits</v>
      </c>
      <c r="B54" s="40" t="s">
        <v>187</v>
      </c>
      <c r="C54" s="40" t="s">
        <v>113</v>
      </c>
      <c r="D54" s="142">
        <v>-3513.13</v>
      </c>
      <c r="E54" s="142">
        <v>-672.04500000000007</v>
      </c>
      <c r="F54" s="142">
        <v>3560.62</v>
      </c>
      <c r="G54" s="142">
        <v>16071.235000000001</v>
      </c>
      <c r="H54" s="142">
        <v>3849.3559999999998</v>
      </c>
      <c r="I54" s="142">
        <v>-1501.954</v>
      </c>
      <c r="J54" s="142">
        <v>1437.26</v>
      </c>
      <c r="K54" s="142">
        <v>7186.951</v>
      </c>
      <c r="L54" s="142">
        <v>10200.867</v>
      </c>
      <c r="M54" s="142">
        <v>23562.15</v>
      </c>
      <c r="N54" s="142">
        <v>-10430.634</v>
      </c>
      <c r="O54" s="142">
        <v>4637.9140000000007</v>
      </c>
      <c r="P54" s="142">
        <v>7485.6479999999992</v>
      </c>
      <c r="Q54" s="142">
        <v>12772.788999999999</v>
      </c>
      <c r="R54" s="142">
        <v>-5239.0259999999998</v>
      </c>
      <c r="S54" s="142">
        <v>-19156.305</v>
      </c>
      <c r="T54" s="142">
        <v>11978.269</v>
      </c>
      <c r="U54" s="142">
        <v>-9476.9120000000003</v>
      </c>
      <c r="V54" s="142">
        <v>-16354.958000000002</v>
      </c>
      <c r="W54" s="142">
        <v>-2391.223</v>
      </c>
      <c r="X54" s="142">
        <v>-467.59500000000003</v>
      </c>
      <c r="Y54" s="142">
        <v>-649.16399999999999</v>
      </c>
      <c r="Z54" s="142">
        <v>-2822.5550000000003</v>
      </c>
      <c r="AA54" s="142">
        <v>5490.5529999999999</v>
      </c>
      <c r="AB54" s="142">
        <v>3330.8620000000001</v>
      </c>
      <c r="AC54" s="142">
        <v>25958.183999999994</v>
      </c>
      <c r="AD54" s="142">
        <v>-4349.5339999999997</v>
      </c>
      <c r="AE54" s="142">
        <v>2090.7600000000002</v>
      </c>
      <c r="AF54" s="142">
        <v>102889.23999999999</v>
      </c>
      <c r="AG54" s="142">
        <v>109501.092</v>
      </c>
      <c r="AH54" s="142">
        <v>43234.709000000003</v>
      </c>
      <c r="AI54" s="142">
        <v>46149.572999999997</v>
      </c>
      <c r="AJ54" s="142">
        <v>-1572.4490000000005</v>
      </c>
      <c r="AK54" s="142">
        <v>1828.4290000000001</v>
      </c>
      <c r="AL54" s="142">
        <v>-11116.853999999999</v>
      </c>
      <c r="AM54" s="142">
        <v>-9015.8580000000002</v>
      </c>
      <c r="AN54" s="142">
        <v>1840.1399999999994</v>
      </c>
      <c r="AO54" s="142">
        <v>-14985.335999999999</v>
      </c>
      <c r="AP54" s="142">
        <v>-41003.123000000007</v>
      </c>
      <c r="AQ54" s="142">
        <v>-7371.4589999999998</v>
      </c>
    </row>
    <row r="55" spans="1:43" x14ac:dyDescent="0.2">
      <c r="A55" s="67" t="str">
        <f>IF('1'!$A$1=1,B55,C55)</f>
        <v xml:space="preserve">Other accounts receivable/payable </v>
      </c>
      <c r="B55" s="40" t="s">
        <v>161</v>
      </c>
      <c r="C55" s="40" t="s">
        <v>188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-1172.2149999999999</v>
      </c>
      <c r="AG55" s="142">
        <v>731.37199999999996</v>
      </c>
      <c r="AH55" s="142">
        <v>1981.7820000000002</v>
      </c>
      <c r="AI55" s="142">
        <v>-2413.5280000000002</v>
      </c>
      <c r="AJ55" s="142">
        <v>1938.1359999999997</v>
      </c>
      <c r="AK55" s="142">
        <v>950.78299999999967</v>
      </c>
      <c r="AL55" s="142">
        <v>1389.606</v>
      </c>
      <c r="AM55" s="142">
        <v>-3640.335</v>
      </c>
      <c r="AN55" s="142">
        <v>2347.1459999999997</v>
      </c>
      <c r="AO55" s="142">
        <v>999.3309999999999</v>
      </c>
      <c r="AP55" s="142">
        <v>1538.8729999999998</v>
      </c>
      <c r="AQ55" s="142">
        <v>-3575.71</v>
      </c>
    </row>
    <row r="56" spans="1:43" x14ac:dyDescent="0.2">
      <c r="A56" s="67" t="str">
        <f>IF('1'!$A$1=1,B56,C56)</f>
        <v>Other equity</v>
      </c>
      <c r="B56" s="40" t="s">
        <v>190</v>
      </c>
      <c r="C56" s="40" t="s">
        <v>189</v>
      </c>
      <c r="D56" s="142">
        <v>0</v>
      </c>
      <c r="E56" s="142">
        <v>0</v>
      </c>
      <c r="F56" s="142">
        <v>0</v>
      </c>
      <c r="G56" s="142">
        <v>280.90100000000001</v>
      </c>
      <c r="H56" s="142">
        <v>0</v>
      </c>
      <c r="I56" s="142">
        <v>0</v>
      </c>
      <c r="J56" s="142">
        <v>0</v>
      </c>
      <c r="K56" s="142">
        <v>314.45400000000001</v>
      </c>
      <c r="L56" s="142">
        <v>0</v>
      </c>
      <c r="M56" s="142">
        <v>0</v>
      </c>
      <c r="N56" s="142">
        <v>0</v>
      </c>
      <c r="O56" s="142">
        <v>660.39599999999996</v>
      </c>
      <c r="P56" s="142">
        <v>0</v>
      </c>
      <c r="Q56" s="142">
        <v>627.64200000000005</v>
      </c>
      <c r="R56" s="142">
        <v>0</v>
      </c>
      <c r="S56" s="142">
        <v>0</v>
      </c>
      <c r="T56" s="142">
        <v>0</v>
      </c>
      <c r="U56" s="142">
        <v>0</v>
      </c>
      <c r="V56" s="142">
        <v>0</v>
      </c>
      <c r="W56" s="142">
        <v>0</v>
      </c>
      <c r="X56" s="142">
        <v>0</v>
      </c>
      <c r="Y56" s="142">
        <v>0</v>
      </c>
      <c r="Z56" s="142">
        <v>0</v>
      </c>
      <c r="AA56" s="142">
        <v>0</v>
      </c>
      <c r="AB56" s="142">
        <v>0</v>
      </c>
      <c r="AC56" s="142">
        <v>0</v>
      </c>
      <c r="AD56" s="142">
        <v>0</v>
      </c>
      <c r="AE56" s="142">
        <v>0</v>
      </c>
      <c r="AF56" s="142">
        <v>0</v>
      </c>
      <c r="AG56" s="142">
        <v>0</v>
      </c>
      <c r="AH56" s="142">
        <v>0</v>
      </c>
      <c r="AI56" s="142">
        <v>0</v>
      </c>
      <c r="AJ56" s="142">
        <v>0</v>
      </c>
      <c r="AK56" s="142">
        <v>0</v>
      </c>
      <c r="AL56" s="142">
        <v>0</v>
      </c>
      <c r="AM56" s="142">
        <v>0</v>
      </c>
      <c r="AN56" s="142">
        <v>0</v>
      </c>
      <c r="AO56" s="142">
        <v>0</v>
      </c>
      <c r="AP56" s="142">
        <v>0</v>
      </c>
      <c r="AQ56" s="142">
        <v>0</v>
      </c>
    </row>
    <row r="57" spans="1:43" x14ac:dyDescent="0.2">
      <c r="A57" s="66" t="str">
        <f>IF('1'!$A$1=1,B57,C57)</f>
        <v>Other investments:  liabilities</v>
      </c>
      <c r="B57" s="37" t="s">
        <v>105</v>
      </c>
      <c r="C57" s="37" t="s">
        <v>191</v>
      </c>
      <c r="D57" s="141">
        <v>53031.118000000017</v>
      </c>
      <c r="E57" s="141">
        <v>-22194.103000000003</v>
      </c>
      <c r="F57" s="141">
        <v>44014.702000000005</v>
      </c>
      <c r="G57" s="141">
        <v>-47257.654000000002</v>
      </c>
      <c r="H57" s="141">
        <v>-26737.269999999997</v>
      </c>
      <c r="I57" s="141">
        <v>-35393.881999999998</v>
      </c>
      <c r="J57" s="141">
        <v>-4365.9679999999962</v>
      </c>
      <c r="K57" s="141">
        <v>5629.8739999999998</v>
      </c>
      <c r="L57" s="141">
        <v>-735.77400000000125</v>
      </c>
      <c r="M57" s="141">
        <v>45942.648000000001</v>
      </c>
      <c r="N57" s="141">
        <v>6066.4969999999985</v>
      </c>
      <c r="O57" s="141">
        <v>-20921.744999999995</v>
      </c>
      <c r="P57" s="141">
        <v>-40118.142999999996</v>
      </c>
      <c r="Q57" s="141">
        <v>261.34899999999948</v>
      </c>
      <c r="R57" s="141">
        <v>13156.935999999998</v>
      </c>
      <c r="S57" s="141">
        <v>80440.572999999989</v>
      </c>
      <c r="T57" s="141">
        <v>1453.7939999999981</v>
      </c>
      <c r="U57" s="141">
        <v>12823.382</v>
      </c>
      <c r="V57" s="141">
        <v>10411.412</v>
      </c>
      <c r="W57" s="141">
        <v>46425.628000000004</v>
      </c>
      <c r="X57" s="141">
        <v>-25028.728000000006</v>
      </c>
      <c r="Y57" s="141">
        <v>86413.994999999995</v>
      </c>
      <c r="Z57" s="141">
        <v>-4854.4440000000013</v>
      </c>
      <c r="AA57" s="141">
        <v>66072.683000000005</v>
      </c>
      <c r="AB57" s="141">
        <v>-26507.827000000005</v>
      </c>
      <c r="AC57" s="141">
        <v>-2907.6960000000013</v>
      </c>
      <c r="AD57" s="141">
        <v>54038.206999999995</v>
      </c>
      <c r="AE57" s="141">
        <v>78921.487999999998</v>
      </c>
      <c r="AF57" s="141">
        <v>68089.765000000014</v>
      </c>
      <c r="AG57" s="141">
        <v>73839.366999999998</v>
      </c>
      <c r="AH57" s="141">
        <v>-6104.6009999999806</v>
      </c>
      <c r="AI57" s="141">
        <v>293901.83899999998</v>
      </c>
      <c r="AJ57" s="141">
        <v>299569.97140000004</v>
      </c>
      <c r="AK57" s="141">
        <v>314233.9804</v>
      </c>
      <c r="AL57" s="141">
        <v>188437.99679999999</v>
      </c>
      <c r="AM57" s="141">
        <v>259688.33622838711</v>
      </c>
      <c r="AN57" s="141">
        <v>363505.49900000001</v>
      </c>
      <c r="AO57" s="141">
        <v>118664.81</v>
      </c>
      <c r="AP57" s="141">
        <v>206505.11799999996</v>
      </c>
      <c r="AQ57" s="141">
        <v>575887.23099999991</v>
      </c>
    </row>
    <row r="58" spans="1:43" x14ac:dyDescent="0.2">
      <c r="A58" s="67" t="str">
        <f>IF('1'!$A$1=1,B58,C58)</f>
        <v xml:space="preserve">Currency and deposits </v>
      </c>
      <c r="B58" s="40" t="s">
        <v>184</v>
      </c>
      <c r="C58" s="40" t="s">
        <v>183</v>
      </c>
      <c r="D58" s="142">
        <v>-15027.880999999999</v>
      </c>
      <c r="E58" s="142">
        <v>-20290.438999999998</v>
      </c>
      <c r="F58" s="142">
        <v>-22455.863999999998</v>
      </c>
      <c r="G58" s="142">
        <v>-25888.215999999997</v>
      </c>
      <c r="H58" s="142">
        <v>-20060.256999999998</v>
      </c>
      <c r="I58" s="142">
        <v>-13960.743999999999</v>
      </c>
      <c r="J58" s="142">
        <v>-16119.453</v>
      </c>
      <c r="K58" s="142">
        <v>7191.0720000000001</v>
      </c>
      <c r="L58" s="142">
        <v>-11523.319</v>
      </c>
      <c r="M58" s="142">
        <v>-13698.265000000001</v>
      </c>
      <c r="N58" s="142">
        <v>-4892.2180000000008</v>
      </c>
      <c r="O58" s="142">
        <v>-7382.1440000000002</v>
      </c>
      <c r="P58" s="142">
        <v>-2865.7889999999998</v>
      </c>
      <c r="Q58" s="142">
        <v>-9407.1239999999998</v>
      </c>
      <c r="R58" s="142">
        <v>-606.34899999999971</v>
      </c>
      <c r="S58" s="142">
        <v>-1585.9490000000001</v>
      </c>
      <c r="T58" s="142">
        <v>-9466.0730000000003</v>
      </c>
      <c r="U58" s="142">
        <v>6717.23</v>
      </c>
      <c r="V58" s="142">
        <v>-3161.65</v>
      </c>
      <c r="W58" s="142">
        <v>-668.31700000000001</v>
      </c>
      <c r="X58" s="142">
        <v>-2742.652</v>
      </c>
      <c r="Y58" s="142">
        <v>476.98200000000043</v>
      </c>
      <c r="Z58" s="142">
        <v>-411.03600000000006</v>
      </c>
      <c r="AA58" s="142">
        <v>216.16899999999987</v>
      </c>
      <c r="AB58" s="142">
        <v>1595.194</v>
      </c>
      <c r="AC58" s="142">
        <v>2222.66</v>
      </c>
      <c r="AD58" s="142">
        <v>5873.5380000000005</v>
      </c>
      <c r="AE58" s="142">
        <v>868.42199999999991</v>
      </c>
      <c r="AF58" s="142">
        <v>-1082.268</v>
      </c>
      <c r="AG58" s="142">
        <v>380.31299999999965</v>
      </c>
      <c r="AH58" s="142">
        <v>-475.39199999999994</v>
      </c>
      <c r="AI58" s="142">
        <v>-7021.1719999999996</v>
      </c>
      <c r="AJ58" s="142">
        <v>-877.64699999999993</v>
      </c>
      <c r="AK58" s="142">
        <v>-950.78400000000011</v>
      </c>
      <c r="AL58" s="142">
        <v>1462.7439999999997</v>
      </c>
      <c r="AM58" s="142">
        <v>1551.9809999999998</v>
      </c>
      <c r="AN58" s="142">
        <v>-53.641999999999825</v>
      </c>
      <c r="AO58" s="142">
        <v>3270.9970000000003</v>
      </c>
      <c r="AP58" s="142">
        <v>286.96000000000004</v>
      </c>
      <c r="AQ58" s="142">
        <v>-889.41199999999981</v>
      </c>
    </row>
    <row r="59" spans="1:43" x14ac:dyDescent="0.2">
      <c r="A59" s="67" t="str">
        <f>IF('1'!$A$1=1,B59,C59)</f>
        <v>Loans</v>
      </c>
      <c r="B59" s="40" t="s">
        <v>186</v>
      </c>
      <c r="C59" s="40" t="s">
        <v>156</v>
      </c>
      <c r="D59" s="142">
        <v>93514.714999999997</v>
      </c>
      <c r="E59" s="142">
        <v>-3517.5440000000003</v>
      </c>
      <c r="F59" s="142">
        <v>42794.718000000001</v>
      </c>
      <c r="G59" s="142">
        <v>16085.234</v>
      </c>
      <c r="H59" s="142">
        <v>-19984.337</v>
      </c>
      <c r="I59" s="142">
        <v>-29303.584999999995</v>
      </c>
      <c r="J59" s="142">
        <v>13789.598000000004</v>
      </c>
      <c r="K59" s="142">
        <v>2375.0580000000004</v>
      </c>
      <c r="L59" s="142">
        <v>7367.8049999999994</v>
      </c>
      <c r="M59" s="142">
        <v>40582.657000000007</v>
      </c>
      <c r="N59" s="142">
        <v>-5637.012999999999</v>
      </c>
      <c r="O59" s="142">
        <v>-16389.708999999999</v>
      </c>
      <c r="P59" s="142">
        <v>-21990.627</v>
      </c>
      <c r="Q59" s="142">
        <v>-9499.2999999999993</v>
      </c>
      <c r="R59" s="142">
        <v>4658.6539999999977</v>
      </c>
      <c r="S59" s="142">
        <v>65055.833999999988</v>
      </c>
      <c r="T59" s="142">
        <v>317.2480000000005</v>
      </c>
      <c r="U59" s="142">
        <v>-3248.2510000000002</v>
      </c>
      <c r="V59" s="142">
        <v>-10598.606</v>
      </c>
      <c r="W59" s="142">
        <v>29753.272000000001</v>
      </c>
      <c r="X59" s="142">
        <v>-39163.660000000003</v>
      </c>
      <c r="Y59" s="142">
        <v>79400.067999999999</v>
      </c>
      <c r="Z59" s="142">
        <v>-24150.835000000003</v>
      </c>
      <c r="AA59" s="142">
        <v>43465.079000000005</v>
      </c>
      <c r="AB59" s="142">
        <v>-36385.050000000003</v>
      </c>
      <c r="AC59" s="142">
        <v>11417.011999999999</v>
      </c>
      <c r="AD59" s="142">
        <v>-20038.177</v>
      </c>
      <c r="AE59" s="142">
        <v>75544.365999999995</v>
      </c>
      <c r="AF59" s="142">
        <v>69838.810000000012</v>
      </c>
      <c r="AG59" s="142">
        <v>105551.678</v>
      </c>
      <c r="AH59" s="142">
        <v>49551.633000000002</v>
      </c>
      <c r="AI59" s="142">
        <v>311418.19800000003</v>
      </c>
      <c r="AJ59" s="142">
        <v>228956.00540000002</v>
      </c>
      <c r="AK59" s="142">
        <v>317378.88139999995</v>
      </c>
      <c r="AL59" s="142">
        <v>207343.96180000002</v>
      </c>
      <c r="AM59" s="142">
        <v>293638.47622838715</v>
      </c>
      <c r="AN59" s="142">
        <v>320764.15399999998</v>
      </c>
      <c r="AO59" s="142">
        <v>96630.888999999996</v>
      </c>
      <c r="AP59" s="142">
        <v>166097.90599999999</v>
      </c>
      <c r="AQ59" s="142">
        <v>571655.53</v>
      </c>
    </row>
    <row r="60" spans="1:43" x14ac:dyDescent="0.2">
      <c r="A60" s="156" t="str">
        <f>IF('1'!$A$1=1,B60,C60)</f>
        <v xml:space="preserve">General government </v>
      </c>
      <c r="B60" s="70" t="s">
        <v>137</v>
      </c>
      <c r="C60" s="70" t="s">
        <v>192</v>
      </c>
      <c r="D60" s="142">
        <v>55262.034999999996</v>
      </c>
      <c r="E60" s="142">
        <v>1893.6339999999996</v>
      </c>
      <c r="F60" s="142">
        <v>30559.878000000001</v>
      </c>
      <c r="G60" s="142">
        <v>2821.5140000000001</v>
      </c>
      <c r="H60" s="142">
        <v>6850.3280000000004</v>
      </c>
      <c r="I60" s="142">
        <v>62.620999999999981</v>
      </c>
      <c r="J60" s="142">
        <v>-1313.1559999999999</v>
      </c>
      <c r="K60" s="142">
        <v>1163.3490000000002</v>
      </c>
      <c r="L60" s="142">
        <v>-1139.895</v>
      </c>
      <c r="M60" s="142">
        <v>15314.182999999999</v>
      </c>
      <c r="N60" s="142">
        <v>-7732.6419999999998</v>
      </c>
      <c r="O60" s="142">
        <v>-7227.893</v>
      </c>
      <c r="P60" s="142">
        <v>-11598.164000000001</v>
      </c>
      <c r="Q60" s="142">
        <v>-9688.6650000000009</v>
      </c>
      <c r="R60" s="142">
        <v>-9466.4850000000006</v>
      </c>
      <c r="S60" s="142">
        <v>19173.93</v>
      </c>
      <c r="T60" s="142">
        <v>6997.4840000000013</v>
      </c>
      <c r="U60" s="142">
        <v>-7913.0400000000009</v>
      </c>
      <c r="V60" s="142">
        <v>-10253.282000000001</v>
      </c>
      <c r="W60" s="142">
        <v>11769.034</v>
      </c>
      <c r="X60" s="142">
        <v>-12147.727999999999</v>
      </c>
      <c r="Y60" s="142">
        <v>71079.112999999998</v>
      </c>
      <c r="Z60" s="142">
        <v>-16895.62</v>
      </c>
      <c r="AA60" s="142">
        <v>43871.591</v>
      </c>
      <c r="AB60" s="142">
        <v>-18974.216</v>
      </c>
      <c r="AC60" s="142">
        <v>11389.637999999999</v>
      </c>
      <c r="AD60" s="142">
        <v>-5771.2759999999998</v>
      </c>
      <c r="AE60" s="142">
        <v>60460.826999999997</v>
      </c>
      <c r="AF60" s="142">
        <v>86868.614000000001</v>
      </c>
      <c r="AG60" s="142">
        <v>113070.18799999999</v>
      </c>
      <c r="AH60" s="142">
        <v>65389.375</v>
      </c>
      <c r="AI60" s="142">
        <v>307029.96600000001</v>
      </c>
      <c r="AJ60" s="142">
        <v>250641.18440000003</v>
      </c>
      <c r="AK60" s="142">
        <v>320304.36739999999</v>
      </c>
      <c r="AL60" s="142">
        <v>217144.3468</v>
      </c>
      <c r="AM60" s="142">
        <v>296198.88822838711</v>
      </c>
      <c r="AN60" s="142">
        <v>338777.81099999999</v>
      </c>
      <c r="AO60" s="142">
        <v>105345.136</v>
      </c>
      <c r="AP60" s="142">
        <v>186178.10399999999</v>
      </c>
      <c r="AQ60" s="142">
        <v>529311.53599999996</v>
      </c>
    </row>
    <row r="61" spans="1:43" x14ac:dyDescent="0.2">
      <c r="A61" s="64" t="str">
        <f>IF('1'!$A$1=1,B61,C61)</f>
        <v>Credit and loans with the IMF</v>
      </c>
      <c r="B61" s="63" t="s">
        <v>122</v>
      </c>
      <c r="C61" s="63" t="s">
        <v>193</v>
      </c>
      <c r="D61" s="142">
        <v>52788.492999999995</v>
      </c>
      <c r="E61" s="142">
        <v>-5121.4939999999997</v>
      </c>
      <c r="F61" s="142">
        <v>-5072.4629999999997</v>
      </c>
      <c r="G61" s="142">
        <v>-2645.1480000000001</v>
      </c>
      <c r="H61" s="142">
        <v>0</v>
      </c>
      <c r="I61" s="142">
        <v>0</v>
      </c>
      <c r="J61" s="142">
        <v>0</v>
      </c>
      <c r="K61" s="142">
        <v>0</v>
      </c>
      <c r="L61" s="142">
        <v>0</v>
      </c>
      <c r="M61" s="142">
        <v>0</v>
      </c>
      <c r="N61" s="142">
        <v>-5844.8419999999996</v>
      </c>
      <c r="O61" s="142">
        <v>-9253.2010000000009</v>
      </c>
      <c r="P61" s="142">
        <v>-9467.1180000000004</v>
      </c>
      <c r="Q61" s="142">
        <v>-9061.1130000000012</v>
      </c>
      <c r="R61" s="142">
        <v>-9343.9509999999991</v>
      </c>
      <c r="S61" s="142">
        <v>-9369.4880000000012</v>
      </c>
      <c r="T61" s="142">
        <v>-9173.5960000000014</v>
      </c>
      <c r="U61" s="142">
        <v>-8850.4950000000008</v>
      </c>
      <c r="V61" s="142">
        <v>-8174.009</v>
      </c>
      <c r="W61" s="142">
        <v>0</v>
      </c>
      <c r="X61" s="142">
        <v>-5837.1170000000002</v>
      </c>
      <c r="Y61" s="142">
        <v>55221.392</v>
      </c>
      <c r="Z61" s="142">
        <v>-6294.7610000000004</v>
      </c>
      <c r="AA61" s="142">
        <v>0</v>
      </c>
      <c r="AB61" s="142">
        <v>-6337.3879999999999</v>
      </c>
      <c r="AC61" s="142">
        <v>0</v>
      </c>
      <c r="AD61" s="142">
        <v>-6093.9359999999997</v>
      </c>
      <c r="AE61" s="142">
        <v>18459.462</v>
      </c>
      <c r="AF61" s="142">
        <v>34696.311000000002</v>
      </c>
      <c r="AG61" s="142">
        <v>0</v>
      </c>
      <c r="AH61" s="142">
        <v>-7606.2690000000002</v>
      </c>
      <c r="AI61" s="142">
        <v>46917.514000000003</v>
      </c>
      <c r="AJ61" s="142">
        <v>-7752.5432000000064</v>
      </c>
      <c r="AK61" s="142">
        <v>131354.4112</v>
      </c>
      <c r="AL61" s="142">
        <v>-16748.418800000014</v>
      </c>
      <c r="AM61" s="142">
        <v>23419.22147419355</v>
      </c>
      <c r="AN61" s="142">
        <v>16660.082999999999</v>
      </c>
      <c r="AO61" s="142">
        <v>-10038.423000000001</v>
      </c>
      <c r="AP61" s="142">
        <v>70259.959999999992</v>
      </c>
      <c r="AQ61" s="142">
        <v>81209.400999999998</v>
      </c>
    </row>
    <row r="62" spans="1:43" x14ac:dyDescent="0.2">
      <c r="A62" s="64" t="str">
        <f>IF('1'!$A$1=1,B62,C62)</f>
        <v xml:space="preserve">Other short-term </v>
      </c>
      <c r="B62" s="63" t="s">
        <v>195</v>
      </c>
      <c r="C62" s="63" t="s">
        <v>194</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9690.3829999999998</v>
      </c>
      <c r="AB62" s="142">
        <v>-9561.6730000000007</v>
      </c>
      <c r="AC62" s="142">
        <v>0</v>
      </c>
      <c r="AD62" s="142">
        <v>0</v>
      </c>
      <c r="AE62" s="142">
        <v>0</v>
      </c>
      <c r="AF62" s="142">
        <v>0</v>
      </c>
      <c r="AG62" s="142">
        <v>0</v>
      </c>
      <c r="AH62" s="142">
        <v>0</v>
      </c>
      <c r="AI62" s="142">
        <v>0</v>
      </c>
      <c r="AJ62" s="142">
        <v>0</v>
      </c>
      <c r="AK62" s="142">
        <v>0</v>
      </c>
      <c r="AL62" s="142">
        <v>0</v>
      </c>
      <c r="AM62" s="142">
        <v>0</v>
      </c>
      <c r="AN62" s="142">
        <v>0</v>
      </c>
      <c r="AO62" s="142">
        <v>0</v>
      </c>
      <c r="AP62" s="142">
        <v>0</v>
      </c>
      <c r="AQ62" s="142">
        <v>0</v>
      </c>
    </row>
    <row r="63" spans="1:43" x14ac:dyDescent="0.2">
      <c r="A63" s="64" t="str">
        <f>IF('1'!$A$1=1,B63,C63)</f>
        <v>Other long-term</v>
      </c>
      <c r="B63" s="63" t="s">
        <v>197</v>
      </c>
      <c r="C63" s="63" t="s">
        <v>196</v>
      </c>
      <c r="D63" s="142">
        <v>2473.5420000000004</v>
      </c>
      <c r="E63" s="142">
        <v>7015.1279999999988</v>
      </c>
      <c r="F63" s="142">
        <v>35632.341</v>
      </c>
      <c r="G63" s="142">
        <v>5466.6620000000003</v>
      </c>
      <c r="H63" s="142">
        <v>6850.3280000000004</v>
      </c>
      <c r="I63" s="142">
        <v>62.620999999999981</v>
      </c>
      <c r="J63" s="142">
        <v>-1313.1559999999999</v>
      </c>
      <c r="K63" s="142">
        <v>1163.3490000000002</v>
      </c>
      <c r="L63" s="142">
        <v>-1139.895</v>
      </c>
      <c r="M63" s="142">
        <v>15314.182999999999</v>
      </c>
      <c r="N63" s="142">
        <v>-1887.8</v>
      </c>
      <c r="O63" s="142">
        <v>2025.308</v>
      </c>
      <c r="P63" s="142">
        <v>-2131.0459999999998</v>
      </c>
      <c r="Q63" s="142">
        <v>-627.55200000000002</v>
      </c>
      <c r="R63" s="142">
        <v>-122.53399999999996</v>
      </c>
      <c r="S63" s="142">
        <v>28543.417999999998</v>
      </c>
      <c r="T63" s="142">
        <v>16171.080000000002</v>
      </c>
      <c r="U63" s="142">
        <v>937.45500000000004</v>
      </c>
      <c r="V63" s="142">
        <v>-2079.2730000000001</v>
      </c>
      <c r="W63" s="142">
        <v>11769.034</v>
      </c>
      <c r="X63" s="142">
        <v>-6310.6109999999999</v>
      </c>
      <c r="Y63" s="142">
        <v>15857.721</v>
      </c>
      <c r="Z63" s="142">
        <v>-10600.858999999999</v>
      </c>
      <c r="AA63" s="142">
        <v>34181.207999999999</v>
      </c>
      <c r="AB63" s="142">
        <v>-3075.1550000000002</v>
      </c>
      <c r="AC63" s="142">
        <v>11389.637999999999</v>
      </c>
      <c r="AD63" s="142">
        <v>322.66000000000008</v>
      </c>
      <c r="AE63" s="142">
        <v>42001.365000000005</v>
      </c>
      <c r="AF63" s="142">
        <v>52172.303</v>
      </c>
      <c r="AG63" s="142">
        <v>113070.18799999999</v>
      </c>
      <c r="AH63" s="142">
        <v>72995.644</v>
      </c>
      <c r="AI63" s="142">
        <v>260112.45199999999</v>
      </c>
      <c r="AJ63" s="142">
        <v>258393.72760000004</v>
      </c>
      <c r="AK63" s="142">
        <v>188949.95620000002</v>
      </c>
      <c r="AL63" s="142">
        <v>233892.76560000001</v>
      </c>
      <c r="AM63" s="142">
        <v>272779.6667541936</v>
      </c>
      <c r="AN63" s="142">
        <v>322117.728</v>
      </c>
      <c r="AO63" s="142">
        <v>115383.55900000001</v>
      </c>
      <c r="AP63" s="142">
        <v>115918.144</v>
      </c>
      <c r="AQ63" s="142">
        <v>448102.13500000001</v>
      </c>
    </row>
    <row r="64" spans="1:43" x14ac:dyDescent="0.2">
      <c r="A64" s="156" t="str">
        <f>IF('1'!$A$1=1,B64,C64)</f>
        <v>Central bank</v>
      </c>
      <c r="B64" s="70" t="s">
        <v>199</v>
      </c>
      <c r="C64" s="70" t="s">
        <v>198</v>
      </c>
      <c r="D64" s="142">
        <v>45751.427000000003</v>
      </c>
      <c r="E64" s="142">
        <v>8986.6320000000014</v>
      </c>
      <c r="F64" s="142">
        <v>30764.894999999997</v>
      </c>
      <c r="G64" s="142">
        <v>17490.310999999998</v>
      </c>
      <c r="H64" s="142">
        <v>-12616.933000000001</v>
      </c>
      <c r="I64" s="142">
        <v>-21375.001</v>
      </c>
      <c r="J64" s="142">
        <v>25952.882000000001</v>
      </c>
      <c r="K64" s="142">
        <v>0</v>
      </c>
      <c r="L64" s="142">
        <v>2700.1559999999999</v>
      </c>
      <c r="M64" s="142">
        <v>27048.382000000001</v>
      </c>
      <c r="N64" s="142">
        <v>-3460.7620000000002</v>
      </c>
      <c r="O64" s="142">
        <v>-4925.1930000000002</v>
      </c>
      <c r="P64" s="142">
        <v>-5068.3249999999998</v>
      </c>
      <c r="Q64" s="142">
        <v>-4818.33</v>
      </c>
      <c r="R64" s="142">
        <v>-4974.28</v>
      </c>
      <c r="S64" s="142">
        <v>33338.036999999997</v>
      </c>
      <c r="T64" s="142">
        <v>-4875.2539999999999</v>
      </c>
      <c r="U64" s="142">
        <v>-4727.3919999999998</v>
      </c>
      <c r="V64" s="142">
        <v>-5721.8059999999996</v>
      </c>
      <c r="W64" s="142">
        <v>0</v>
      </c>
      <c r="X64" s="142">
        <v>-8310.6380000000008</v>
      </c>
      <c r="Y64" s="142">
        <v>0</v>
      </c>
      <c r="Z64" s="142">
        <v>-9197.0069999999996</v>
      </c>
      <c r="AA64" s="142">
        <v>0</v>
      </c>
      <c r="AB64" s="142">
        <v>-11714.493999999999</v>
      </c>
      <c r="AC64" s="142">
        <v>0</v>
      </c>
      <c r="AD64" s="142">
        <v>-11233.717000000001</v>
      </c>
      <c r="AE64" s="142">
        <v>-2268.2220000000002</v>
      </c>
      <c r="AF64" s="142">
        <v>-19982.026000000002</v>
      </c>
      <c r="AG64" s="142">
        <v>-7313.7250000000004</v>
      </c>
      <c r="AH64" s="142">
        <v>-20003.023999999998</v>
      </c>
      <c r="AI64" s="142">
        <v>-8959.3070000000007</v>
      </c>
      <c r="AJ64" s="142">
        <v>-20514.984</v>
      </c>
      <c r="AK64" s="142">
        <v>-9105.5810000000001</v>
      </c>
      <c r="AL64" s="142">
        <v>-20332.141</v>
      </c>
      <c r="AM64" s="142">
        <v>-9116.2019999999993</v>
      </c>
      <c r="AN64" s="142">
        <v>-15065.718000000001</v>
      </c>
      <c r="AO64" s="142">
        <v>-3188.2049999999999</v>
      </c>
      <c r="AP64" s="142">
        <v>-16243.864000000001</v>
      </c>
      <c r="AQ64" s="142">
        <v>-3381.8820000000001</v>
      </c>
    </row>
    <row r="65" spans="1:107" x14ac:dyDescent="0.2">
      <c r="A65" s="64" t="str">
        <f>IF('1'!$A$1=1,B65,C65)</f>
        <v>Credit and loans with the IMF</v>
      </c>
      <c r="B65" s="63" t="s">
        <v>122</v>
      </c>
      <c r="C65" s="63" t="s">
        <v>193</v>
      </c>
      <c r="D65" s="41">
        <v>45751.427000000003</v>
      </c>
      <c r="E65" s="41">
        <v>-3566.15</v>
      </c>
      <c r="F65" s="41">
        <v>32329.341999999993</v>
      </c>
      <c r="G65" s="41">
        <v>-1404.5029999999999</v>
      </c>
      <c r="H65" s="41">
        <v>0</v>
      </c>
      <c r="I65" s="41">
        <v>0</v>
      </c>
      <c r="J65" s="41">
        <v>25952.882000000001</v>
      </c>
      <c r="K65" s="41">
        <v>0</v>
      </c>
      <c r="L65" s="41">
        <v>0</v>
      </c>
      <c r="M65" s="41">
        <v>27048.382000000001</v>
      </c>
      <c r="N65" s="41">
        <v>-3460.7620000000002</v>
      </c>
      <c r="O65" s="41">
        <v>-4925.1930000000002</v>
      </c>
      <c r="P65" s="41">
        <v>-5068.3249999999998</v>
      </c>
      <c r="Q65" s="41">
        <v>-4818.33</v>
      </c>
      <c r="R65" s="41">
        <v>-4974.28</v>
      </c>
      <c r="S65" s="41">
        <v>33338.036999999997</v>
      </c>
      <c r="T65" s="41">
        <v>-4875.2539999999999</v>
      </c>
      <c r="U65" s="41">
        <v>-4727.3919999999998</v>
      </c>
      <c r="V65" s="41">
        <v>-5721.8059999999996</v>
      </c>
      <c r="W65" s="41">
        <v>0</v>
      </c>
      <c r="X65" s="41">
        <v>-8310.6380000000008</v>
      </c>
      <c r="Y65" s="41">
        <v>0</v>
      </c>
      <c r="Z65" s="41">
        <v>-9197.0069999999996</v>
      </c>
      <c r="AA65" s="41">
        <v>0</v>
      </c>
      <c r="AB65" s="41">
        <v>-11714.493999999999</v>
      </c>
      <c r="AC65" s="41">
        <v>0</v>
      </c>
      <c r="AD65" s="41">
        <v>-11233.717000000001</v>
      </c>
      <c r="AE65" s="41">
        <v>-2268.2220000000002</v>
      </c>
      <c r="AF65" s="41">
        <v>-17056.536</v>
      </c>
      <c r="AG65" s="41">
        <v>-7313.7250000000004</v>
      </c>
      <c r="AH65" s="41">
        <v>-20003.023999999998</v>
      </c>
      <c r="AI65" s="41">
        <v>-8959.3070000000007</v>
      </c>
      <c r="AJ65" s="41">
        <v>-20514.984</v>
      </c>
      <c r="AK65" s="41">
        <v>-9105.5810000000001</v>
      </c>
      <c r="AL65" s="41">
        <v>-20332.141</v>
      </c>
      <c r="AM65" s="41">
        <v>-9116.2019999999993</v>
      </c>
      <c r="AN65" s="41">
        <v>-15065.718000000001</v>
      </c>
      <c r="AO65" s="41">
        <v>-3188.2049999999999</v>
      </c>
      <c r="AP65" s="41">
        <v>-16243.864000000001</v>
      </c>
      <c r="AQ65" s="41">
        <v>-3381.8820000000001</v>
      </c>
    </row>
    <row r="66" spans="1:107" x14ac:dyDescent="0.2">
      <c r="A66" s="64" t="str">
        <f>IF('1'!$A$1=1,B66,C66)</f>
        <v xml:space="preserve">Other short-term </v>
      </c>
      <c r="B66" s="63" t="s">
        <v>195</v>
      </c>
      <c r="C66" s="63" t="s">
        <v>194</v>
      </c>
      <c r="D66" s="142">
        <v>0</v>
      </c>
      <c r="E66" s="142">
        <v>12552.782000000001</v>
      </c>
      <c r="F66" s="142">
        <v>-1564.4470000000001</v>
      </c>
      <c r="G66" s="142">
        <v>18894.813999999998</v>
      </c>
      <c r="H66" s="142">
        <v>-12616.933000000001</v>
      </c>
      <c r="I66" s="142">
        <v>-21375.001</v>
      </c>
      <c r="J66" s="142">
        <v>0</v>
      </c>
      <c r="K66" s="142">
        <v>0</v>
      </c>
      <c r="L66" s="142">
        <v>0</v>
      </c>
      <c r="M66" s="142">
        <v>0</v>
      </c>
      <c r="N66" s="142">
        <v>0</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c r="AQ66" s="142">
        <v>0</v>
      </c>
    </row>
    <row r="67" spans="1:107" x14ac:dyDescent="0.2">
      <c r="A67" s="64" t="str">
        <f>IF('1'!$A$1=1,B67,C67)</f>
        <v>Other long-term</v>
      </c>
      <c r="B67" s="63" t="s">
        <v>197</v>
      </c>
      <c r="C67" s="63" t="s">
        <v>196</v>
      </c>
      <c r="D67" s="142">
        <v>0</v>
      </c>
      <c r="E67" s="142">
        <v>0</v>
      </c>
      <c r="F67" s="142">
        <v>0</v>
      </c>
      <c r="G67" s="142">
        <v>0</v>
      </c>
      <c r="H67" s="142">
        <v>0</v>
      </c>
      <c r="I67" s="142">
        <v>0</v>
      </c>
      <c r="J67" s="142">
        <v>0</v>
      </c>
      <c r="K67" s="142">
        <v>0</v>
      </c>
      <c r="L67" s="142">
        <v>2700.1559999999999</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-2925.49</v>
      </c>
      <c r="AG67" s="142">
        <v>0</v>
      </c>
      <c r="AH67" s="142">
        <v>0</v>
      </c>
      <c r="AI67" s="142">
        <v>0</v>
      </c>
      <c r="AJ67" s="142">
        <v>0</v>
      </c>
      <c r="AK67" s="142">
        <v>0</v>
      </c>
      <c r="AL67" s="142">
        <v>0</v>
      </c>
      <c r="AM67" s="142">
        <v>0</v>
      </c>
      <c r="AN67" s="142">
        <v>0</v>
      </c>
      <c r="AO67" s="142">
        <v>0</v>
      </c>
      <c r="AP67" s="142">
        <v>0</v>
      </c>
      <c r="AQ67" s="142">
        <v>0</v>
      </c>
    </row>
    <row r="68" spans="1:107" x14ac:dyDescent="0.2">
      <c r="A68" s="156" t="str">
        <f>IF('1'!$A$1=1,B68,C68)</f>
        <v>Deposit-taking corporations</v>
      </c>
      <c r="B68" s="70" t="s">
        <v>87</v>
      </c>
      <c r="C68" s="70" t="s">
        <v>200</v>
      </c>
      <c r="D68" s="142">
        <v>-3536.0980000000004</v>
      </c>
      <c r="E68" s="142">
        <v>-3136.7629999999999</v>
      </c>
      <c r="F68" s="142">
        <v>-2086.4349999999999</v>
      </c>
      <c r="G68" s="142">
        <v>-3599.7160000000003</v>
      </c>
      <c r="H68" s="142">
        <v>-13597.376</v>
      </c>
      <c r="I68" s="142">
        <v>-3539.873</v>
      </c>
      <c r="J68" s="142">
        <v>-5871.5320000000002</v>
      </c>
      <c r="K68" s="142">
        <v>-2017.2479999999998</v>
      </c>
      <c r="L68" s="142">
        <v>-2382.6139999999996</v>
      </c>
      <c r="M68" s="142">
        <v>-1157.3240000000001</v>
      </c>
      <c r="N68" s="142">
        <v>-1822.472</v>
      </c>
      <c r="O68" s="142">
        <v>2501.6099999999997</v>
      </c>
      <c r="P68" s="142">
        <v>-1515.125</v>
      </c>
      <c r="Q68" s="142">
        <v>945.38299999999981</v>
      </c>
      <c r="R68" s="142">
        <v>-53.510999999999967</v>
      </c>
      <c r="S68" s="142">
        <v>2973.0170000000003</v>
      </c>
      <c r="T68" s="142">
        <v>321.39500000000004</v>
      </c>
      <c r="U68" s="142">
        <v>684.25699999999983</v>
      </c>
      <c r="V68" s="142">
        <v>319.95200000000011</v>
      </c>
      <c r="W68" s="142">
        <v>-3043.7950000000001</v>
      </c>
      <c r="X68" s="142">
        <v>-2912.3549999999996</v>
      </c>
      <c r="Y68" s="142">
        <v>4497.6100000000006</v>
      </c>
      <c r="Z68" s="142">
        <v>-2368.4360000000001</v>
      </c>
      <c r="AA68" s="142">
        <v>-1324.088</v>
      </c>
      <c r="AB68" s="142">
        <v>215.37699999999995</v>
      </c>
      <c r="AC68" s="142">
        <v>-800.48699999999997</v>
      </c>
      <c r="AD68" s="142">
        <v>82.218000000000018</v>
      </c>
      <c r="AE68" s="142">
        <v>-6.2460000000000946</v>
      </c>
      <c r="AF68" s="142">
        <v>-719.64200000000005</v>
      </c>
      <c r="AG68" s="142">
        <v>-2925.49</v>
      </c>
      <c r="AH68" s="142">
        <v>33.030000000000058</v>
      </c>
      <c r="AI68" s="142">
        <v>-1901.5680000000002</v>
      </c>
      <c r="AJ68" s="142">
        <v>-1938.136</v>
      </c>
      <c r="AK68" s="142">
        <v>-2815.7819999999997</v>
      </c>
      <c r="AL68" s="142">
        <v>-475.392</v>
      </c>
      <c r="AM68" s="142">
        <v>359.161</v>
      </c>
      <c r="AN68" s="142">
        <v>-646.29499999999996</v>
      </c>
      <c r="AO68" s="142">
        <v>-2341.973</v>
      </c>
      <c r="AP68" s="142">
        <v>-988.84300000000007</v>
      </c>
      <c r="AQ68" s="142">
        <v>-1304.259</v>
      </c>
    </row>
    <row r="69" spans="1:107" x14ac:dyDescent="0.2">
      <c r="A69" s="64" t="str">
        <f>IF('1'!$A$1=1,B69,C69)</f>
        <v>Short-term</v>
      </c>
      <c r="B69" s="63" t="s">
        <v>169</v>
      </c>
      <c r="C69" s="63" t="s">
        <v>168</v>
      </c>
      <c r="D69" s="142">
        <v>-3142.6510000000003</v>
      </c>
      <c r="E69" s="142">
        <v>-1801.146</v>
      </c>
      <c r="F69" s="142">
        <v>-1304.9969999999998</v>
      </c>
      <c r="G69" s="142">
        <v>-914.96900000000005</v>
      </c>
      <c r="H69" s="142">
        <v>-1207.809</v>
      </c>
      <c r="I69" s="142">
        <v>-115.20900000000006</v>
      </c>
      <c r="J69" s="142">
        <v>1366.6589999999999</v>
      </c>
      <c r="K69" s="142">
        <v>-1294.597</v>
      </c>
      <c r="L69" s="142">
        <v>-296.86799999999999</v>
      </c>
      <c r="M69" s="142">
        <v>-1157.3240000000001</v>
      </c>
      <c r="N69" s="142">
        <v>-967.20999999999992</v>
      </c>
      <c r="O69" s="142">
        <v>1235.8509999999999</v>
      </c>
      <c r="P69" s="142">
        <v>-190.12099999999998</v>
      </c>
      <c r="Q69" s="142">
        <v>-1150.836</v>
      </c>
      <c r="R69" s="142">
        <v>-435.39</v>
      </c>
      <c r="S69" s="142">
        <v>-894.83699999999999</v>
      </c>
      <c r="T69" s="142">
        <v>1456.6980000000001</v>
      </c>
      <c r="U69" s="142">
        <v>238.62199999999999</v>
      </c>
      <c r="V69" s="142">
        <v>-49.539000000000001</v>
      </c>
      <c r="W69" s="142">
        <v>191.95600000000002</v>
      </c>
      <c r="X69" s="142">
        <v>-490.28199999999993</v>
      </c>
      <c r="Y69" s="142">
        <v>884.87300000000005</v>
      </c>
      <c r="Z69" s="142">
        <v>-27.521000000000001</v>
      </c>
      <c r="AA69" s="142">
        <v>-7.4000000000012278E-2</v>
      </c>
      <c r="AB69" s="142">
        <v>0</v>
      </c>
      <c r="AC69" s="142">
        <v>-995.33799999999997</v>
      </c>
      <c r="AD69" s="142">
        <v>0</v>
      </c>
      <c r="AE69" s="142">
        <v>54.427</v>
      </c>
      <c r="AF69" s="142">
        <v>24.159999999999997</v>
      </c>
      <c r="AG69" s="142">
        <v>-58.51</v>
      </c>
      <c r="AH69" s="142">
        <v>767.94100000000003</v>
      </c>
      <c r="AI69" s="142">
        <v>0</v>
      </c>
      <c r="AJ69" s="142">
        <v>-804.50900000000001</v>
      </c>
      <c r="AK69" s="142">
        <v>36.569000000000003</v>
      </c>
      <c r="AL69" s="142">
        <v>0</v>
      </c>
      <c r="AM69" s="142">
        <v>0</v>
      </c>
      <c r="AN69" s="142">
        <v>0</v>
      </c>
      <c r="AO69" s="142">
        <v>-41.594000000000001</v>
      </c>
      <c r="AP69" s="142">
        <v>81.98</v>
      </c>
      <c r="AQ69" s="142">
        <v>0</v>
      </c>
    </row>
    <row r="70" spans="1:107" x14ac:dyDescent="0.2">
      <c r="A70" s="64" t="str">
        <f>IF('1'!$A$1=1,B70,C70)</f>
        <v>Long-term</v>
      </c>
      <c r="B70" s="63" t="s">
        <v>171</v>
      </c>
      <c r="C70" s="63" t="s">
        <v>170</v>
      </c>
      <c r="D70" s="142">
        <v>-393.44700000000012</v>
      </c>
      <c r="E70" s="142">
        <v>-1335.617</v>
      </c>
      <c r="F70" s="142">
        <v>-781.43799999999999</v>
      </c>
      <c r="G70" s="142">
        <v>-2684.7469999999998</v>
      </c>
      <c r="H70" s="142">
        <v>-12389.566999999999</v>
      </c>
      <c r="I70" s="142">
        <v>-3424.6639999999998</v>
      </c>
      <c r="J70" s="142">
        <v>-7238.1909999999998</v>
      </c>
      <c r="K70" s="142">
        <v>-722.65099999999995</v>
      </c>
      <c r="L70" s="142">
        <v>-2085.7460000000001</v>
      </c>
      <c r="M70" s="142">
        <v>0</v>
      </c>
      <c r="N70" s="142">
        <v>-855.26199999999994</v>
      </c>
      <c r="O70" s="142">
        <v>1265.759</v>
      </c>
      <c r="P70" s="142">
        <v>-1325.0039999999999</v>
      </c>
      <c r="Q70" s="142">
        <v>2096.2190000000001</v>
      </c>
      <c r="R70" s="142">
        <v>381.87900000000002</v>
      </c>
      <c r="S70" s="142">
        <v>3867.8539999999998</v>
      </c>
      <c r="T70" s="142">
        <v>-1135.3029999999999</v>
      </c>
      <c r="U70" s="142">
        <v>445.63499999999993</v>
      </c>
      <c r="V70" s="142">
        <v>369.49100000000016</v>
      </c>
      <c r="W70" s="142">
        <v>-3235.7510000000002</v>
      </c>
      <c r="X70" s="142">
        <v>-2422.0729999999999</v>
      </c>
      <c r="Y70" s="142">
        <v>3612.7370000000001</v>
      </c>
      <c r="Z70" s="142">
        <v>-2340.915</v>
      </c>
      <c r="AA70" s="142">
        <v>-1324.0139999999999</v>
      </c>
      <c r="AB70" s="142">
        <v>215.37699999999995</v>
      </c>
      <c r="AC70" s="142">
        <v>194.851</v>
      </c>
      <c r="AD70" s="142">
        <v>82.218000000000018</v>
      </c>
      <c r="AE70" s="142">
        <v>-60.673000000000002</v>
      </c>
      <c r="AF70" s="142">
        <v>-743.80200000000002</v>
      </c>
      <c r="AG70" s="142">
        <v>-2866.98</v>
      </c>
      <c r="AH70" s="142">
        <v>-734.91099999999994</v>
      </c>
      <c r="AI70" s="142">
        <v>-1901.5680000000002</v>
      </c>
      <c r="AJ70" s="142">
        <v>-1133.627</v>
      </c>
      <c r="AK70" s="142">
        <v>-2852.3509999999997</v>
      </c>
      <c r="AL70" s="142">
        <v>-475.392</v>
      </c>
      <c r="AM70" s="142">
        <v>359.161</v>
      </c>
      <c r="AN70" s="142">
        <v>-646.29499999999996</v>
      </c>
      <c r="AO70" s="142">
        <v>-2300.3789999999999</v>
      </c>
      <c r="AP70" s="142">
        <v>-1070.8230000000001</v>
      </c>
      <c r="AQ70" s="142">
        <v>-1304.259</v>
      </c>
    </row>
    <row r="71" spans="1:107" x14ac:dyDescent="0.2">
      <c r="A71" s="156" t="str">
        <f>IF('1'!$A$1=1,B71,C71)</f>
        <v>Other sectors</v>
      </c>
      <c r="B71" s="70" t="s">
        <v>89</v>
      </c>
      <c r="C71" s="70" t="s">
        <v>90</v>
      </c>
      <c r="D71" s="142">
        <v>-3962.6490000000003</v>
      </c>
      <c r="E71" s="142">
        <v>-11261.046999999999</v>
      </c>
      <c r="F71" s="142">
        <v>-16443.620000000003</v>
      </c>
      <c r="G71" s="142">
        <v>-626.875</v>
      </c>
      <c r="H71" s="142">
        <v>-620.35599999999977</v>
      </c>
      <c r="I71" s="142">
        <v>-4451.3320000000003</v>
      </c>
      <c r="J71" s="142">
        <v>-4978.5959999999995</v>
      </c>
      <c r="K71" s="142">
        <v>3228.9570000000003</v>
      </c>
      <c r="L71" s="142">
        <v>8190.1580000000004</v>
      </c>
      <c r="M71" s="142">
        <v>-622.58400000000006</v>
      </c>
      <c r="N71" s="142">
        <v>7378.8630000000003</v>
      </c>
      <c r="O71" s="142">
        <v>-6738.2329999999965</v>
      </c>
      <c r="P71" s="142">
        <v>-3809.0129999999995</v>
      </c>
      <c r="Q71" s="142">
        <v>4062.3119999999999</v>
      </c>
      <c r="R71" s="142">
        <v>19152.929999999997</v>
      </c>
      <c r="S71" s="142">
        <v>9570.85</v>
      </c>
      <c r="T71" s="142">
        <v>-2126.3769999999995</v>
      </c>
      <c r="U71" s="142">
        <v>8707.9240000000009</v>
      </c>
      <c r="V71" s="142">
        <v>5056.53</v>
      </c>
      <c r="W71" s="142">
        <v>21028.032999999999</v>
      </c>
      <c r="X71" s="142">
        <v>-15792.938999999998</v>
      </c>
      <c r="Y71" s="142">
        <v>3823.3450000000003</v>
      </c>
      <c r="Z71" s="142">
        <v>4310.2280000000001</v>
      </c>
      <c r="AA71" s="142">
        <v>917.57599999999911</v>
      </c>
      <c r="AB71" s="142">
        <v>-5911.7170000000006</v>
      </c>
      <c r="AC71" s="142">
        <v>827.86099999999976</v>
      </c>
      <c r="AD71" s="142">
        <v>-3115.4019999999996</v>
      </c>
      <c r="AE71" s="142">
        <v>17358.006999999998</v>
      </c>
      <c r="AF71" s="142">
        <v>3671.8640000000005</v>
      </c>
      <c r="AG71" s="142">
        <v>2720.7049999999999</v>
      </c>
      <c r="AH71" s="142">
        <v>4132.2520000000004</v>
      </c>
      <c r="AI71" s="142">
        <v>15249.107</v>
      </c>
      <c r="AJ71" s="142">
        <v>767.9409999999998</v>
      </c>
      <c r="AK71" s="142">
        <v>8995.8770000000004</v>
      </c>
      <c r="AL71" s="142">
        <v>11007.147999999999</v>
      </c>
      <c r="AM71" s="142">
        <v>6196.6290000000008</v>
      </c>
      <c r="AN71" s="142">
        <v>-2301.6440000000002</v>
      </c>
      <c r="AO71" s="142">
        <v>-3184.0690000000004</v>
      </c>
      <c r="AP71" s="142">
        <v>-2847.491</v>
      </c>
      <c r="AQ71" s="142">
        <v>47030.134999999995</v>
      </c>
    </row>
    <row r="72" spans="1:107" x14ac:dyDescent="0.2">
      <c r="A72" s="64" t="str">
        <f>IF('1'!$A$1=1,B72,C72)</f>
        <v>Short-term</v>
      </c>
      <c r="B72" s="63" t="s">
        <v>169</v>
      </c>
      <c r="C72" s="63" t="s">
        <v>168</v>
      </c>
      <c r="D72" s="142">
        <v>-340.11199999999985</v>
      </c>
      <c r="E72" s="142">
        <v>-2992.1960000000004</v>
      </c>
      <c r="F72" s="142">
        <v>-84.392999999999986</v>
      </c>
      <c r="G72" s="142">
        <v>-816.77300000000014</v>
      </c>
      <c r="H72" s="142">
        <v>-231.28499999999997</v>
      </c>
      <c r="I72" s="142">
        <v>2403.0709999999999</v>
      </c>
      <c r="J72" s="142">
        <v>355.85599999999999</v>
      </c>
      <c r="K72" s="142">
        <v>2056.7829999999999</v>
      </c>
      <c r="L72" s="142">
        <v>13704.582999999999</v>
      </c>
      <c r="M72" s="142">
        <v>636.9860000000001</v>
      </c>
      <c r="N72" s="142">
        <v>501.39700000000039</v>
      </c>
      <c r="O72" s="142">
        <v>777.90600000000006</v>
      </c>
      <c r="P72" s="142">
        <v>3396.1410000000005</v>
      </c>
      <c r="Q72" s="142">
        <v>1648.578</v>
      </c>
      <c r="R72" s="142">
        <v>3528.259</v>
      </c>
      <c r="S72" s="142">
        <v>1062.3150000000001</v>
      </c>
      <c r="T72" s="142">
        <v>2939.7040000000002</v>
      </c>
      <c r="U72" s="142">
        <v>1503.6039999999998</v>
      </c>
      <c r="V72" s="142">
        <v>3528.1080000000002</v>
      </c>
      <c r="W72" s="142">
        <v>12870.293</v>
      </c>
      <c r="X72" s="142">
        <v>-13011.157999999999</v>
      </c>
      <c r="Y72" s="142">
        <v>-2423.2809999999999</v>
      </c>
      <c r="Z72" s="142">
        <v>3521.0390000000002</v>
      </c>
      <c r="AA72" s="142">
        <v>511.75600000000009</v>
      </c>
      <c r="AB72" s="142">
        <v>137.32399999999998</v>
      </c>
      <c r="AC72" s="142">
        <v>1352.8040000000001</v>
      </c>
      <c r="AD72" s="142">
        <v>1567.6210000000001</v>
      </c>
      <c r="AE72" s="142">
        <v>486.77300000000002</v>
      </c>
      <c r="AF72" s="142">
        <v>2081.5569999999998</v>
      </c>
      <c r="AG72" s="142">
        <v>87.765000000000001</v>
      </c>
      <c r="AH72" s="142">
        <v>178.124</v>
      </c>
      <c r="AI72" s="142">
        <v>804.51</v>
      </c>
      <c r="AJ72" s="142">
        <v>109.706</v>
      </c>
      <c r="AK72" s="142">
        <v>1426.1759999999999</v>
      </c>
      <c r="AL72" s="142">
        <v>329.11700000000002</v>
      </c>
      <c r="AM72" s="142">
        <v>35.124000000000009</v>
      </c>
      <c r="AN72" s="142">
        <v>-40.046000000000006</v>
      </c>
      <c r="AO72" s="142">
        <v>-1498.4359999999999</v>
      </c>
      <c r="AP72" s="142">
        <v>492.935</v>
      </c>
      <c r="AQ72" s="142">
        <v>-124.453</v>
      </c>
    </row>
    <row r="73" spans="1:107" x14ac:dyDescent="0.2">
      <c r="A73" s="64" t="str">
        <f>IF('1'!$A$1=1,B73,C73)</f>
        <v>Long-term</v>
      </c>
      <c r="B73" s="63" t="s">
        <v>171</v>
      </c>
      <c r="C73" s="63" t="s">
        <v>170</v>
      </c>
      <c r="D73" s="142">
        <v>-3622.5369999999998</v>
      </c>
      <c r="E73" s="142">
        <v>-8268.8510000000006</v>
      </c>
      <c r="F73" s="142">
        <v>-16359.226999999999</v>
      </c>
      <c r="G73" s="142">
        <v>189.89800000000014</v>
      </c>
      <c r="H73" s="142">
        <v>-389.07099999999974</v>
      </c>
      <c r="I73" s="142">
        <v>-6854.4030000000012</v>
      </c>
      <c r="J73" s="142">
        <v>-5334.4519999999993</v>
      </c>
      <c r="K73" s="142">
        <v>1172.174</v>
      </c>
      <c r="L73" s="142">
        <v>-5514.4250000000002</v>
      </c>
      <c r="M73" s="142">
        <v>-1259.5699999999997</v>
      </c>
      <c r="N73" s="142">
        <v>6877.4659999999994</v>
      </c>
      <c r="O73" s="142">
        <v>-7516.139000000001</v>
      </c>
      <c r="P73" s="142">
        <v>-7205.1539999999995</v>
      </c>
      <c r="Q73" s="142">
        <v>2413.7339999999995</v>
      </c>
      <c r="R73" s="142">
        <v>15624.670999999998</v>
      </c>
      <c r="S73" s="142">
        <v>8508.5349999999999</v>
      </c>
      <c r="T73" s="142">
        <v>-5066.0810000000001</v>
      </c>
      <c r="U73" s="142">
        <v>7204.32</v>
      </c>
      <c r="V73" s="142">
        <v>1528.422</v>
      </c>
      <c r="W73" s="142">
        <v>8157.7400000000007</v>
      </c>
      <c r="X73" s="142">
        <v>-2781.7809999999995</v>
      </c>
      <c r="Y73" s="142">
        <v>6246.6260000000002</v>
      </c>
      <c r="Z73" s="142">
        <v>789.18899999999996</v>
      </c>
      <c r="AA73" s="142">
        <v>405.81999999999971</v>
      </c>
      <c r="AB73" s="142">
        <v>-6049.0409999999993</v>
      </c>
      <c r="AC73" s="142">
        <v>-524.9430000000001</v>
      </c>
      <c r="AD73" s="142">
        <v>-4683.0230000000001</v>
      </c>
      <c r="AE73" s="142">
        <v>16871.233999999997</v>
      </c>
      <c r="AF73" s="142">
        <v>1590.3070000000002</v>
      </c>
      <c r="AG73" s="142">
        <v>2632.9399999999996</v>
      </c>
      <c r="AH73" s="142">
        <v>3954.1280000000002</v>
      </c>
      <c r="AI73" s="142">
        <v>14444.596999999998</v>
      </c>
      <c r="AJ73" s="142">
        <v>658.23499999999967</v>
      </c>
      <c r="AK73" s="142">
        <v>7569.701</v>
      </c>
      <c r="AL73" s="142">
        <v>10678.030999999999</v>
      </c>
      <c r="AM73" s="142">
        <v>6161.505000000001</v>
      </c>
      <c r="AN73" s="142">
        <v>-2261.598</v>
      </c>
      <c r="AO73" s="142">
        <v>-1685.6330000000003</v>
      </c>
      <c r="AP73" s="142">
        <v>-3340.4259999999999</v>
      </c>
      <c r="AQ73" s="142">
        <v>47154.588000000003</v>
      </c>
    </row>
    <row r="74" spans="1:107" x14ac:dyDescent="0.2">
      <c r="A74" s="67" t="str">
        <f>IF('1'!$A$1=1,B74,C74)</f>
        <v>Trade credits</v>
      </c>
      <c r="B74" s="40" t="s">
        <v>187</v>
      </c>
      <c r="C74" s="40" t="s">
        <v>113</v>
      </c>
      <c r="D74" s="142">
        <v>-25455.715999999997</v>
      </c>
      <c r="E74" s="142">
        <v>1613.8799999999999</v>
      </c>
      <c r="F74" s="142">
        <v>23675.848000000002</v>
      </c>
      <c r="G74" s="142">
        <v>-37454.672000000006</v>
      </c>
      <c r="H74" s="142">
        <v>13307.324000000001</v>
      </c>
      <c r="I74" s="142">
        <v>7870.4470000000001</v>
      </c>
      <c r="J74" s="142">
        <v>-2036.1130000000001</v>
      </c>
      <c r="K74" s="142">
        <v>-3936.2559999999994</v>
      </c>
      <c r="L74" s="142">
        <v>3419.7399999999989</v>
      </c>
      <c r="M74" s="142">
        <v>19058.256000000001</v>
      </c>
      <c r="N74" s="142">
        <v>16595.727999999999</v>
      </c>
      <c r="O74" s="142">
        <v>2850.1080000000002</v>
      </c>
      <c r="P74" s="142">
        <v>-15261.727000000001</v>
      </c>
      <c r="Q74" s="142">
        <v>19167.773000000001</v>
      </c>
      <c r="R74" s="142">
        <v>9104.6310000000012</v>
      </c>
      <c r="S74" s="142">
        <v>16970.688000000002</v>
      </c>
      <c r="T74" s="142">
        <v>10602.618999999999</v>
      </c>
      <c r="U74" s="142">
        <v>9354.4030000000002</v>
      </c>
      <c r="V74" s="142">
        <v>24171.667999999998</v>
      </c>
      <c r="W74" s="142">
        <v>17340.672999999999</v>
      </c>
      <c r="X74" s="142">
        <v>16877.584000000003</v>
      </c>
      <c r="Y74" s="142">
        <v>6536.9450000000015</v>
      </c>
      <c r="Z74" s="142">
        <v>19707.427</v>
      </c>
      <c r="AA74" s="142">
        <v>22391.434999999998</v>
      </c>
      <c r="AB74" s="142">
        <v>8282.0290000000005</v>
      </c>
      <c r="AC74" s="142">
        <v>-16547.368000000002</v>
      </c>
      <c r="AD74" s="142">
        <v>-4611.1680000000006</v>
      </c>
      <c r="AE74" s="142">
        <v>2508.6999999999989</v>
      </c>
      <c r="AF74" s="142">
        <v>-334.61200000000099</v>
      </c>
      <c r="AG74" s="142">
        <v>-32063.370000000003</v>
      </c>
      <c r="AH74" s="142">
        <v>-55347.170999999995</v>
      </c>
      <c r="AI74" s="142">
        <v>-10202.638999999999</v>
      </c>
      <c r="AJ74" s="142">
        <v>71052.790000000008</v>
      </c>
      <c r="AK74" s="142">
        <v>-3035.194</v>
      </c>
      <c r="AL74" s="142">
        <v>-19893.316999999999</v>
      </c>
      <c r="AM74" s="142">
        <v>-35429.902999999998</v>
      </c>
      <c r="AN74" s="142">
        <v>42682.216999999997</v>
      </c>
      <c r="AO74" s="142">
        <v>10935.690999999999</v>
      </c>
      <c r="AP74" s="142">
        <v>39630.561000000002</v>
      </c>
      <c r="AQ74" s="142">
        <v>4207.7229999999981</v>
      </c>
    </row>
    <row r="75" spans="1:107" x14ac:dyDescent="0.2">
      <c r="A75" s="67" t="str">
        <f>IF('1'!$A$1=1,B75,C75)</f>
        <v xml:space="preserve">Other accounts receivable/payable </v>
      </c>
      <c r="B75" s="157" t="s">
        <v>161</v>
      </c>
      <c r="C75" s="157" t="s">
        <v>188</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-332.16500000000008</v>
      </c>
      <c r="AG75" s="142">
        <v>-29.253999999999984</v>
      </c>
      <c r="AH75" s="142">
        <v>166.32900000000006</v>
      </c>
      <c r="AI75" s="142">
        <v>-292.548</v>
      </c>
      <c r="AJ75" s="142">
        <v>438.82300000000004</v>
      </c>
      <c r="AK75" s="142">
        <v>841.077</v>
      </c>
      <c r="AL75" s="142">
        <v>-475.392</v>
      </c>
      <c r="AM75" s="142">
        <v>-72.218000000000004</v>
      </c>
      <c r="AN75" s="142">
        <v>112.76999999999998</v>
      </c>
      <c r="AO75" s="142">
        <v>7827.2330000000002</v>
      </c>
      <c r="AP75" s="142">
        <v>489.69100000000003</v>
      </c>
      <c r="AQ75" s="142">
        <v>913.3900000000001</v>
      </c>
    </row>
    <row r="76" spans="1:107" x14ac:dyDescent="0.2">
      <c r="A76" s="66" t="str">
        <f>IF('1'!$A$1=1,B76,C76)</f>
        <v>SDR allocation</v>
      </c>
      <c r="B76" s="37" t="s">
        <v>124</v>
      </c>
      <c r="C76" s="37" t="s">
        <v>201</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72814.013999999996</v>
      </c>
      <c r="AE76" s="141">
        <v>0</v>
      </c>
      <c r="AF76" s="141">
        <v>0</v>
      </c>
      <c r="AG76" s="141">
        <v>0</v>
      </c>
      <c r="AH76" s="141">
        <v>0</v>
      </c>
      <c r="AI76" s="141">
        <v>0</v>
      </c>
      <c r="AJ76" s="141">
        <v>0</v>
      </c>
      <c r="AK76" s="141">
        <v>0</v>
      </c>
      <c r="AL76" s="141">
        <v>0</v>
      </c>
      <c r="AM76" s="141">
        <v>0</v>
      </c>
      <c r="AN76" s="141">
        <v>0</v>
      </c>
      <c r="AO76" s="141">
        <v>0</v>
      </c>
      <c r="AP76" s="141">
        <v>0</v>
      </c>
      <c r="AQ76" s="141">
        <v>0</v>
      </c>
    </row>
    <row r="77" spans="1:107" x14ac:dyDescent="0.2">
      <c r="A77" s="65" t="str">
        <f>IF('1'!$A$1=1,B77,C77)</f>
        <v xml:space="preserve"> Reserve assets</v>
      </c>
      <c r="B77" s="33" t="s">
        <v>120</v>
      </c>
      <c r="C77" s="33" t="s">
        <v>202</v>
      </c>
      <c r="D77" s="141">
        <v>66354.144</v>
      </c>
      <c r="E77" s="141">
        <v>4572.903000000003</v>
      </c>
      <c r="F77" s="141">
        <v>55290.527999999991</v>
      </c>
      <c r="G77" s="141">
        <v>15479.562000000002</v>
      </c>
      <c r="H77" s="141">
        <v>-21681.866000000002</v>
      </c>
      <c r="I77" s="141">
        <v>30854.110999999997</v>
      </c>
      <c r="J77" s="141">
        <v>41098.927000000003</v>
      </c>
      <c r="K77" s="141">
        <v>9695.2599999999984</v>
      </c>
      <c r="L77" s="141">
        <v>-15799.729000000001</v>
      </c>
      <c r="M77" s="141">
        <v>70223.092000000004</v>
      </c>
      <c r="N77" s="141">
        <v>13203.394</v>
      </c>
      <c r="O77" s="141">
        <v>3092.9349999999986</v>
      </c>
      <c r="P77" s="141">
        <v>-22430.11</v>
      </c>
      <c r="Q77" s="141">
        <v>1271.42</v>
      </c>
      <c r="R77" s="141">
        <v>-34471.645000000004</v>
      </c>
      <c r="S77" s="141">
        <v>116075.19899999999</v>
      </c>
      <c r="T77" s="141">
        <v>-5353.5000000000036</v>
      </c>
      <c r="U77" s="141">
        <v>-2503.8389999999999</v>
      </c>
      <c r="V77" s="141">
        <v>23420.561000000005</v>
      </c>
      <c r="W77" s="141">
        <v>89615.826000000015</v>
      </c>
      <c r="X77" s="141">
        <v>-21227.427</v>
      </c>
      <c r="Y77" s="141">
        <v>91591.618999999992</v>
      </c>
      <c r="Z77" s="141">
        <v>-62930.671999999991</v>
      </c>
      <c r="AA77" s="141">
        <v>69805.554999999993</v>
      </c>
      <c r="AB77" s="141">
        <v>-44859.237000000001</v>
      </c>
      <c r="AC77" s="141">
        <v>34987.183000000005</v>
      </c>
      <c r="AD77" s="141">
        <v>12391.288</v>
      </c>
      <c r="AE77" s="141">
        <v>64342.495999999992</v>
      </c>
      <c r="AF77" s="141">
        <v>-76548.777999999991</v>
      </c>
      <c r="AG77" s="141">
        <v>-146508.53899999999</v>
      </c>
      <c r="AH77" s="141">
        <v>53740.501999999971</v>
      </c>
      <c r="AI77" s="141">
        <v>148102.83099999998</v>
      </c>
      <c r="AJ77" s="141">
        <v>113984.32699999999</v>
      </c>
      <c r="AK77" s="141">
        <v>264829.80099999998</v>
      </c>
      <c r="AL77" s="141">
        <v>24610.668000000009</v>
      </c>
      <c r="AM77" s="141">
        <v>14211.080000000016</v>
      </c>
      <c r="AN77" s="141">
        <v>126293.55900000001</v>
      </c>
      <c r="AO77" s="141">
        <v>-237828.82</v>
      </c>
      <c r="AP77" s="141">
        <v>21156.487999999983</v>
      </c>
      <c r="AQ77" s="141">
        <v>215328.51300000001</v>
      </c>
    </row>
    <row r="78" spans="1:107" x14ac:dyDescent="0.2">
      <c r="A78" s="145" t="str">
        <f>IF('1'!$A$1=1,B78,C78)</f>
        <v>D.  Errors and omissions</v>
      </c>
      <c r="B78" s="28" t="s">
        <v>204</v>
      </c>
      <c r="C78" s="28" t="s">
        <v>203</v>
      </c>
      <c r="D78" s="146">
        <v>9535.9169999999467</v>
      </c>
      <c r="E78" s="146">
        <v>-13336.785999999982</v>
      </c>
      <c r="F78" s="146">
        <v>-30037.039000000066</v>
      </c>
      <c r="G78" s="146">
        <v>35448.426999999967</v>
      </c>
      <c r="H78" s="146">
        <v>3985.0450000000073</v>
      </c>
      <c r="I78" s="146">
        <v>-15124.189000000018</v>
      </c>
      <c r="J78" s="146">
        <v>-10445.773000000005</v>
      </c>
      <c r="K78" s="146">
        <v>7992.577000000003</v>
      </c>
      <c r="L78" s="146">
        <v>7593.7349999999806</v>
      </c>
      <c r="M78" s="146">
        <v>1543.3960000000443</v>
      </c>
      <c r="N78" s="146">
        <v>-14823.440999999997</v>
      </c>
      <c r="O78" s="146">
        <v>17348.130999999998</v>
      </c>
      <c r="P78" s="146">
        <v>25824.524999999929</v>
      </c>
      <c r="Q78" s="146">
        <v>-4069.0219999999563</v>
      </c>
      <c r="R78" s="146">
        <v>22700.855000000054</v>
      </c>
      <c r="S78" s="146">
        <v>765.95900000006441</v>
      </c>
      <c r="T78" s="146">
        <v>10642.615000000005</v>
      </c>
      <c r="U78" s="146">
        <v>-8899.3379999999615</v>
      </c>
      <c r="V78" s="146">
        <v>15840.195999999945</v>
      </c>
      <c r="W78" s="146">
        <v>12517.577000000078</v>
      </c>
      <c r="X78" s="146">
        <v>7930.8480000000054</v>
      </c>
      <c r="Y78" s="146">
        <v>2440.917000000024</v>
      </c>
      <c r="Z78" s="146">
        <v>7283.0679999999593</v>
      </c>
      <c r="AA78" s="146">
        <v>2258.8869999999642</v>
      </c>
      <c r="AB78" s="146">
        <v>5149.7610000000423</v>
      </c>
      <c r="AC78" s="146">
        <v>15164.787999999984</v>
      </c>
      <c r="AD78" s="146">
        <v>21539.641999999934</v>
      </c>
      <c r="AE78" s="146">
        <v>7832.4910000000345</v>
      </c>
      <c r="AF78" s="146">
        <v>-3706.0120000000143</v>
      </c>
      <c r="AG78" s="146">
        <v>-3013.2540000000063</v>
      </c>
      <c r="AH78" s="146">
        <v>18501.101000000031</v>
      </c>
      <c r="AI78" s="146">
        <v>-12287.054999999949</v>
      </c>
      <c r="AJ78" s="146">
        <v>30095.956599999918</v>
      </c>
      <c r="AK78" s="146">
        <v>24574.090800000024</v>
      </c>
      <c r="AL78" s="146">
        <v>-4168.8205999999846</v>
      </c>
      <c r="AM78" s="146">
        <v>5562.9201606452443</v>
      </c>
      <c r="AN78" s="146">
        <v>4793.1639999999788</v>
      </c>
      <c r="AO78" s="146">
        <v>1478.9009999999398</v>
      </c>
      <c r="AP78" s="146">
        <v>15988.410000000003</v>
      </c>
      <c r="AQ78" s="146">
        <v>-18535.608999999993</v>
      </c>
    </row>
    <row r="79" spans="1:107" x14ac:dyDescent="0.2">
      <c r="A79" s="158" t="str">
        <f>IF('1'!$A$1=1,B79,C79)</f>
        <v xml:space="preserve">E. Overall balance (= A + B - C + D) </v>
      </c>
      <c r="B79" s="159" t="s">
        <v>206</v>
      </c>
      <c r="C79" s="159" t="s">
        <v>205</v>
      </c>
      <c r="D79" s="160">
        <v>-4.0017766878008842E-11</v>
      </c>
      <c r="E79" s="160">
        <v>2.3646862246096134E-11</v>
      </c>
      <c r="F79" s="160">
        <v>-1.4551915228366852E-11</v>
      </c>
      <c r="G79" s="160">
        <v>0</v>
      </c>
      <c r="H79" s="160">
        <v>-1.8189894035458565E-12</v>
      </c>
      <c r="I79" s="160">
        <v>-1.8189894035458565E-12</v>
      </c>
      <c r="J79" s="160">
        <v>3.0013325158506632E-11</v>
      </c>
      <c r="K79" s="160">
        <v>2.3646862246096134E-11</v>
      </c>
      <c r="L79" s="160">
        <v>-1.8189894035458565E-11</v>
      </c>
      <c r="M79" s="160">
        <v>3.7289282772690058E-11</v>
      </c>
      <c r="N79" s="160">
        <v>0</v>
      </c>
      <c r="O79" s="160">
        <v>0</v>
      </c>
      <c r="P79" s="160">
        <v>-3.637978807091713E-11</v>
      </c>
      <c r="Q79" s="160">
        <v>5.0022208597511053E-11</v>
      </c>
      <c r="R79" s="160">
        <v>2.1827872842550278E-11</v>
      </c>
      <c r="S79" s="160">
        <v>-3.637978807091713E-12</v>
      </c>
      <c r="T79" s="160">
        <v>3.637978807091713E-12</v>
      </c>
      <c r="U79" s="160">
        <v>1.2732925824820995E-11</v>
      </c>
      <c r="V79" s="160">
        <v>7.2759576141834259E-12</v>
      </c>
      <c r="W79" s="160">
        <v>5.2750692702829838E-11</v>
      </c>
      <c r="X79" s="160">
        <v>3.637978807091713E-12</v>
      </c>
      <c r="Y79" s="160">
        <v>2.5465851649641991E-11</v>
      </c>
      <c r="Z79" s="160">
        <v>-7.6397554948925972E-11</v>
      </c>
      <c r="AA79" s="160">
        <v>-1.8189894035458565E-12</v>
      </c>
      <c r="AB79" s="160">
        <v>1.8189894035458565E-11</v>
      </c>
      <c r="AC79" s="160">
        <v>-2.1827872842550278E-11</v>
      </c>
      <c r="AD79" s="160">
        <v>-6.730260793119669E-11</v>
      </c>
      <c r="AE79" s="160">
        <v>9.4587448984384537E-11</v>
      </c>
      <c r="AF79" s="160">
        <v>-1.7280399333685637E-11</v>
      </c>
      <c r="AG79" s="160">
        <v>1.4551915228366852E-11</v>
      </c>
      <c r="AH79" s="160">
        <v>7.2759576141834259E-12</v>
      </c>
      <c r="AI79" s="160">
        <v>8.0035533756017685E-11</v>
      </c>
      <c r="AJ79" s="160">
        <v>-4.3655745685100555E-11</v>
      </c>
      <c r="AK79" s="160">
        <v>2.9103830456733704E-11</v>
      </c>
      <c r="AL79" s="160">
        <v>5.0931703299283981E-11</v>
      </c>
      <c r="AM79" s="160">
        <v>7.2759576141834259E-11</v>
      </c>
      <c r="AN79" s="160">
        <v>-7.2759576141834259E-12</v>
      </c>
      <c r="AO79" s="160">
        <v>-2.9103830456733704E-11</v>
      </c>
      <c r="AP79" s="160">
        <v>-1.4551915228366852E-11</v>
      </c>
      <c r="AQ79" s="160">
        <v>7.2759576141834259E-11</v>
      </c>
    </row>
    <row r="80" spans="1:107" s="17" customFormat="1" ht="85.5" customHeight="1" x14ac:dyDescent="0.25">
      <c r="A80" s="293" t="s">
        <v>448</v>
      </c>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c r="BN80" s="285"/>
      <c r="BO80" s="285"/>
      <c r="BP80" s="285"/>
      <c r="BQ80" s="285"/>
      <c r="BR80" s="285"/>
      <c r="BS80" s="285"/>
      <c r="BT80" s="285"/>
      <c r="BU80" s="285"/>
      <c r="BV80" s="285"/>
      <c r="BW80" s="285"/>
      <c r="BX80" s="285"/>
      <c r="BY80" s="285"/>
      <c r="BZ80" s="285"/>
      <c r="CA80" s="285"/>
      <c r="CB80" s="285"/>
      <c r="CC80" s="285"/>
      <c r="CD80" s="285"/>
      <c r="CE80" s="285"/>
      <c r="CF80" s="285"/>
      <c r="CG80" s="285"/>
      <c r="CH80" s="285"/>
      <c r="CI80" s="285"/>
      <c r="CJ80" s="285"/>
      <c r="CK80" s="285"/>
      <c r="CL80" s="285"/>
      <c r="CM80" s="285"/>
      <c r="CN80" s="285"/>
      <c r="CO80" s="285"/>
      <c r="CP80" s="285"/>
      <c r="CQ80" s="285"/>
      <c r="CR80" s="285"/>
      <c r="CS80" s="285"/>
      <c r="CT80" s="285"/>
      <c r="CU80" s="285"/>
      <c r="CV80" s="285"/>
      <c r="CW80" s="285"/>
      <c r="CX80" s="285"/>
      <c r="CY80" s="285"/>
      <c r="CZ80" s="285"/>
      <c r="DC80" s="292"/>
    </row>
  </sheetData>
  <mergeCells count="1">
    <mergeCell ref="A80:AQ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425"/>
  <sheetViews>
    <sheetView zoomScale="70" zoomScaleNormal="70"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40625" defaultRowHeight="12.75" outlineLevelCol="2" x14ac:dyDescent="0.2"/>
  <cols>
    <col min="1" max="1" width="45.140625" style="6" customWidth="1"/>
    <col min="2" max="3" width="82.7109375" style="79" hidden="1" customWidth="1" outlineLevel="2"/>
    <col min="4" max="4" width="8.140625" style="1" bestFit="1" customWidth="1" collapsed="1"/>
    <col min="5" max="17" width="8.140625" style="1" bestFit="1" customWidth="1"/>
    <col min="18" max="19" width="8.7109375" style="1" bestFit="1" customWidth="1"/>
    <col min="20" max="21" width="8.140625" style="1" bestFit="1" customWidth="1"/>
    <col min="22" max="23" width="8.7109375" style="1" bestFit="1" customWidth="1"/>
    <col min="24" max="27" width="8.140625" style="1" bestFit="1" customWidth="1"/>
    <col min="28" max="41" width="8.7109375" style="1" bestFit="1" customWidth="1"/>
    <col min="42" max="43" width="9.7109375" style="1" bestFit="1" customWidth="1"/>
    <col min="44" max="16384" width="9.140625" style="1"/>
  </cols>
  <sheetData>
    <row r="1" spans="1:43" s="162" customFormat="1" x14ac:dyDescent="0.2">
      <c r="A1" s="11" t="str">
        <f>IF('1'!$A$1=1,"до змісту","to title")</f>
        <v>to title</v>
      </c>
      <c r="B1" s="13"/>
      <c r="C1" s="13"/>
    </row>
    <row r="2" spans="1:43" x14ac:dyDescent="0.2">
      <c r="A2" s="135" t="str">
        <f>IF('1'!$A$1=1,C2,B2)</f>
        <v>1.4. Balance of Payments of Ukraine: standart presentation</v>
      </c>
      <c r="B2" s="163" t="s">
        <v>207</v>
      </c>
      <c r="C2" s="136" t="s">
        <v>208</v>
      </c>
    </row>
    <row r="3" spans="1:43" x14ac:dyDescent="0.2">
      <c r="A3" s="137" t="str">
        <f>IF('1'!$A$1=1,C3,B3)</f>
        <v xml:space="preserve">(according to BPM6) </v>
      </c>
      <c r="B3" s="163" t="s">
        <v>14</v>
      </c>
      <c r="C3" s="136" t="s">
        <v>128</v>
      </c>
    </row>
    <row r="4" spans="1:43" s="3" customFormat="1" x14ac:dyDescent="0.2">
      <c r="A4" s="272" t="str">
        <f>IF('1'!$A$1=1,B4,C4)</f>
        <v xml:space="preserve"> mln UAH</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row>
    <row r="5" spans="1:43" s="80" customFormat="1" x14ac:dyDescent="0.2">
      <c r="A5" s="85" t="str">
        <f>IF('1'!$A$1=1,C5,B5)</f>
        <v>Description</v>
      </c>
      <c r="B5" s="86" t="s">
        <v>18</v>
      </c>
      <c r="C5" s="86" t="s">
        <v>129</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3"/>
      <c r="AP5" s="284"/>
      <c r="AQ5" s="284"/>
    </row>
    <row r="6" spans="1:43" s="80" customFormat="1" x14ac:dyDescent="0.2">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c r="AQ6" s="25" t="s">
        <v>24</v>
      </c>
    </row>
    <row r="7" spans="1:43" x14ac:dyDescent="0.2">
      <c r="A7" s="276" t="str">
        <f>IF('1'!$A$1=1,C7,B7)</f>
        <v>Current account</v>
      </c>
      <c r="B7" s="277" t="s">
        <v>209</v>
      </c>
      <c r="C7" s="277" t="s">
        <v>210</v>
      </c>
      <c r="D7" s="169">
        <v>76796.089000000036</v>
      </c>
      <c r="E7" s="169">
        <v>-30093.459000000017</v>
      </c>
      <c r="F7" s="169">
        <v>13647.712000000043</v>
      </c>
      <c r="G7" s="169">
        <v>49529.103000000032</v>
      </c>
      <c r="H7" s="169">
        <v>-4740.2490000000107</v>
      </c>
      <c r="I7" s="169">
        <v>-6059.4509999999864</v>
      </c>
      <c r="J7" s="169">
        <v>-31953.466</v>
      </c>
      <c r="K7" s="169">
        <v>-5374.1760000000068</v>
      </c>
      <c r="L7" s="169">
        <v>-26813.302999999985</v>
      </c>
      <c r="M7" s="169">
        <v>-6237.2300000000396</v>
      </c>
      <c r="N7" s="169">
        <v>-29256.641999999993</v>
      </c>
      <c r="O7" s="169">
        <v>-30497.182000000001</v>
      </c>
      <c r="P7" s="169">
        <v>-52599.461999999941</v>
      </c>
      <c r="Q7" s="169">
        <v>-7444.0120000000461</v>
      </c>
      <c r="R7" s="169">
        <v>-57065.468000000052</v>
      </c>
      <c r="S7" s="169">
        <v>-59267.96000000005</v>
      </c>
      <c r="T7" s="169">
        <v>-15002.850000000006</v>
      </c>
      <c r="U7" s="169">
        <v>-33859.897000000026</v>
      </c>
      <c r="V7" s="169">
        <v>-93828.736999999965</v>
      </c>
      <c r="W7" s="169">
        <v>33459.855999999942</v>
      </c>
      <c r="X7" s="169">
        <v>50546.524000000005</v>
      </c>
      <c r="Y7" s="169">
        <v>54002.15499999997</v>
      </c>
      <c r="Z7" s="169">
        <v>15172.27700000006</v>
      </c>
      <c r="AA7" s="169">
        <v>18991.859000000026</v>
      </c>
      <c r="AB7" s="169">
        <v>-13559.834000000032</v>
      </c>
      <c r="AC7" s="169">
        <v>9003.2020000000193</v>
      </c>
      <c r="AD7" s="169">
        <v>-36791.88699999993</v>
      </c>
      <c r="AE7" s="169">
        <v>-62935.888000000035</v>
      </c>
      <c r="AF7" s="169">
        <v>64774.915000000023</v>
      </c>
      <c r="AG7" s="169">
        <v>16733.801999999996</v>
      </c>
      <c r="AH7" s="169">
        <v>170796.86699999991</v>
      </c>
      <c r="AI7" s="169">
        <v>4059.1169999999111</v>
      </c>
      <c r="AJ7" s="169">
        <v>-64360.732999999949</v>
      </c>
      <c r="AK7" s="169">
        <v>-2852.3512000000337</v>
      </c>
      <c r="AL7" s="169">
        <v>-157171.8492</v>
      </c>
      <c r="AM7" s="169">
        <v>-124928.42338903234</v>
      </c>
      <c r="AN7" s="169">
        <v>-131181.02800000002</v>
      </c>
      <c r="AO7" s="169">
        <v>-243871.94399999993</v>
      </c>
      <c r="AP7" s="169">
        <v>-66771.549999999959</v>
      </c>
      <c r="AQ7" s="169">
        <v>-105035.61499999993</v>
      </c>
    </row>
    <row r="8" spans="1:43" x14ac:dyDescent="0.2">
      <c r="A8" s="164" t="str">
        <f>IF('1'!$A$1=1,C8,B8)</f>
        <v>Credit</v>
      </c>
      <c r="B8" s="165" t="s">
        <v>46</v>
      </c>
      <c r="C8" s="165" t="s">
        <v>211</v>
      </c>
      <c r="D8" s="166">
        <v>297721.06400000001</v>
      </c>
      <c r="E8" s="166">
        <v>308030.37799999997</v>
      </c>
      <c r="F8" s="166">
        <v>325295.09299999999</v>
      </c>
      <c r="G8" s="166">
        <v>342924.89500000002</v>
      </c>
      <c r="H8" s="166">
        <v>315345.07900000003</v>
      </c>
      <c r="I8" s="166">
        <v>354598.99800000002</v>
      </c>
      <c r="J8" s="166">
        <v>377961.54599999997</v>
      </c>
      <c r="K8" s="166">
        <v>424150.62099999998</v>
      </c>
      <c r="L8" s="166">
        <v>421480.22400000005</v>
      </c>
      <c r="M8" s="166">
        <v>432497.51999999996</v>
      </c>
      <c r="N8" s="166">
        <v>449662.61</v>
      </c>
      <c r="O8" s="166">
        <v>507126.44000000006</v>
      </c>
      <c r="P8" s="166">
        <v>483034.03300000005</v>
      </c>
      <c r="Q8" s="166">
        <v>489897.52999999997</v>
      </c>
      <c r="R8" s="166">
        <v>521200.61499999999</v>
      </c>
      <c r="S8" s="166">
        <v>573930.17599999998</v>
      </c>
      <c r="T8" s="166">
        <v>525215.61800000002</v>
      </c>
      <c r="U8" s="166">
        <v>529381.21</v>
      </c>
      <c r="V8" s="166">
        <v>533603.59900000005</v>
      </c>
      <c r="W8" s="166">
        <v>591052.522</v>
      </c>
      <c r="X8" s="166">
        <v>492320.58999999997</v>
      </c>
      <c r="Y8" s="166">
        <v>464000.43599999999</v>
      </c>
      <c r="Z8" s="166">
        <v>534293.23</v>
      </c>
      <c r="AA8" s="166">
        <v>630909.72699999996</v>
      </c>
      <c r="AB8" s="166">
        <v>597535.31499999994</v>
      </c>
      <c r="AC8" s="166">
        <v>673393.84000000008</v>
      </c>
      <c r="AD8" s="166">
        <v>731051.1370000001</v>
      </c>
      <c r="AE8" s="166">
        <v>783797.58100000001</v>
      </c>
      <c r="AF8" s="166">
        <v>670374.54799999995</v>
      </c>
      <c r="AG8" s="166">
        <v>619092.20299999998</v>
      </c>
      <c r="AH8" s="166">
        <v>978508.87</v>
      </c>
      <c r="AI8" s="166">
        <v>954988.99699999997</v>
      </c>
      <c r="AJ8" s="166">
        <v>873770.13400000008</v>
      </c>
      <c r="AK8" s="166">
        <v>829485.55579999997</v>
      </c>
      <c r="AL8" s="166">
        <v>739526.79879999999</v>
      </c>
      <c r="AM8" s="166">
        <v>775051.06561096769</v>
      </c>
      <c r="AN8" s="166">
        <v>776073.02899999998</v>
      </c>
      <c r="AO8" s="166">
        <v>750488.81200000003</v>
      </c>
      <c r="AP8" s="166">
        <v>989610.06900000002</v>
      </c>
      <c r="AQ8" s="166">
        <v>1033388.1579999999</v>
      </c>
    </row>
    <row r="9" spans="1:43" x14ac:dyDescent="0.2">
      <c r="A9" s="164" t="str">
        <f>IF('1'!$A$1=1,C9,B9)</f>
        <v xml:space="preserve"> Debit</v>
      </c>
      <c r="B9" s="165" t="s">
        <v>212</v>
      </c>
      <c r="C9" s="165" t="s">
        <v>213</v>
      </c>
      <c r="D9" s="166">
        <v>220924.97499999998</v>
      </c>
      <c r="E9" s="166">
        <v>338123.837</v>
      </c>
      <c r="F9" s="166">
        <v>311647.38099999999</v>
      </c>
      <c r="G9" s="166">
        <v>293395.79199999996</v>
      </c>
      <c r="H9" s="166">
        <v>320085.32799999998</v>
      </c>
      <c r="I9" s="166">
        <v>360658.44899999996</v>
      </c>
      <c r="J9" s="166">
        <v>409915.01199999999</v>
      </c>
      <c r="K9" s="166">
        <v>429524.79699999996</v>
      </c>
      <c r="L9" s="166">
        <v>448293.527</v>
      </c>
      <c r="M9" s="166">
        <v>438734.75</v>
      </c>
      <c r="N9" s="166">
        <v>478919.25199999998</v>
      </c>
      <c r="O9" s="166">
        <v>537623.62199999997</v>
      </c>
      <c r="P9" s="166">
        <v>535633.49499999988</v>
      </c>
      <c r="Q9" s="166">
        <v>497341.54200000002</v>
      </c>
      <c r="R9" s="166">
        <v>578266.0830000001</v>
      </c>
      <c r="S9" s="166">
        <v>633198.13600000006</v>
      </c>
      <c r="T9" s="166">
        <v>540218.46799999999</v>
      </c>
      <c r="U9" s="166">
        <v>563241.10699999996</v>
      </c>
      <c r="V9" s="166">
        <v>627432.33600000001</v>
      </c>
      <c r="W9" s="166">
        <v>557592.66600000008</v>
      </c>
      <c r="X9" s="166">
        <v>441774.06599999999</v>
      </c>
      <c r="Y9" s="166">
        <v>409998.28100000008</v>
      </c>
      <c r="Z9" s="166">
        <v>519120.95299999998</v>
      </c>
      <c r="AA9" s="166">
        <v>611917.86800000002</v>
      </c>
      <c r="AB9" s="166">
        <v>611095.14899999998</v>
      </c>
      <c r="AC9" s="166">
        <v>664390.63800000004</v>
      </c>
      <c r="AD9" s="166">
        <v>767843.02399999998</v>
      </c>
      <c r="AE9" s="166">
        <v>846733.46900000004</v>
      </c>
      <c r="AF9" s="166">
        <v>605599.63300000003</v>
      </c>
      <c r="AG9" s="166">
        <v>602358.40100000007</v>
      </c>
      <c r="AH9" s="166">
        <v>807712.00300000003</v>
      </c>
      <c r="AI9" s="166">
        <v>950929.88000000012</v>
      </c>
      <c r="AJ9" s="166">
        <v>938130.86700000009</v>
      </c>
      <c r="AK9" s="166">
        <v>832337.90700000001</v>
      </c>
      <c r="AL9" s="166">
        <v>896698.64799999993</v>
      </c>
      <c r="AM9" s="166">
        <v>899979.48900000006</v>
      </c>
      <c r="AN9" s="166">
        <v>907254.05700000003</v>
      </c>
      <c r="AO9" s="166">
        <v>994360.75599999994</v>
      </c>
      <c r="AP9" s="166">
        <v>1056381.6189999999</v>
      </c>
      <c r="AQ9" s="166">
        <v>1138423.7729999998</v>
      </c>
    </row>
    <row r="10" spans="1:43" x14ac:dyDescent="0.2">
      <c r="A10" s="167" t="str">
        <f>IF('1'!$A$1=1,C10,B10)</f>
        <v>Goods and services</v>
      </c>
      <c r="B10" s="168" t="s">
        <v>214</v>
      </c>
      <c r="C10" s="168" t="s">
        <v>215</v>
      </c>
      <c r="D10" s="169">
        <v>-14449.691999999974</v>
      </c>
      <c r="E10" s="169">
        <v>-5202.2160000000003</v>
      </c>
      <c r="F10" s="169">
        <v>-12570.105999999971</v>
      </c>
      <c r="G10" s="169">
        <v>-19710.910999999993</v>
      </c>
      <c r="H10" s="169">
        <v>-45586.478000000017</v>
      </c>
      <c r="I10" s="169">
        <v>-14173.270000000004</v>
      </c>
      <c r="J10" s="169">
        <v>-58295.237999999983</v>
      </c>
      <c r="K10" s="169">
        <v>-47229.982999999978</v>
      </c>
      <c r="L10" s="169">
        <v>-37305.10100000001</v>
      </c>
      <c r="M10" s="169">
        <v>-46607.032000000021</v>
      </c>
      <c r="N10" s="169">
        <v>-70879.290999999968</v>
      </c>
      <c r="O10" s="169">
        <v>-77354.873999999982</v>
      </c>
      <c r="P10" s="169">
        <v>-51445.998999999938</v>
      </c>
      <c r="Q10" s="169">
        <v>-51897.79300000002</v>
      </c>
      <c r="R10" s="169">
        <v>-116091.65300000005</v>
      </c>
      <c r="S10" s="169">
        <v>-91209.137000000046</v>
      </c>
      <c r="T10" s="169">
        <v>-50509.448999999993</v>
      </c>
      <c r="U10" s="169">
        <v>-77628.271999999997</v>
      </c>
      <c r="V10" s="169">
        <v>-105313.4899999999</v>
      </c>
      <c r="W10" s="169">
        <v>-86315.381000000023</v>
      </c>
      <c r="X10" s="169">
        <v>-28996.228000000003</v>
      </c>
      <c r="Y10" s="169">
        <v>22185.536999999982</v>
      </c>
      <c r="Z10" s="169">
        <v>-29753.210999999981</v>
      </c>
      <c r="AA10" s="169">
        <v>-27067.929000000004</v>
      </c>
      <c r="AB10" s="169">
        <v>-22247.708000000013</v>
      </c>
      <c r="AC10" s="169">
        <v>16669.718000000023</v>
      </c>
      <c r="AD10" s="169">
        <v>-17116.168999999965</v>
      </c>
      <c r="AE10" s="169">
        <v>-49326.637999999948</v>
      </c>
      <c r="AF10" s="169">
        <v>-42680.088000000018</v>
      </c>
      <c r="AG10" s="169">
        <v>-199927.98800000001</v>
      </c>
      <c r="AH10" s="169">
        <v>-264606.89100000006</v>
      </c>
      <c r="AI10" s="169">
        <v>-357567.76899999997</v>
      </c>
      <c r="AJ10" s="169">
        <v>-350656.30500000005</v>
      </c>
      <c r="AK10" s="169">
        <v>-283260.37400000007</v>
      </c>
      <c r="AL10" s="169">
        <v>-387151.772</v>
      </c>
      <c r="AM10" s="169">
        <v>-364750.39099999995</v>
      </c>
      <c r="AN10" s="169">
        <v>-262007.59900000005</v>
      </c>
      <c r="AO10" s="169">
        <v>-349141.63999999996</v>
      </c>
      <c r="AP10" s="169">
        <v>-407286.55700000003</v>
      </c>
      <c r="AQ10" s="169">
        <v>-431545.95099999994</v>
      </c>
    </row>
    <row r="11" spans="1:43" x14ac:dyDescent="0.2">
      <c r="A11" s="164" t="str">
        <f>IF('1'!$A$1=1,C11,B11)</f>
        <v xml:space="preserve">  Credit</v>
      </c>
      <c r="B11" s="165" t="s">
        <v>216</v>
      </c>
      <c r="C11" s="165" t="s">
        <v>211</v>
      </c>
      <c r="D11" s="166">
        <v>250663.65400000001</v>
      </c>
      <c r="E11" s="166">
        <v>250733.37</v>
      </c>
      <c r="F11" s="166">
        <v>266617.87600000005</v>
      </c>
      <c r="G11" s="166">
        <v>278871.54000000004</v>
      </c>
      <c r="H11" s="166">
        <v>253485.38199999998</v>
      </c>
      <c r="I11" s="166">
        <v>283584.95999999996</v>
      </c>
      <c r="J11" s="166">
        <v>299781.98499999999</v>
      </c>
      <c r="K11" s="166">
        <v>340589.00699999998</v>
      </c>
      <c r="L11" s="166">
        <v>343025.39</v>
      </c>
      <c r="M11" s="166">
        <v>342074.06700000004</v>
      </c>
      <c r="N11" s="166">
        <v>352399.54300000001</v>
      </c>
      <c r="O11" s="166">
        <v>397142.58400000003</v>
      </c>
      <c r="P11" s="166">
        <v>378267.299</v>
      </c>
      <c r="Q11" s="166">
        <v>384450.717</v>
      </c>
      <c r="R11" s="166">
        <v>400934.14799999999</v>
      </c>
      <c r="S11" s="166">
        <v>446520.45799999998</v>
      </c>
      <c r="T11" s="166">
        <v>412324.72200000001</v>
      </c>
      <c r="U11" s="166">
        <v>412464.32400000002</v>
      </c>
      <c r="V11" s="166">
        <v>412346.81300000002</v>
      </c>
      <c r="W11" s="166">
        <v>402808.53899999999</v>
      </c>
      <c r="X11" s="166">
        <v>382402.64899999998</v>
      </c>
      <c r="Y11" s="166">
        <v>356315.85700000002</v>
      </c>
      <c r="Z11" s="166">
        <v>411157.69200000004</v>
      </c>
      <c r="AA11" s="166">
        <v>489641.30700000003</v>
      </c>
      <c r="AB11" s="166">
        <v>456972.24400000001</v>
      </c>
      <c r="AC11" s="166">
        <v>530967.74600000004</v>
      </c>
      <c r="AD11" s="166">
        <v>592092.33100000001</v>
      </c>
      <c r="AE11" s="166">
        <v>637828.00100000005</v>
      </c>
      <c r="AF11" s="166">
        <v>494218.21200000006</v>
      </c>
      <c r="AG11" s="166">
        <v>341638.72900000005</v>
      </c>
      <c r="AH11" s="166">
        <v>478511.97899999993</v>
      </c>
      <c r="AI11" s="166">
        <v>542641.46</v>
      </c>
      <c r="AJ11" s="166">
        <v>506621.38800000004</v>
      </c>
      <c r="AK11" s="166">
        <v>468480.33799999999</v>
      </c>
      <c r="AL11" s="166">
        <v>419478.41099999996</v>
      </c>
      <c r="AM11" s="166">
        <v>481163.64399999997</v>
      </c>
      <c r="AN11" s="166">
        <v>543206.77800000005</v>
      </c>
      <c r="AO11" s="166">
        <v>551457.01300000004</v>
      </c>
      <c r="AP11" s="166">
        <v>550779.21</v>
      </c>
      <c r="AQ11" s="166">
        <v>606985.46600000001</v>
      </c>
    </row>
    <row r="12" spans="1:43" x14ac:dyDescent="0.2">
      <c r="A12" s="164" t="str">
        <f>IF('1'!$A$1=1,C12,B12)</f>
        <v xml:space="preserve">  Debit</v>
      </c>
      <c r="B12" s="165" t="s">
        <v>217</v>
      </c>
      <c r="C12" s="165" t="s">
        <v>213</v>
      </c>
      <c r="D12" s="166">
        <v>265113.34599999996</v>
      </c>
      <c r="E12" s="166">
        <v>255935.58599999998</v>
      </c>
      <c r="F12" s="166">
        <v>279187.98199999996</v>
      </c>
      <c r="G12" s="166">
        <v>298582.451</v>
      </c>
      <c r="H12" s="166">
        <v>299071.86</v>
      </c>
      <c r="I12" s="166">
        <v>297758.23</v>
      </c>
      <c r="J12" s="166">
        <v>358077.223</v>
      </c>
      <c r="K12" s="166">
        <v>387818.99</v>
      </c>
      <c r="L12" s="166">
        <v>380330.49100000004</v>
      </c>
      <c r="M12" s="166">
        <v>388681.09900000005</v>
      </c>
      <c r="N12" s="166">
        <v>423278.83400000003</v>
      </c>
      <c r="O12" s="166">
        <v>474497.45799999998</v>
      </c>
      <c r="P12" s="166">
        <v>429713.29799999995</v>
      </c>
      <c r="Q12" s="166">
        <v>436348.51</v>
      </c>
      <c r="R12" s="166">
        <v>517025.80100000004</v>
      </c>
      <c r="S12" s="166">
        <v>537729.59499999997</v>
      </c>
      <c r="T12" s="166">
        <v>462834.17099999997</v>
      </c>
      <c r="U12" s="166">
        <v>490092.59600000002</v>
      </c>
      <c r="V12" s="166">
        <v>517660.30299999996</v>
      </c>
      <c r="W12" s="166">
        <v>489123.92</v>
      </c>
      <c r="X12" s="166">
        <v>411398.87699999998</v>
      </c>
      <c r="Y12" s="166">
        <v>334130.32</v>
      </c>
      <c r="Z12" s="166">
        <v>440910.90299999999</v>
      </c>
      <c r="AA12" s="166">
        <v>516709.23600000003</v>
      </c>
      <c r="AB12" s="166">
        <v>479219.95200000005</v>
      </c>
      <c r="AC12" s="166">
        <v>514298.02799999999</v>
      </c>
      <c r="AD12" s="166">
        <v>609208.5</v>
      </c>
      <c r="AE12" s="166">
        <v>687154.63899999997</v>
      </c>
      <c r="AF12" s="166">
        <v>536898.30000000005</v>
      </c>
      <c r="AG12" s="166">
        <v>541566.71699999995</v>
      </c>
      <c r="AH12" s="166">
        <v>743118.87000000011</v>
      </c>
      <c r="AI12" s="166">
        <v>900209.22900000005</v>
      </c>
      <c r="AJ12" s="166">
        <v>857277.69300000009</v>
      </c>
      <c r="AK12" s="166">
        <v>751740.71200000006</v>
      </c>
      <c r="AL12" s="166">
        <v>806630.18299999996</v>
      </c>
      <c r="AM12" s="166">
        <v>845914.03499999992</v>
      </c>
      <c r="AN12" s="166">
        <v>805214.37700000009</v>
      </c>
      <c r="AO12" s="166">
        <v>900598.65299999993</v>
      </c>
      <c r="AP12" s="166">
        <v>958065.76699999999</v>
      </c>
      <c r="AQ12" s="166">
        <v>1038531.4169999999</v>
      </c>
    </row>
    <row r="13" spans="1:43" x14ac:dyDescent="0.2">
      <c r="A13" s="170" t="str">
        <f>IF('1'!$A$1=1,C13,B13)</f>
        <v>Goods</v>
      </c>
      <c r="B13" s="171" t="s">
        <v>218</v>
      </c>
      <c r="C13" s="171" t="s">
        <v>219</v>
      </c>
      <c r="D13" s="169">
        <v>-24208.569999999992</v>
      </c>
      <c r="E13" s="169">
        <v>-10784.763999999996</v>
      </c>
      <c r="F13" s="169">
        <v>-14959.706999999995</v>
      </c>
      <c r="G13" s="169">
        <v>-25190.743999999992</v>
      </c>
      <c r="H13" s="169">
        <v>-49494.086000000003</v>
      </c>
      <c r="I13" s="169">
        <v>-16805.600999999995</v>
      </c>
      <c r="J13" s="169">
        <v>-53980.77499999998</v>
      </c>
      <c r="K13" s="169">
        <v>-57687.587999999989</v>
      </c>
      <c r="L13" s="169">
        <v>-40802.235000000001</v>
      </c>
      <c r="M13" s="169">
        <v>-52508.278999999995</v>
      </c>
      <c r="N13" s="169">
        <v>-75137.683999999994</v>
      </c>
      <c r="O13" s="169">
        <v>-88161.481</v>
      </c>
      <c r="P13" s="169">
        <v>-56928.988999999987</v>
      </c>
      <c r="Q13" s="169">
        <v>-59044.114000000001</v>
      </c>
      <c r="R13" s="169">
        <v>-124047.29800000002</v>
      </c>
      <c r="S13" s="169">
        <v>-107123.47300000004</v>
      </c>
      <c r="T13" s="169">
        <v>-60923.659</v>
      </c>
      <c r="U13" s="169">
        <v>-85852.665999999997</v>
      </c>
      <c r="V13" s="169">
        <v>-112512.89799999997</v>
      </c>
      <c r="W13" s="169">
        <v>-105065.85800000001</v>
      </c>
      <c r="X13" s="169">
        <v>-44032.286000000007</v>
      </c>
      <c r="Y13" s="169">
        <v>-15047.240000000005</v>
      </c>
      <c r="Z13" s="169">
        <v>-57658.324000000008</v>
      </c>
      <c r="AA13" s="169">
        <v>-67203.195999999982</v>
      </c>
      <c r="AB13" s="169">
        <v>-49379.222000000009</v>
      </c>
      <c r="AC13" s="169">
        <v>-7841.2479999999923</v>
      </c>
      <c r="AD13" s="169">
        <v>-38746.101999999984</v>
      </c>
      <c r="AE13" s="169">
        <v>-84303.295999999944</v>
      </c>
      <c r="AF13" s="169">
        <v>-27521.426999999996</v>
      </c>
      <c r="AG13" s="169">
        <v>-102713.95299999999</v>
      </c>
      <c r="AH13" s="169">
        <v>-142704.85700000002</v>
      </c>
      <c r="AI13" s="169">
        <v>-219740.71799999999</v>
      </c>
      <c r="AJ13" s="169">
        <v>-218936.20800000001</v>
      </c>
      <c r="AK13" s="169">
        <v>-220142.97199999998</v>
      </c>
      <c r="AL13" s="169">
        <v>-320743.19099999999</v>
      </c>
      <c r="AM13" s="169">
        <v>-306222.65399999998</v>
      </c>
      <c r="AN13" s="169">
        <v>-216113.96900000001</v>
      </c>
      <c r="AO13" s="169">
        <v>-293682.79599999997</v>
      </c>
      <c r="AP13" s="169">
        <v>-342455.61599999998</v>
      </c>
      <c r="AQ13" s="169">
        <v>-376128.95699999994</v>
      </c>
    </row>
    <row r="14" spans="1:43" x14ac:dyDescent="0.2">
      <c r="A14" s="164" t="str">
        <f>IF('1'!$A$1=1,C14,B14)</f>
        <v xml:space="preserve">   Credit</v>
      </c>
      <c r="B14" s="165" t="s">
        <v>220</v>
      </c>
      <c r="C14" s="165" t="s">
        <v>211</v>
      </c>
      <c r="D14" s="166">
        <v>187626.14299999998</v>
      </c>
      <c r="E14" s="166">
        <v>183888.005</v>
      </c>
      <c r="F14" s="166">
        <v>196125.595</v>
      </c>
      <c r="G14" s="166">
        <v>207807.538</v>
      </c>
      <c r="H14" s="166">
        <v>181965.68599999999</v>
      </c>
      <c r="I14" s="166">
        <v>206886.07199999999</v>
      </c>
      <c r="J14" s="166">
        <v>216448.26400000002</v>
      </c>
      <c r="K14" s="166">
        <v>253890.598</v>
      </c>
      <c r="L14" s="166">
        <v>259815.93900000001</v>
      </c>
      <c r="M14" s="166">
        <v>248559.63100000002</v>
      </c>
      <c r="N14" s="166">
        <v>251597.51500000001</v>
      </c>
      <c r="O14" s="166">
        <v>296282.674</v>
      </c>
      <c r="P14" s="166">
        <v>284585</v>
      </c>
      <c r="Q14" s="166">
        <v>282223.41399999999</v>
      </c>
      <c r="R14" s="166">
        <v>282633.94500000001</v>
      </c>
      <c r="S14" s="166">
        <v>329943.41000000003</v>
      </c>
      <c r="T14" s="166">
        <v>307539.701</v>
      </c>
      <c r="U14" s="166">
        <v>297438.598</v>
      </c>
      <c r="V14" s="166">
        <v>294024.58199999999</v>
      </c>
      <c r="W14" s="166">
        <v>291048.24300000002</v>
      </c>
      <c r="X14" s="166">
        <v>282112.071</v>
      </c>
      <c r="Y14" s="166">
        <v>265147.83100000001</v>
      </c>
      <c r="Z14" s="166">
        <v>303700.19299999997</v>
      </c>
      <c r="AA14" s="166">
        <v>368651.31</v>
      </c>
      <c r="AB14" s="166">
        <v>348819.321</v>
      </c>
      <c r="AC14" s="166">
        <v>412768.603</v>
      </c>
      <c r="AD14" s="166">
        <v>460924.50800000003</v>
      </c>
      <c r="AE14" s="166">
        <v>494591.19500000001</v>
      </c>
      <c r="AF14" s="166">
        <v>362383.21400000004</v>
      </c>
      <c r="AG14" s="166">
        <v>232196.14199999999</v>
      </c>
      <c r="AH14" s="166">
        <v>342079.23399999994</v>
      </c>
      <c r="AI14" s="166">
        <v>383641.18200000003</v>
      </c>
      <c r="AJ14" s="166">
        <v>360237.27899999998</v>
      </c>
      <c r="AK14" s="166">
        <v>318805.05499999999</v>
      </c>
      <c r="AL14" s="166">
        <v>270863.62</v>
      </c>
      <c r="AM14" s="166">
        <v>318555.49700000003</v>
      </c>
      <c r="AN14" s="166">
        <v>381839.136</v>
      </c>
      <c r="AO14" s="166">
        <v>379277.36000000004</v>
      </c>
      <c r="AP14" s="166">
        <v>376463.32500000001</v>
      </c>
      <c r="AQ14" s="166">
        <v>422846.58900000004</v>
      </c>
    </row>
    <row r="15" spans="1:43" x14ac:dyDescent="0.2">
      <c r="A15" s="164" t="str">
        <f>IF('1'!$A$1=1,C15,B15)</f>
        <v xml:space="preserve">   Debit</v>
      </c>
      <c r="B15" s="165" t="s">
        <v>221</v>
      </c>
      <c r="C15" s="165" t="s">
        <v>213</v>
      </c>
      <c r="D15" s="166">
        <v>211834.71299999999</v>
      </c>
      <c r="E15" s="166">
        <v>194672.76900000003</v>
      </c>
      <c r="F15" s="166">
        <v>211085.302</v>
      </c>
      <c r="G15" s="166">
        <v>232998.28200000001</v>
      </c>
      <c r="H15" s="166">
        <v>231459.772</v>
      </c>
      <c r="I15" s="166">
        <v>223691.67300000001</v>
      </c>
      <c r="J15" s="166">
        <v>270429.03899999999</v>
      </c>
      <c r="K15" s="166">
        <v>311578.18599999999</v>
      </c>
      <c r="L15" s="166">
        <v>300618.174</v>
      </c>
      <c r="M15" s="166">
        <v>301067.91000000003</v>
      </c>
      <c r="N15" s="166">
        <v>326735.19900000002</v>
      </c>
      <c r="O15" s="166">
        <v>384444.15500000003</v>
      </c>
      <c r="P15" s="166">
        <v>341513.98899999994</v>
      </c>
      <c r="Q15" s="166">
        <v>341267.52799999999</v>
      </c>
      <c r="R15" s="166">
        <v>406681.24300000002</v>
      </c>
      <c r="S15" s="166">
        <v>437066.88300000003</v>
      </c>
      <c r="T15" s="166">
        <v>368463.35999999999</v>
      </c>
      <c r="U15" s="166">
        <v>383291.26400000002</v>
      </c>
      <c r="V15" s="166">
        <v>406537.48</v>
      </c>
      <c r="W15" s="166">
        <v>396114.10100000002</v>
      </c>
      <c r="X15" s="166">
        <v>326144.35699999996</v>
      </c>
      <c r="Y15" s="166">
        <v>280195.071</v>
      </c>
      <c r="Z15" s="166">
        <v>361358.51699999999</v>
      </c>
      <c r="AA15" s="166">
        <v>435854.50599999999</v>
      </c>
      <c r="AB15" s="166">
        <v>398198.54300000001</v>
      </c>
      <c r="AC15" s="166">
        <v>420609.85100000002</v>
      </c>
      <c r="AD15" s="166">
        <v>499670.61</v>
      </c>
      <c r="AE15" s="166">
        <v>578894.49099999992</v>
      </c>
      <c r="AF15" s="166">
        <v>389904.641</v>
      </c>
      <c r="AG15" s="166">
        <v>334910.09499999997</v>
      </c>
      <c r="AH15" s="166">
        <v>484784.09100000001</v>
      </c>
      <c r="AI15" s="166">
        <v>603381.9</v>
      </c>
      <c r="AJ15" s="166">
        <v>579173.48699999996</v>
      </c>
      <c r="AK15" s="166">
        <v>538948.027</v>
      </c>
      <c r="AL15" s="166">
        <v>591606.81099999999</v>
      </c>
      <c r="AM15" s="166">
        <v>624778.15099999995</v>
      </c>
      <c r="AN15" s="166">
        <v>597953.10499999998</v>
      </c>
      <c r="AO15" s="166">
        <v>672960.15599999996</v>
      </c>
      <c r="AP15" s="166">
        <v>718918.94099999999</v>
      </c>
      <c r="AQ15" s="166">
        <v>798975.54599999997</v>
      </c>
    </row>
    <row r="16" spans="1:43" x14ac:dyDescent="0.2">
      <c r="A16" s="170" t="str">
        <f>IF('1'!$A$1=1,C16,B16)</f>
        <v>Services</v>
      </c>
      <c r="B16" s="171" t="s">
        <v>222</v>
      </c>
      <c r="C16" s="171" t="s">
        <v>223</v>
      </c>
      <c r="D16" s="169">
        <v>9758.877999999997</v>
      </c>
      <c r="E16" s="169">
        <v>5582.5480000000025</v>
      </c>
      <c r="F16" s="169">
        <v>2389.6010000000133</v>
      </c>
      <c r="G16" s="169">
        <v>5479.8330000000096</v>
      </c>
      <c r="H16" s="169">
        <v>3907.6079999999893</v>
      </c>
      <c r="I16" s="169">
        <v>2632.3309999999947</v>
      </c>
      <c r="J16" s="169">
        <v>-4314.4629999999852</v>
      </c>
      <c r="K16" s="169">
        <v>10457.605000000003</v>
      </c>
      <c r="L16" s="169">
        <v>3497.1340000000018</v>
      </c>
      <c r="M16" s="169">
        <v>5901.2469999999885</v>
      </c>
      <c r="N16" s="169">
        <v>4258.3930000000073</v>
      </c>
      <c r="O16" s="169">
        <v>10806.607</v>
      </c>
      <c r="P16" s="169">
        <v>5482.9900000000162</v>
      </c>
      <c r="Q16" s="169">
        <v>7146.3210000000072</v>
      </c>
      <c r="R16" s="169">
        <v>7955.6449999999895</v>
      </c>
      <c r="S16" s="169">
        <v>15914.335999999992</v>
      </c>
      <c r="T16" s="169">
        <v>10414.210000000003</v>
      </c>
      <c r="U16" s="169">
        <v>8224.3939999999857</v>
      </c>
      <c r="V16" s="169">
        <v>7199.4080000000249</v>
      </c>
      <c r="W16" s="169">
        <v>18750.476999999995</v>
      </c>
      <c r="X16" s="169">
        <v>15036.058000000012</v>
      </c>
      <c r="Y16" s="169">
        <v>37232.777000000002</v>
      </c>
      <c r="Z16" s="169">
        <v>27905.112999999983</v>
      </c>
      <c r="AA16" s="169">
        <v>40135.267000000007</v>
      </c>
      <c r="AB16" s="169">
        <v>27131.513999999992</v>
      </c>
      <c r="AC16" s="169">
        <v>24510.966</v>
      </c>
      <c r="AD16" s="169">
        <v>21629.93299999999</v>
      </c>
      <c r="AE16" s="169">
        <v>34976.658000000003</v>
      </c>
      <c r="AF16" s="169">
        <v>-15158.661000000004</v>
      </c>
      <c r="AG16" s="169">
        <v>-97214.035000000003</v>
      </c>
      <c r="AH16" s="169">
        <v>-121902.03400000007</v>
      </c>
      <c r="AI16" s="169">
        <v>-137827.05100000001</v>
      </c>
      <c r="AJ16" s="169">
        <v>-131720.09700000004</v>
      </c>
      <c r="AK16" s="169">
        <v>-63117.402000000053</v>
      </c>
      <c r="AL16" s="169">
        <v>-66408.580999999976</v>
      </c>
      <c r="AM16" s="169">
        <v>-58527.736999999994</v>
      </c>
      <c r="AN16" s="169">
        <v>-45893.630000000019</v>
      </c>
      <c r="AO16" s="169">
        <v>-55458.844000000005</v>
      </c>
      <c r="AP16" s="169">
        <v>-64830.941000000057</v>
      </c>
      <c r="AQ16" s="169">
        <v>-55416.993999999984</v>
      </c>
    </row>
    <row r="17" spans="1:43" x14ac:dyDescent="0.2">
      <c r="A17" s="164" t="str">
        <f>IF('1'!$A$1=1,C17,B17)</f>
        <v xml:space="preserve">   Credit</v>
      </c>
      <c r="B17" s="165" t="s">
        <v>220</v>
      </c>
      <c r="C17" s="165" t="s">
        <v>211</v>
      </c>
      <c r="D17" s="166">
        <v>63037.510999999991</v>
      </c>
      <c r="E17" s="166">
        <v>66845.365000000005</v>
      </c>
      <c r="F17" s="166">
        <v>70492.281000000017</v>
      </c>
      <c r="G17" s="166">
        <v>71064.002000000008</v>
      </c>
      <c r="H17" s="166">
        <v>71519.695999999996</v>
      </c>
      <c r="I17" s="166">
        <v>76698.888000000006</v>
      </c>
      <c r="J17" s="166">
        <v>83333.72100000002</v>
      </c>
      <c r="K17" s="166">
        <v>86698.408999999985</v>
      </c>
      <c r="L17" s="166">
        <v>83209.451000000001</v>
      </c>
      <c r="M17" s="166">
        <v>93514.435999999987</v>
      </c>
      <c r="N17" s="166">
        <v>100802.02799999999</v>
      </c>
      <c r="O17" s="166">
        <v>100859.91</v>
      </c>
      <c r="P17" s="166">
        <v>93682.299000000014</v>
      </c>
      <c r="Q17" s="166">
        <v>102227.303</v>
      </c>
      <c r="R17" s="166">
        <v>118300.20300000001</v>
      </c>
      <c r="S17" s="166">
        <v>116577.04800000001</v>
      </c>
      <c r="T17" s="166">
        <v>104785.02100000001</v>
      </c>
      <c r="U17" s="166">
        <v>115025.726</v>
      </c>
      <c r="V17" s="166">
        <v>118322.231</v>
      </c>
      <c r="W17" s="166">
        <v>111760.29599999999</v>
      </c>
      <c r="X17" s="166">
        <v>100290.57800000001</v>
      </c>
      <c r="Y17" s="166">
        <v>91168.026000000013</v>
      </c>
      <c r="Z17" s="166">
        <v>107457.499</v>
      </c>
      <c r="AA17" s="166">
        <v>120989.997</v>
      </c>
      <c r="AB17" s="166">
        <v>108152.92300000001</v>
      </c>
      <c r="AC17" s="166">
        <v>118199.143</v>
      </c>
      <c r="AD17" s="166">
        <v>131167.82299999997</v>
      </c>
      <c r="AE17" s="166">
        <v>143236.80599999998</v>
      </c>
      <c r="AF17" s="166">
        <v>131834.99799999999</v>
      </c>
      <c r="AG17" s="166">
        <v>109442.587</v>
      </c>
      <c r="AH17" s="166">
        <v>136432.745</v>
      </c>
      <c r="AI17" s="166">
        <v>159000.27799999999</v>
      </c>
      <c r="AJ17" s="166">
        <v>146384.109</v>
      </c>
      <c r="AK17" s="166">
        <v>149675.283</v>
      </c>
      <c r="AL17" s="166">
        <v>148614.791</v>
      </c>
      <c r="AM17" s="166">
        <v>162608.147</v>
      </c>
      <c r="AN17" s="166">
        <v>161367.64199999999</v>
      </c>
      <c r="AO17" s="166">
        <v>172179.65299999999</v>
      </c>
      <c r="AP17" s="166">
        <v>174315.88500000001</v>
      </c>
      <c r="AQ17" s="166">
        <v>184138.87699999998</v>
      </c>
    </row>
    <row r="18" spans="1:43" x14ac:dyDescent="0.2">
      <c r="A18" s="164" t="str">
        <f>IF('1'!$A$1=1,C18,B18)</f>
        <v xml:space="preserve">   Debit</v>
      </c>
      <c r="B18" s="165" t="s">
        <v>221</v>
      </c>
      <c r="C18" s="165" t="s">
        <v>213</v>
      </c>
      <c r="D18" s="166">
        <v>53278.632999999994</v>
      </c>
      <c r="E18" s="166">
        <v>61262.816999999995</v>
      </c>
      <c r="F18" s="166">
        <v>68102.679999999993</v>
      </c>
      <c r="G18" s="166">
        <v>65584.169000000009</v>
      </c>
      <c r="H18" s="166">
        <v>67612.088000000003</v>
      </c>
      <c r="I18" s="166">
        <v>74066.557000000015</v>
      </c>
      <c r="J18" s="166">
        <v>87648.183999999994</v>
      </c>
      <c r="K18" s="166">
        <v>76240.803999999989</v>
      </c>
      <c r="L18" s="166">
        <v>79712.316999999995</v>
      </c>
      <c r="M18" s="166">
        <v>87613.189000000013</v>
      </c>
      <c r="N18" s="166">
        <v>96543.634999999995</v>
      </c>
      <c r="O18" s="166">
        <v>90053.303000000014</v>
      </c>
      <c r="P18" s="166">
        <v>88199.308999999994</v>
      </c>
      <c r="Q18" s="166">
        <v>95080.981999999989</v>
      </c>
      <c r="R18" s="166">
        <v>110344.55800000002</v>
      </c>
      <c r="S18" s="166">
        <v>100662.712</v>
      </c>
      <c r="T18" s="166">
        <v>94370.810999999987</v>
      </c>
      <c r="U18" s="166">
        <v>106801.33200000002</v>
      </c>
      <c r="V18" s="166">
        <v>111122.82299999997</v>
      </c>
      <c r="W18" s="166">
        <v>93009.818999999989</v>
      </c>
      <c r="X18" s="166">
        <v>85254.52</v>
      </c>
      <c r="Y18" s="166">
        <v>53935.249000000011</v>
      </c>
      <c r="Z18" s="166">
        <v>79552.385999999999</v>
      </c>
      <c r="AA18" s="166">
        <v>80854.73000000001</v>
      </c>
      <c r="AB18" s="166">
        <v>81021.409000000014</v>
      </c>
      <c r="AC18" s="166">
        <v>93688.176999999996</v>
      </c>
      <c r="AD18" s="166">
        <v>109537.89</v>
      </c>
      <c r="AE18" s="166">
        <v>108260.14799999999</v>
      </c>
      <c r="AF18" s="166">
        <v>146993.65899999999</v>
      </c>
      <c r="AG18" s="166">
        <v>206656.62199999997</v>
      </c>
      <c r="AH18" s="166">
        <v>258334.77900000007</v>
      </c>
      <c r="AI18" s="166">
        <v>296827.32900000003</v>
      </c>
      <c r="AJ18" s="166">
        <v>278104.20600000006</v>
      </c>
      <c r="AK18" s="166">
        <v>212792.68500000006</v>
      </c>
      <c r="AL18" s="166">
        <v>215023.37199999997</v>
      </c>
      <c r="AM18" s="166">
        <v>221135.88399999999</v>
      </c>
      <c r="AN18" s="166">
        <v>207261.27200000003</v>
      </c>
      <c r="AO18" s="166">
        <v>227638.497</v>
      </c>
      <c r="AP18" s="166">
        <v>239146.82600000006</v>
      </c>
      <c r="AQ18" s="166">
        <v>239555.87099999998</v>
      </c>
    </row>
    <row r="19" spans="1:43" ht="25.5" x14ac:dyDescent="0.2">
      <c r="A19" s="172" t="str">
        <f>IF('1'!$A$1=1,C19,B19)</f>
        <v>Manufacturing services on physical inputs owned by others</v>
      </c>
      <c r="B19" s="173" t="s">
        <v>224</v>
      </c>
      <c r="C19" s="173" t="s">
        <v>225</v>
      </c>
      <c r="D19" s="169">
        <v>6244.8190000000004</v>
      </c>
      <c r="E19" s="169">
        <v>5187.1279999999997</v>
      </c>
      <c r="F19" s="169">
        <v>4952.741</v>
      </c>
      <c r="G19" s="169">
        <v>5759.2340000000004</v>
      </c>
      <c r="H19" s="169">
        <v>6288.3739999999998</v>
      </c>
      <c r="I19" s="169">
        <v>7199.7950000000001</v>
      </c>
      <c r="J19" s="169">
        <v>7258.527</v>
      </c>
      <c r="K19" s="169">
        <v>7896.3460000000005</v>
      </c>
      <c r="L19" s="169">
        <v>9227.2839999999997</v>
      </c>
      <c r="M19" s="169">
        <v>9791.0020000000004</v>
      </c>
      <c r="N19" s="169">
        <v>8289.2030000000013</v>
      </c>
      <c r="O19" s="169">
        <v>10405.584999999999</v>
      </c>
      <c r="P19" s="169">
        <v>10919.788</v>
      </c>
      <c r="Q19" s="169">
        <v>11282.858</v>
      </c>
      <c r="R19" s="169">
        <v>10997.938</v>
      </c>
      <c r="S19" s="169">
        <v>12940.692999999999</v>
      </c>
      <c r="T19" s="169">
        <v>11685.32</v>
      </c>
      <c r="U19" s="169">
        <v>10705.020999999999</v>
      </c>
      <c r="V19" s="169">
        <v>9774.0810000000001</v>
      </c>
      <c r="W19" s="169">
        <v>10189.922999999999</v>
      </c>
      <c r="X19" s="169">
        <v>10040.762000000001</v>
      </c>
      <c r="Y19" s="169">
        <v>7347.9160000000011</v>
      </c>
      <c r="Z19" s="169">
        <v>8501.5529999999999</v>
      </c>
      <c r="AA19" s="169">
        <v>10459.163</v>
      </c>
      <c r="AB19" s="169">
        <v>9508.4940000000006</v>
      </c>
      <c r="AC19" s="169">
        <v>10098.273000000001</v>
      </c>
      <c r="AD19" s="169">
        <v>9229.6270000000004</v>
      </c>
      <c r="AE19" s="169">
        <v>12778.284000000001</v>
      </c>
      <c r="AF19" s="169">
        <v>10008.052</v>
      </c>
      <c r="AG19" s="169">
        <v>6670.116</v>
      </c>
      <c r="AH19" s="169">
        <v>6824.1729999999998</v>
      </c>
      <c r="AI19" s="169">
        <v>6984.6009999999997</v>
      </c>
      <c r="AJ19" s="169">
        <v>7679.4060000000009</v>
      </c>
      <c r="AK19" s="169">
        <v>7606.27</v>
      </c>
      <c r="AL19" s="169">
        <v>7240.5810000000001</v>
      </c>
      <c r="AM19" s="169">
        <v>7172.0339999999997</v>
      </c>
      <c r="AN19" s="169">
        <v>8016.1609999999991</v>
      </c>
      <c r="AO19" s="169">
        <v>7969.244999999999</v>
      </c>
      <c r="AP19" s="169">
        <v>7899.2650000000012</v>
      </c>
      <c r="AQ19" s="169">
        <v>7791.9660000000003</v>
      </c>
    </row>
    <row r="20" spans="1:43" x14ac:dyDescent="0.2">
      <c r="A20" s="164" t="str">
        <f>IF('1'!$A$1=1,C20,B20)</f>
        <v xml:space="preserve">    Credit</v>
      </c>
      <c r="B20" s="165" t="s">
        <v>226</v>
      </c>
      <c r="C20" s="165" t="s">
        <v>211</v>
      </c>
      <c r="D20" s="166">
        <v>6585.8179999999993</v>
      </c>
      <c r="E20" s="166">
        <v>5727.2209999999995</v>
      </c>
      <c r="F20" s="166">
        <v>5300.3630000000003</v>
      </c>
      <c r="G20" s="166">
        <v>5896.3590000000004</v>
      </c>
      <c r="H20" s="166">
        <v>6314.73</v>
      </c>
      <c r="I20" s="166">
        <v>7224.7459999999992</v>
      </c>
      <c r="J20" s="166">
        <v>7284.8019999999997</v>
      </c>
      <c r="K20" s="166">
        <v>7947.8040000000001</v>
      </c>
      <c r="L20" s="166">
        <v>9254.2860000000001</v>
      </c>
      <c r="M20" s="166">
        <v>9791.0020000000004</v>
      </c>
      <c r="N20" s="166">
        <v>8289.2030000000013</v>
      </c>
      <c r="O20" s="166">
        <v>10433.101999999999</v>
      </c>
      <c r="P20" s="166">
        <v>10919.788</v>
      </c>
      <c r="Q20" s="166">
        <v>11282.858</v>
      </c>
      <c r="R20" s="166">
        <v>11026.129000000001</v>
      </c>
      <c r="S20" s="166">
        <v>12968.482</v>
      </c>
      <c r="T20" s="166">
        <v>11712.184000000001</v>
      </c>
      <c r="U20" s="166">
        <v>10705.020999999999</v>
      </c>
      <c r="V20" s="166">
        <v>9774.0810000000001</v>
      </c>
      <c r="W20" s="166">
        <v>10213.531999999999</v>
      </c>
      <c r="X20" s="166">
        <v>10040.762000000001</v>
      </c>
      <c r="Y20" s="166">
        <v>7374.6230000000005</v>
      </c>
      <c r="Z20" s="166">
        <v>8529.5299999999988</v>
      </c>
      <c r="AA20" s="166">
        <v>10459.163</v>
      </c>
      <c r="AB20" s="166">
        <v>9564.5990000000002</v>
      </c>
      <c r="AC20" s="166">
        <v>10153.806</v>
      </c>
      <c r="AD20" s="166">
        <v>9310.3549999999996</v>
      </c>
      <c r="AE20" s="166">
        <v>12858.318000000001</v>
      </c>
      <c r="AF20" s="166">
        <v>10036.466</v>
      </c>
      <c r="AG20" s="166">
        <v>6670.116</v>
      </c>
      <c r="AH20" s="166">
        <v>6824.1729999999998</v>
      </c>
      <c r="AI20" s="166">
        <v>7094.3079999999991</v>
      </c>
      <c r="AJ20" s="166">
        <v>7715.9750000000004</v>
      </c>
      <c r="AK20" s="166">
        <v>7789.1130000000003</v>
      </c>
      <c r="AL20" s="166">
        <v>7350.2880000000005</v>
      </c>
      <c r="AM20" s="166">
        <v>7281.8019999999997</v>
      </c>
      <c r="AN20" s="166">
        <v>8130.6659999999993</v>
      </c>
      <c r="AO20" s="166">
        <v>8009.723</v>
      </c>
      <c r="AP20" s="166">
        <v>8063.9390000000003</v>
      </c>
      <c r="AQ20" s="166">
        <v>8082.4079999999994</v>
      </c>
    </row>
    <row r="21" spans="1:43" x14ac:dyDescent="0.2">
      <c r="A21" s="164" t="str">
        <f>IF('1'!$A$1=1,C21,B21)</f>
        <v xml:space="preserve">    Debit</v>
      </c>
      <c r="B21" s="165" t="s">
        <v>227</v>
      </c>
      <c r="C21" s="165" t="s">
        <v>213</v>
      </c>
      <c r="D21" s="166">
        <v>340.99900000000002</v>
      </c>
      <c r="E21" s="166">
        <v>540.09299999999996</v>
      </c>
      <c r="F21" s="166">
        <v>347.62199999999996</v>
      </c>
      <c r="G21" s="166">
        <v>137.125</v>
      </c>
      <c r="H21" s="166">
        <v>26.356000000000002</v>
      </c>
      <c r="I21" s="166">
        <v>24.951000000000001</v>
      </c>
      <c r="J21" s="166">
        <v>26.274999999999999</v>
      </c>
      <c r="K21" s="166">
        <v>51.457999999999998</v>
      </c>
      <c r="L21" s="166">
        <v>27.001999999999999</v>
      </c>
      <c r="M21" s="166">
        <v>0</v>
      </c>
      <c r="N21" s="166">
        <v>0</v>
      </c>
      <c r="O21" s="166">
        <v>27.516999999999999</v>
      </c>
      <c r="P21" s="166">
        <v>0</v>
      </c>
      <c r="Q21" s="166">
        <v>0</v>
      </c>
      <c r="R21" s="166">
        <v>28.190999999999999</v>
      </c>
      <c r="S21" s="166">
        <v>27.789000000000001</v>
      </c>
      <c r="T21" s="166">
        <v>26.864000000000001</v>
      </c>
      <c r="U21" s="166">
        <v>0</v>
      </c>
      <c r="V21" s="166">
        <v>0</v>
      </c>
      <c r="W21" s="166">
        <v>23.609000000000002</v>
      </c>
      <c r="X21" s="166">
        <v>0</v>
      </c>
      <c r="Y21" s="166">
        <v>26.707000000000001</v>
      </c>
      <c r="Z21" s="166">
        <v>27.977</v>
      </c>
      <c r="AA21" s="166">
        <v>0</v>
      </c>
      <c r="AB21" s="166">
        <v>56.105000000000004</v>
      </c>
      <c r="AC21" s="166">
        <v>55.533000000000001</v>
      </c>
      <c r="AD21" s="166">
        <v>80.728000000000009</v>
      </c>
      <c r="AE21" s="166">
        <v>80.033999999999992</v>
      </c>
      <c r="AF21" s="166">
        <v>28.414000000000001</v>
      </c>
      <c r="AG21" s="166">
        <v>0</v>
      </c>
      <c r="AH21" s="166">
        <v>0</v>
      </c>
      <c r="AI21" s="166">
        <v>109.70700000000001</v>
      </c>
      <c r="AJ21" s="166">
        <v>36.569000000000003</v>
      </c>
      <c r="AK21" s="166">
        <v>182.84300000000002</v>
      </c>
      <c r="AL21" s="166">
        <v>109.70700000000001</v>
      </c>
      <c r="AM21" s="166">
        <v>109.768</v>
      </c>
      <c r="AN21" s="166">
        <v>114.505</v>
      </c>
      <c r="AO21" s="166">
        <v>40.478000000000002</v>
      </c>
      <c r="AP21" s="166">
        <v>164.67400000000001</v>
      </c>
      <c r="AQ21" s="166">
        <v>290.44200000000001</v>
      </c>
    </row>
    <row r="22" spans="1:43" x14ac:dyDescent="0.2">
      <c r="A22" s="174" t="str">
        <f>IF('1'!$A$1=1,C22,B22)</f>
        <v>Goods for processing in reporting economy</v>
      </c>
      <c r="B22" s="175" t="s">
        <v>228</v>
      </c>
      <c r="C22" s="175" t="s">
        <v>229</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row>
    <row r="23" spans="1:43" x14ac:dyDescent="0.2">
      <c r="A23" s="164" t="str">
        <f>IF('1'!$A$1=1,C23,B23)</f>
        <v xml:space="preserve">     Credit</v>
      </c>
      <c r="B23" s="165" t="s">
        <v>230</v>
      </c>
      <c r="C23" s="165" t="s">
        <v>211</v>
      </c>
      <c r="D23" s="166">
        <v>17912.883000000002</v>
      </c>
      <c r="E23" s="166">
        <v>17562.135999999999</v>
      </c>
      <c r="F23" s="166">
        <v>18467.780999999999</v>
      </c>
      <c r="G23" s="166">
        <v>20035.866000000002</v>
      </c>
      <c r="H23" s="166">
        <v>20946.491000000002</v>
      </c>
      <c r="I23" s="166">
        <v>22180.557999999997</v>
      </c>
      <c r="J23" s="166">
        <v>22582.576000000001</v>
      </c>
      <c r="K23" s="166">
        <v>22772.595999999998</v>
      </c>
      <c r="L23" s="166">
        <v>25728.983999999997</v>
      </c>
      <c r="M23" s="166">
        <v>28396.947</v>
      </c>
      <c r="N23" s="166">
        <v>28783.89</v>
      </c>
      <c r="O23" s="166">
        <v>30094.252</v>
      </c>
      <c r="P23" s="166">
        <v>32223.366999999998</v>
      </c>
      <c r="Q23" s="166">
        <v>32068.974999999999</v>
      </c>
      <c r="R23" s="166">
        <v>31230.167999999998</v>
      </c>
      <c r="S23" s="166">
        <v>31865.197</v>
      </c>
      <c r="T23" s="166">
        <v>31770.761999999999</v>
      </c>
      <c r="U23" s="166">
        <v>30916.743000000002</v>
      </c>
      <c r="V23" s="166">
        <v>28833.470999999998</v>
      </c>
      <c r="W23" s="166">
        <v>26786.835999999999</v>
      </c>
      <c r="X23" s="166">
        <v>27321.264000000003</v>
      </c>
      <c r="Y23" s="166">
        <v>22179.197</v>
      </c>
      <c r="Z23" s="166">
        <v>31509.065000000002</v>
      </c>
      <c r="AA23" s="166">
        <v>32792.797999999995</v>
      </c>
      <c r="AB23" s="166">
        <v>34607.671000000002</v>
      </c>
      <c r="AC23" s="166">
        <v>35933.072</v>
      </c>
      <c r="AD23" s="166">
        <v>32762.981</v>
      </c>
      <c r="AE23" s="166">
        <v>36481.434000000001</v>
      </c>
      <c r="AF23" s="166">
        <v>34890.460999999996</v>
      </c>
      <c r="AG23" s="166">
        <v>24369.331999999999</v>
      </c>
      <c r="AH23" s="166">
        <v>24425.468999999997</v>
      </c>
      <c r="AI23" s="166">
        <v>22526.257999999998</v>
      </c>
      <c r="AJ23" s="166">
        <v>17662.634000000002</v>
      </c>
      <c r="AK23" s="166">
        <v>15724.496999999999</v>
      </c>
      <c r="AL23" s="166">
        <v>12140.775</v>
      </c>
      <c r="AM23" s="166">
        <v>5112.8760000000002</v>
      </c>
      <c r="AN23" s="166">
        <v>24966.85</v>
      </c>
      <c r="AO23" s="166">
        <v>26459.007000000001</v>
      </c>
      <c r="AP23" s="166">
        <v>27774.084000000003</v>
      </c>
      <c r="AQ23" s="166">
        <v>27041.833000000002</v>
      </c>
    </row>
    <row r="24" spans="1:43" x14ac:dyDescent="0.2">
      <c r="A24" s="164" t="str">
        <f>IF('1'!$A$1=1,C24,B24)</f>
        <v xml:space="preserve">     Debit</v>
      </c>
      <c r="B24" s="165" t="s">
        <v>231</v>
      </c>
      <c r="C24" s="165" t="s">
        <v>213</v>
      </c>
      <c r="D24" s="166">
        <v>11410.436000000002</v>
      </c>
      <c r="E24" s="166">
        <v>12945.885</v>
      </c>
      <c r="F24" s="166">
        <v>12730.911</v>
      </c>
      <c r="G24" s="166">
        <v>14625.23</v>
      </c>
      <c r="H24" s="166">
        <v>15131.519</v>
      </c>
      <c r="I24" s="166">
        <v>16442.967000000001</v>
      </c>
      <c r="J24" s="166">
        <v>15880.289000000001</v>
      </c>
      <c r="K24" s="166">
        <v>16144.953000000001</v>
      </c>
      <c r="L24" s="166">
        <v>17883.328999999998</v>
      </c>
      <c r="M24" s="166">
        <v>19777.055</v>
      </c>
      <c r="N24" s="166">
        <v>20025.178</v>
      </c>
      <c r="O24" s="166">
        <v>21688.597000000002</v>
      </c>
      <c r="P24" s="166">
        <v>22585.463</v>
      </c>
      <c r="Q24" s="166">
        <v>22801.494999999999</v>
      </c>
      <c r="R24" s="166">
        <v>20069.608</v>
      </c>
      <c r="S24" s="166">
        <v>22813.145</v>
      </c>
      <c r="T24" s="166">
        <v>20988.955000000002</v>
      </c>
      <c r="U24" s="166">
        <v>21082.087</v>
      </c>
      <c r="V24" s="166">
        <v>19986.52</v>
      </c>
      <c r="W24" s="166">
        <v>18886.067999999999</v>
      </c>
      <c r="X24" s="166">
        <v>17606.64</v>
      </c>
      <c r="Y24" s="166">
        <v>14477.859</v>
      </c>
      <c r="Z24" s="166">
        <v>21540.756000000001</v>
      </c>
      <c r="AA24" s="166">
        <v>23775.169000000002</v>
      </c>
      <c r="AB24" s="166">
        <v>23347.373</v>
      </c>
      <c r="AC24" s="166">
        <v>27117.778999999999</v>
      </c>
      <c r="AD24" s="166">
        <v>23498.031000000003</v>
      </c>
      <c r="AE24" s="166">
        <v>23385.58</v>
      </c>
      <c r="AF24" s="166">
        <v>22215.332000000002</v>
      </c>
      <c r="AG24" s="166">
        <v>17143.370999999999</v>
      </c>
      <c r="AH24" s="166">
        <v>18142.746999999999</v>
      </c>
      <c r="AI24" s="166">
        <v>18247.731</v>
      </c>
      <c r="AJ24" s="166">
        <v>17114.106</v>
      </c>
      <c r="AK24" s="166">
        <v>18320.869000000002</v>
      </c>
      <c r="AL24" s="166">
        <v>18979.103000000003</v>
      </c>
      <c r="AM24" s="166">
        <v>15544.677000000001</v>
      </c>
      <c r="AN24" s="166">
        <v>16304.561000000002</v>
      </c>
      <c r="AO24" s="166">
        <v>19960.417999999998</v>
      </c>
      <c r="AP24" s="166">
        <v>20985.611000000001</v>
      </c>
      <c r="AQ24" s="166">
        <v>19836.080000000002</v>
      </c>
    </row>
    <row r="25" spans="1:43" x14ac:dyDescent="0.2">
      <c r="A25" s="176" t="str">
        <f>IF('1'!$A$1=1,C25,B25)</f>
        <v>Goods for processing abroad</v>
      </c>
      <c r="B25" s="177" t="s">
        <v>232</v>
      </c>
      <c r="C25" s="177" t="s">
        <v>233</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row>
    <row r="26" spans="1:43" x14ac:dyDescent="0.2">
      <c r="A26" s="164" t="str">
        <f>IF('1'!$A$1=1,C26,B26)</f>
        <v xml:space="preserve">     Credit</v>
      </c>
      <c r="B26" s="165" t="s">
        <v>230</v>
      </c>
      <c r="C26" s="165" t="s">
        <v>211</v>
      </c>
      <c r="D26" s="166">
        <v>103.84100000000001</v>
      </c>
      <c r="E26" s="166">
        <v>195.732</v>
      </c>
      <c r="F26" s="166">
        <v>1001.62</v>
      </c>
      <c r="G26" s="166">
        <v>160.34199999999998</v>
      </c>
      <c r="H26" s="166">
        <v>178.20400000000001</v>
      </c>
      <c r="I26" s="166">
        <v>126.032</v>
      </c>
      <c r="J26" s="166">
        <v>382.46199999999999</v>
      </c>
      <c r="K26" s="166">
        <v>387.41999999999996</v>
      </c>
      <c r="L26" s="166">
        <v>270.48899999999998</v>
      </c>
      <c r="M26" s="166">
        <v>183.51</v>
      </c>
      <c r="N26" s="166">
        <v>1431.5729999999999</v>
      </c>
      <c r="O26" s="166">
        <v>321.17400000000004</v>
      </c>
      <c r="P26" s="166">
        <v>188.53699999999998</v>
      </c>
      <c r="Q26" s="166">
        <v>209.51300000000001</v>
      </c>
      <c r="R26" s="166">
        <v>219.48500000000001</v>
      </c>
      <c r="S26" s="166">
        <v>724.78600000000006</v>
      </c>
      <c r="T26" s="166">
        <v>216.39400000000001</v>
      </c>
      <c r="U26" s="166">
        <v>317.77499999999998</v>
      </c>
      <c r="V26" s="166">
        <v>322.48400000000004</v>
      </c>
      <c r="W26" s="166">
        <v>803.37</v>
      </c>
      <c r="X26" s="166">
        <v>193.90899999999999</v>
      </c>
      <c r="Y26" s="166">
        <v>561.81700000000001</v>
      </c>
      <c r="Z26" s="166">
        <v>443.60500000000002</v>
      </c>
      <c r="AA26" s="166">
        <v>1160.576</v>
      </c>
      <c r="AB26" s="166">
        <v>558.58799999999997</v>
      </c>
      <c r="AC26" s="166">
        <v>469.86700000000002</v>
      </c>
      <c r="AD26" s="166">
        <v>401.43099999999998</v>
      </c>
      <c r="AE26" s="166">
        <v>1141.72</v>
      </c>
      <c r="AF26" s="166">
        <v>142.887</v>
      </c>
      <c r="AG26" s="166">
        <v>58.51</v>
      </c>
      <c r="AH26" s="166">
        <v>219.41200000000001</v>
      </c>
      <c r="AI26" s="166">
        <v>109.706</v>
      </c>
      <c r="AJ26" s="166">
        <v>658.23500000000001</v>
      </c>
      <c r="AK26" s="166">
        <v>1206.7639999999999</v>
      </c>
      <c r="AL26" s="166">
        <v>1243.3319999999999</v>
      </c>
      <c r="AM26" s="166">
        <v>1353.223</v>
      </c>
      <c r="AN26" s="166">
        <v>1372.3030000000001</v>
      </c>
      <c r="AO26" s="166">
        <v>1474.288</v>
      </c>
      <c r="AP26" s="166">
        <v>3741.2579999999998</v>
      </c>
      <c r="AQ26" s="166">
        <v>1450.6299999999999</v>
      </c>
    </row>
    <row r="27" spans="1:43" x14ac:dyDescent="0.2">
      <c r="A27" s="164" t="str">
        <f>IF('1'!$A$1=1,C27,B27)</f>
        <v xml:space="preserve">     Debit</v>
      </c>
      <c r="B27" s="165" t="s">
        <v>231</v>
      </c>
      <c r="C27" s="165" t="s">
        <v>213</v>
      </c>
      <c r="D27" s="166">
        <v>257.96800000000002</v>
      </c>
      <c r="E27" s="166">
        <v>201.114</v>
      </c>
      <c r="F27" s="166">
        <v>43.515000000000001</v>
      </c>
      <c r="G27" s="166">
        <v>882.76700000000005</v>
      </c>
      <c r="H27" s="166">
        <v>923.72</v>
      </c>
      <c r="I27" s="166">
        <v>50.58</v>
      </c>
      <c r="J27" s="166">
        <v>101.22200000000001</v>
      </c>
      <c r="K27" s="166">
        <v>181.02699999999999</v>
      </c>
      <c r="L27" s="166">
        <v>81.180999999999997</v>
      </c>
      <c r="M27" s="166">
        <v>52.533000000000001</v>
      </c>
      <c r="N27" s="166">
        <v>77.38</v>
      </c>
      <c r="O27" s="166">
        <v>135.96100000000001</v>
      </c>
      <c r="P27" s="166">
        <v>109.11699999999999</v>
      </c>
      <c r="Q27" s="166">
        <v>78.556000000000012</v>
      </c>
      <c r="R27" s="166">
        <v>164.52100000000002</v>
      </c>
      <c r="S27" s="166">
        <v>28.126999999999999</v>
      </c>
      <c r="T27" s="166">
        <v>244.69400000000002</v>
      </c>
      <c r="U27" s="166">
        <v>159.934</v>
      </c>
      <c r="V27" s="166">
        <v>124.32599999999999</v>
      </c>
      <c r="W27" s="166">
        <v>170.37899999999999</v>
      </c>
      <c r="X27" s="166">
        <v>96.955000000000013</v>
      </c>
      <c r="Y27" s="166">
        <v>270.17700000000002</v>
      </c>
      <c r="Z27" s="166">
        <v>277.529</v>
      </c>
      <c r="AA27" s="166">
        <v>311.17499999999995</v>
      </c>
      <c r="AB27" s="166">
        <v>391.86099999999999</v>
      </c>
      <c r="AC27" s="166">
        <v>385.93299999999999</v>
      </c>
      <c r="AD27" s="166">
        <v>323.88200000000001</v>
      </c>
      <c r="AE27" s="166">
        <v>401.84899999999999</v>
      </c>
      <c r="AF27" s="166">
        <v>140.77100000000002</v>
      </c>
      <c r="AG27" s="166">
        <v>58.51</v>
      </c>
      <c r="AH27" s="166">
        <v>73.137</v>
      </c>
      <c r="AI27" s="166">
        <v>329.11699999999996</v>
      </c>
      <c r="AJ27" s="166">
        <v>36.569000000000003</v>
      </c>
      <c r="AK27" s="166">
        <v>36.569000000000003</v>
      </c>
      <c r="AL27" s="166">
        <v>0</v>
      </c>
      <c r="AM27" s="166">
        <v>74.188000000000002</v>
      </c>
      <c r="AN27" s="166">
        <v>3473.0070000000001</v>
      </c>
      <c r="AO27" s="166">
        <v>1514.422</v>
      </c>
      <c r="AP27" s="166">
        <v>5809.6369999999997</v>
      </c>
      <c r="AQ27" s="166">
        <v>6471.7870000000003</v>
      </c>
    </row>
    <row r="28" spans="1:43" x14ac:dyDescent="0.2">
      <c r="A28" s="178" t="str">
        <f>IF('1'!$A$1=1,C28,B28)</f>
        <v>Maintenance and repair services n.i.e.</v>
      </c>
      <c r="B28" s="179" t="s">
        <v>234</v>
      </c>
      <c r="C28" s="179" t="s">
        <v>235</v>
      </c>
      <c r="D28" s="166">
        <v>588.976</v>
      </c>
      <c r="E28" s="166">
        <v>755.89799999999991</v>
      </c>
      <c r="F28" s="166">
        <v>477.774</v>
      </c>
      <c r="G28" s="166">
        <v>479.93599999999998</v>
      </c>
      <c r="H28" s="166">
        <v>1001.117</v>
      </c>
      <c r="I28" s="166">
        <v>1211.663</v>
      </c>
      <c r="J28" s="166">
        <v>380.78500000000003</v>
      </c>
      <c r="K28" s="166">
        <v>984.36099999999988</v>
      </c>
      <c r="L28" s="166">
        <v>946.63299999999992</v>
      </c>
      <c r="M28" s="166">
        <v>1296.3389999999999</v>
      </c>
      <c r="N28" s="166">
        <v>1191.194</v>
      </c>
      <c r="O28" s="166">
        <v>1159.7910000000002</v>
      </c>
      <c r="P28" s="166">
        <v>872.97800000000007</v>
      </c>
      <c r="Q28" s="166">
        <v>811.55199999999991</v>
      </c>
      <c r="R28" s="166">
        <v>1233.6129999999998</v>
      </c>
      <c r="S28" s="166">
        <v>1425.451</v>
      </c>
      <c r="T28" s="166">
        <v>955.97699999999998</v>
      </c>
      <c r="U28" s="166">
        <v>1354.7370000000001</v>
      </c>
      <c r="V28" s="166">
        <v>681.91300000000001</v>
      </c>
      <c r="W28" s="166">
        <v>1721.277</v>
      </c>
      <c r="X28" s="166">
        <v>1250.7670000000001</v>
      </c>
      <c r="Y28" s="166">
        <v>1184.4870000000001</v>
      </c>
      <c r="Z28" s="166">
        <v>1076.5430000000001</v>
      </c>
      <c r="AA28" s="166">
        <v>1187.2670000000001</v>
      </c>
      <c r="AB28" s="166">
        <v>895.10400000000004</v>
      </c>
      <c r="AC28" s="166">
        <v>1986.546</v>
      </c>
      <c r="AD28" s="166">
        <v>1829.9979999999998</v>
      </c>
      <c r="AE28" s="166">
        <v>1439.779</v>
      </c>
      <c r="AF28" s="166">
        <v>626.7360000000001</v>
      </c>
      <c r="AG28" s="166">
        <v>497.33199999999999</v>
      </c>
      <c r="AH28" s="166">
        <v>314.96100000000001</v>
      </c>
      <c r="AI28" s="166">
        <v>731.37300000000005</v>
      </c>
      <c r="AJ28" s="166">
        <v>-1170.194</v>
      </c>
      <c r="AK28" s="166">
        <v>-365.68600000000004</v>
      </c>
      <c r="AL28" s="166">
        <v>-73.137</v>
      </c>
      <c r="AM28" s="166">
        <v>-658.6110000000001</v>
      </c>
      <c r="AN28" s="166">
        <v>305.54399999999993</v>
      </c>
      <c r="AO28" s="166">
        <v>79.071000000000026</v>
      </c>
      <c r="AP28" s="166">
        <v>-370.33900000000006</v>
      </c>
      <c r="AQ28" s="166">
        <v>-994.35600000000011</v>
      </c>
    </row>
    <row r="29" spans="1:43" x14ac:dyDescent="0.2">
      <c r="A29" s="164" t="str">
        <f>IF('1'!$A$1=1,C29,B29)</f>
        <v xml:space="preserve">    Credit</v>
      </c>
      <c r="B29" s="165" t="s">
        <v>226</v>
      </c>
      <c r="C29" s="165" t="s">
        <v>211</v>
      </c>
      <c r="D29" s="166">
        <v>929.97499999999991</v>
      </c>
      <c r="E29" s="166">
        <v>1123.8109999999999</v>
      </c>
      <c r="F29" s="166">
        <v>890.5630000000001</v>
      </c>
      <c r="G29" s="166">
        <v>1257.53</v>
      </c>
      <c r="H29" s="166">
        <v>1232.143</v>
      </c>
      <c r="I29" s="166">
        <v>1641.4360000000001</v>
      </c>
      <c r="J29" s="166">
        <v>1523.1410000000001</v>
      </c>
      <c r="K29" s="166">
        <v>1528.0009999999997</v>
      </c>
      <c r="L29" s="166">
        <v>1379.5340000000001</v>
      </c>
      <c r="M29" s="166">
        <v>1772.6750000000002</v>
      </c>
      <c r="N29" s="166">
        <v>1605.8690000000001</v>
      </c>
      <c r="O29" s="166">
        <v>1725.9290000000001</v>
      </c>
      <c r="P29" s="166">
        <v>1282.711</v>
      </c>
      <c r="Q29" s="166">
        <v>1518.3690000000001</v>
      </c>
      <c r="R29" s="166">
        <v>1697.866</v>
      </c>
      <c r="S29" s="166">
        <v>2124.04</v>
      </c>
      <c r="T29" s="166">
        <v>1529.3009999999999</v>
      </c>
      <c r="U29" s="166">
        <v>1832.88</v>
      </c>
      <c r="V29" s="166">
        <v>1263.288</v>
      </c>
      <c r="W29" s="166">
        <v>2279.9490000000001</v>
      </c>
      <c r="X29" s="166">
        <v>1626.4080000000001</v>
      </c>
      <c r="Y29" s="166">
        <v>1507.472</v>
      </c>
      <c r="Z29" s="166">
        <v>1462.6210000000001</v>
      </c>
      <c r="AA29" s="166">
        <v>1752.731</v>
      </c>
      <c r="AB29" s="166">
        <v>1258.5</v>
      </c>
      <c r="AC29" s="166">
        <v>2427.6489999999999</v>
      </c>
      <c r="AD29" s="166">
        <v>2341.0889999999999</v>
      </c>
      <c r="AE29" s="166">
        <v>2213.748</v>
      </c>
      <c r="AF29" s="166">
        <v>1245.3510000000001</v>
      </c>
      <c r="AG29" s="166">
        <v>906.90199999999993</v>
      </c>
      <c r="AH29" s="166">
        <v>908.31700000000001</v>
      </c>
      <c r="AI29" s="166">
        <v>1243.3330000000001</v>
      </c>
      <c r="AJ29" s="166">
        <v>877.64699999999993</v>
      </c>
      <c r="AK29" s="166">
        <v>877.64699999999993</v>
      </c>
      <c r="AL29" s="166">
        <v>1243.3319999999999</v>
      </c>
      <c r="AM29" s="166">
        <v>1317.2190000000001</v>
      </c>
      <c r="AN29" s="166">
        <v>1641.7379999999998</v>
      </c>
      <c r="AO29" s="166">
        <v>1434.578</v>
      </c>
      <c r="AP29" s="166">
        <v>1645.739</v>
      </c>
      <c r="AQ29" s="166">
        <v>1823.8209999999999</v>
      </c>
    </row>
    <row r="30" spans="1:43" x14ac:dyDescent="0.2">
      <c r="A30" s="164" t="str">
        <f>IF('1'!$A$1=1,C30,B30)</f>
        <v xml:space="preserve">    Debit</v>
      </c>
      <c r="B30" s="165" t="s">
        <v>227</v>
      </c>
      <c r="C30" s="165" t="s">
        <v>213</v>
      </c>
      <c r="D30" s="166">
        <v>340.99900000000002</v>
      </c>
      <c r="E30" s="166">
        <v>367.91300000000001</v>
      </c>
      <c r="F30" s="166">
        <v>412.78899999999999</v>
      </c>
      <c r="G30" s="166">
        <v>777.59400000000005</v>
      </c>
      <c r="H30" s="166">
        <v>231.02600000000001</v>
      </c>
      <c r="I30" s="166">
        <v>429.77299999999997</v>
      </c>
      <c r="J30" s="166">
        <v>1142.356</v>
      </c>
      <c r="K30" s="166">
        <v>543.64</v>
      </c>
      <c r="L30" s="166">
        <v>432.90099999999995</v>
      </c>
      <c r="M30" s="166">
        <v>476.33600000000001</v>
      </c>
      <c r="N30" s="166">
        <v>414.67500000000001</v>
      </c>
      <c r="O30" s="166">
        <v>566.13800000000003</v>
      </c>
      <c r="P30" s="166">
        <v>409.73299999999995</v>
      </c>
      <c r="Q30" s="166">
        <v>706.81700000000001</v>
      </c>
      <c r="R30" s="166">
        <v>464.25300000000004</v>
      </c>
      <c r="S30" s="166">
        <v>698.58899999999994</v>
      </c>
      <c r="T30" s="166">
        <v>573.32399999999996</v>
      </c>
      <c r="U30" s="166">
        <v>478.14300000000003</v>
      </c>
      <c r="V30" s="166">
        <v>581.375</v>
      </c>
      <c r="W30" s="166">
        <v>558.67200000000003</v>
      </c>
      <c r="X30" s="166">
        <v>375.64100000000002</v>
      </c>
      <c r="Y30" s="166">
        <v>322.98500000000001</v>
      </c>
      <c r="Z30" s="166">
        <v>386.07799999999997</v>
      </c>
      <c r="AA30" s="166">
        <v>565.46400000000006</v>
      </c>
      <c r="AB30" s="166">
        <v>363.39600000000002</v>
      </c>
      <c r="AC30" s="166">
        <v>441.10299999999995</v>
      </c>
      <c r="AD30" s="166">
        <v>511.09100000000001</v>
      </c>
      <c r="AE30" s="166">
        <v>773.96900000000005</v>
      </c>
      <c r="AF30" s="166">
        <v>618.61500000000001</v>
      </c>
      <c r="AG30" s="166">
        <v>409.57000000000005</v>
      </c>
      <c r="AH30" s="166">
        <v>593.35599999999999</v>
      </c>
      <c r="AI30" s="166">
        <v>511.96</v>
      </c>
      <c r="AJ30" s="166">
        <v>2047.8409999999999</v>
      </c>
      <c r="AK30" s="166">
        <v>1243.3330000000001</v>
      </c>
      <c r="AL30" s="166">
        <v>1316.4690000000001</v>
      </c>
      <c r="AM30" s="166">
        <v>1975.8300000000002</v>
      </c>
      <c r="AN30" s="166">
        <v>1336.194</v>
      </c>
      <c r="AO30" s="166">
        <v>1355.5070000000001</v>
      </c>
      <c r="AP30" s="166">
        <v>2016.078</v>
      </c>
      <c r="AQ30" s="166">
        <v>2818.1770000000001</v>
      </c>
    </row>
    <row r="31" spans="1:43" x14ac:dyDescent="0.2">
      <c r="A31" s="180" t="str">
        <f>IF('1'!$A$1=1,C31,B31)</f>
        <v>Transport</v>
      </c>
      <c r="B31" s="181" t="s">
        <v>236</v>
      </c>
      <c r="C31" s="181" t="s">
        <v>237</v>
      </c>
      <c r="D31" s="169">
        <v>15335.349999999999</v>
      </c>
      <c r="E31" s="169">
        <v>18126.851999999999</v>
      </c>
      <c r="F31" s="169">
        <v>20351.955000000002</v>
      </c>
      <c r="G31" s="169">
        <v>20024.867000000002</v>
      </c>
      <c r="H31" s="169">
        <v>21228.138999999999</v>
      </c>
      <c r="I31" s="169">
        <v>21037.91</v>
      </c>
      <c r="J31" s="169">
        <v>19458.830000000002</v>
      </c>
      <c r="K31" s="169">
        <v>25569.300999999999</v>
      </c>
      <c r="L31" s="169">
        <v>24198.726999999992</v>
      </c>
      <c r="M31" s="169">
        <v>24718.174999999999</v>
      </c>
      <c r="N31" s="169">
        <v>26987.079999999998</v>
      </c>
      <c r="O31" s="169">
        <v>25431.326999999997</v>
      </c>
      <c r="P31" s="169">
        <v>22189.266000000003</v>
      </c>
      <c r="Q31" s="169">
        <v>25052.217000000004</v>
      </c>
      <c r="R31" s="169">
        <v>27613.339000000004</v>
      </c>
      <c r="S31" s="169">
        <v>25954.027000000002</v>
      </c>
      <c r="T31" s="169">
        <v>24206.155999999999</v>
      </c>
      <c r="U31" s="169">
        <v>26437.388000000006</v>
      </c>
      <c r="V31" s="169">
        <v>23659.435000000005</v>
      </c>
      <c r="W31" s="169">
        <v>22297.157999999999</v>
      </c>
      <c r="X31" s="169">
        <v>18902.756000000005</v>
      </c>
      <c r="Y31" s="169">
        <v>20425.839</v>
      </c>
      <c r="Z31" s="169">
        <v>24176.858</v>
      </c>
      <c r="AA31" s="169">
        <v>22077.058000000005</v>
      </c>
      <c r="AB31" s="169">
        <v>15842.21</v>
      </c>
      <c r="AC31" s="169">
        <v>13609.338</v>
      </c>
      <c r="AD31" s="169">
        <v>11737.840000000004</v>
      </c>
      <c r="AE31" s="169">
        <v>11491.019</v>
      </c>
      <c r="AF31" s="169">
        <v>11270.073999999999</v>
      </c>
      <c r="AG31" s="169">
        <v>8981.2510000000002</v>
      </c>
      <c r="AH31" s="169">
        <v>11575.732</v>
      </c>
      <c r="AI31" s="169">
        <v>11628.819</v>
      </c>
      <c r="AJ31" s="169">
        <v>8410.7790000000005</v>
      </c>
      <c r="AK31" s="169">
        <v>7459.9969999999939</v>
      </c>
      <c r="AL31" s="169">
        <v>7496.5610000000015</v>
      </c>
      <c r="AM31" s="169">
        <v>7710.6439999999966</v>
      </c>
      <c r="AN31" s="169">
        <v>10947.110999999997</v>
      </c>
      <c r="AO31" s="169">
        <v>7302.6890000000003</v>
      </c>
      <c r="AP31" s="169">
        <v>8473.7169999999969</v>
      </c>
      <c r="AQ31" s="169">
        <v>4311.523000000001</v>
      </c>
    </row>
    <row r="32" spans="1:43" x14ac:dyDescent="0.2">
      <c r="A32" s="164" t="str">
        <f>IF('1'!$A$1=1,C32,B32)</f>
        <v xml:space="preserve">    Credit</v>
      </c>
      <c r="B32" s="165" t="s">
        <v>226</v>
      </c>
      <c r="C32" s="165" t="s">
        <v>211</v>
      </c>
      <c r="D32" s="166">
        <v>25284.654999999999</v>
      </c>
      <c r="E32" s="166">
        <v>28506.596999999994</v>
      </c>
      <c r="F32" s="166">
        <v>31388.296000000002</v>
      </c>
      <c r="G32" s="166">
        <v>31222.555000000004</v>
      </c>
      <c r="H32" s="166">
        <v>31808.574000000001</v>
      </c>
      <c r="I32" s="166">
        <v>32023.421000000002</v>
      </c>
      <c r="J32" s="166">
        <v>33660.497000000003</v>
      </c>
      <c r="K32" s="166">
        <v>39244.769999999997</v>
      </c>
      <c r="L32" s="166">
        <v>36726.238999999994</v>
      </c>
      <c r="M32" s="166">
        <v>38422.804000000004</v>
      </c>
      <c r="N32" s="166">
        <v>41624.074999999997</v>
      </c>
      <c r="O32" s="166">
        <v>40607.680999999997</v>
      </c>
      <c r="P32" s="166">
        <v>35697.025000000001</v>
      </c>
      <c r="Q32" s="166">
        <v>39293.415999999997</v>
      </c>
      <c r="R32" s="166">
        <v>44075.672000000006</v>
      </c>
      <c r="S32" s="166">
        <v>42616.877999999997</v>
      </c>
      <c r="T32" s="166">
        <v>39517.902999999998</v>
      </c>
      <c r="U32" s="166">
        <v>42369.851000000002</v>
      </c>
      <c r="V32" s="166">
        <v>40937.050999999999</v>
      </c>
      <c r="W32" s="166">
        <v>38577.99</v>
      </c>
      <c r="X32" s="166">
        <v>32236.682000000001</v>
      </c>
      <c r="Y32" s="166">
        <v>30439.722000000002</v>
      </c>
      <c r="Z32" s="166">
        <v>37067.146999999997</v>
      </c>
      <c r="AA32" s="166">
        <v>37538.709000000003</v>
      </c>
      <c r="AB32" s="166">
        <v>30550.118000000002</v>
      </c>
      <c r="AC32" s="166">
        <v>30627.324000000001</v>
      </c>
      <c r="AD32" s="166">
        <v>33075.085000000006</v>
      </c>
      <c r="AE32" s="166">
        <v>35457.733999999997</v>
      </c>
      <c r="AF32" s="166">
        <v>30293.493999999999</v>
      </c>
      <c r="AG32" s="166">
        <v>22935.843000000001</v>
      </c>
      <c r="AH32" s="166">
        <v>33139.414000000004</v>
      </c>
      <c r="AI32" s="166">
        <v>37848.504999999997</v>
      </c>
      <c r="AJ32" s="166">
        <v>34703.604000000007</v>
      </c>
      <c r="AK32" s="166">
        <v>32875.174999999996</v>
      </c>
      <c r="AL32" s="166">
        <v>33789.385999999999</v>
      </c>
      <c r="AM32" s="166">
        <v>37212.755999999994</v>
      </c>
      <c r="AN32" s="166">
        <v>41837.402999999998</v>
      </c>
      <c r="AO32" s="166">
        <v>41208.163</v>
      </c>
      <c r="AP32" s="166">
        <v>42169.208999999995</v>
      </c>
      <c r="AQ32" s="166">
        <v>39627.135999999999</v>
      </c>
    </row>
    <row r="33" spans="1:43" x14ac:dyDescent="0.2">
      <c r="A33" s="164" t="str">
        <f>IF('1'!$A$1=1,C33,B33)</f>
        <v xml:space="preserve">    Debit</v>
      </c>
      <c r="B33" s="165" t="s">
        <v>227</v>
      </c>
      <c r="C33" s="165" t="s">
        <v>213</v>
      </c>
      <c r="D33" s="166">
        <v>9949.3050000000003</v>
      </c>
      <c r="E33" s="166">
        <v>10379.744999999999</v>
      </c>
      <c r="F33" s="166">
        <v>11036.341</v>
      </c>
      <c r="G33" s="166">
        <v>11197.688000000002</v>
      </c>
      <c r="H33" s="166">
        <v>10580.435000000001</v>
      </c>
      <c r="I33" s="166">
        <v>10985.510999999999</v>
      </c>
      <c r="J33" s="166">
        <v>14201.667000000001</v>
      </c>
      <c r="K33" s="166">
        <v>13675.469000000001</v>
      </c>
      <c r="L33" s="166">
        <v>12527.512000000002</v>
      </c>
      <c r="M33" s="166">
        <v>13704.629000000001</v>
      </c>
      <c r="N33" s="166">
        <v>14636.994999999999</v>
      </c>
      <c r="O33" s="166">
        <v>15176.353999999999</v>
      </c>
      <c r="P33" s="166">
        <v>13507.758999999998</v>
      </c>
      <c r="Q33" s="166">
        <v>14241.198999999997</v>
      </c>
      <c r="R33" s="166">
        <v>16462.332999999999</v>
      </c>
      <c r="S33" s="166">
        <v>16662.850999999999</v>
      </c>
      <c r="T33" s="166">
        <v>15311.746999999999</v>
      </c>
      <c r="U33" s="166">
        <v>15932.463</v>
      </c>
      <c r="V33" s="166">
        <v>17277.615999999998</v>
      </c>
      <c r="W33" s="166">
        <v>16280.831999999999</v>
      </c>
      <c r="X33" s="166">
        <v>13333.925999999999</v>
      </c>
      <c r="Y33" s="166">
        <v>10013.883</v>
      </c>
      <c r="Z33" s="166">
        <v>12890.289000000001</v>
      </c>
      <c r="AA33" s="166">
        <v>15461.650999999998</v>
      </c>
      <c r="AB33" s="166">
        <v>14707.907999999999</v>
      </c>
      <c r="AC33" s="166">
        <v>17017.985999999997</v>
      </c>
      <c r="AD33" s="166">
        <v>21337.244999999999</v>
      </c>
      <c r="AE33" s="166">
        <v>23966.715</v>
      </c>
      <c r="AF33" s="166">
        <v>19023.420000000002</v>
      </c>
      <c r="AG33" s="166">
        <v>13954.592000000001</v>
      </c>
      <c r="AH33" s="166">
        <v>21563.682000000001</v>
      </c>
      <c r="AI33" s="166">
        <v>26219.686000000002</v>
      </c>
      <c r="AJ33" s="166">
        <v>26292.825000000001</v>
      </c>
      <c r="AK33" s="166">
        <v>25415.178000000004</v>
      </c>
      <c r="AL33" s="166">
        <v>26292.824999999997</v>
      </c>
      <c r="AM33" s="166">
        <v>29502.111999999997</v>
      </c>
      <c r="AN33" s="166">
        <v>30890.292000000001</v>
      </c>
      <c r="AO33" s="166">
        <v>33905.474000000002</v>
      </c>
      <c r="AP33" s="166">
        <v>33695.491999999998</v>
      </c>
      <c r="AQ33" s="166">
        <v>35315.612999999998</v>
      </c>
    </row>
    <row r="34" spans="1:43" x14ac:dyDescent="0.2">
      <c r="A34" s="174" t="str">
        <f>IF('1'!$A$1=1,C34,B34)</f>
        <v>For all modes of transport</v>
      </c>
      <c r="B34" s="175" t="s">
        <v>238</v>
      </c>
      <c r="C34" s="175" t="s">
        <v>239</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row>
    <row r="35" spans="1:43" x14ac:dyDescent="0.2">
      <c r="A35" s="182" t="str">
        <f>IF('1'!$A$1=1,C35,B35)</f>
        <v>Passenger</v>
      </c>
      <c r="B35" s="183" t="s">
        <v>240</v>
      </c>
      <c r="C35" s="183" t="s">
        <v>241</v>
      </c>
      <c r="D35" s="166">
        <v>925.60799999999983</v>
      </c>
      <c r="E35" s="166">
        <v>1275.5999999999999</v>
      </c>
      <c r="F35" s="166">
        <v>2215.7269999999999</v>
      </c>
      <c r="G35" s="166">
        <v>1505.048</v>
      </c>
      <c r="H35" s="166">
        <v>1124.7690000000002</v>
      </c>
      <c r="I35" s="166">
        <v>2194.6079999999997</v>
      </c>
      <c r="J35" s="166">
        <v>2993.0169999999998</v>
      </c>
      <c r="K35" s="166">
        <v>1550.2320000000002</v>
      </c>
      <c r="L35" s="166">
        <v>1732.5519999999999</v>
      </c>
      <c r="M35" s="166">
        <v>1881.9909999999995</v>
      </c>
      <c r="N35" s="166">
        <v>3884.5760000000009</v>
      </c>
      <c r="O35" s="166">
        <v>1561.6419999999998</v>
      </c>
      <c r="P35" s="166">
        <v>1562.0370000000003</v>
      </c>
      <c r="Q35" s="166">
        <v>2722.4780000000001</v>
      </c>
      <c r="R35" s="166">
        <v>4515.8329999999996</v>
      </c>
      <c r="S35" s="166">
        <v>3073.163</v>
      </c>
      <c r="T35" s="166">
        <v>2107.1089999999995</v>
      </c>
      <c r="U35" s="166">
        <v>4144.768</v>
      </c>
      <c r="V35" s="166">
        <v>5809.9040000000005</v>
      </c>
      <c r="W35" s="166">
        <v>2958.6260000000002</v>
      </c>
      <c r="X35" s="166">
        <v>2075.895</v>
      </c>
      <c r="Y35" s="166">
        <v>214.71099999999998</v>
      </c>
      <c r="Z35" s="166">
        <v>1270.8050000000001</v>
      </c>
      <c r="AA35" s="166">
        <v>1272.5079999999998</v>
      </c>
      <c r="AB35" s="166">
        <v>1286.72</v>
      </c>
      <c r="AC35" s="166">
        <v>1905.2239999999999</v>
      </c>
      <c r="AD35" s="166">
        <v>1991.9970000000001</v>
      </c>
      <c r="AE35" s="166">
        <v>1490.923</v>
      </c>
      <c r="AF35" s="166">
        <v>540.60599999999999</v>
      </c>
      <c r="AG35" s="166">
        <v>175.53</v>
      </c>
      <c r="AH35" s="166">
        <v>-178.12299999999999</v>
      </c>
      <c r="AI35" s="166">
        <v>-585.09500000000003</v>
      </c>
      <c r="AJ35" s="166">
        <v>-658.23399999999992</v>
      </c>
      <c r="AK35" s="166">
        <v>-585.09799999999996</v>
      </c>
      <c r="AL35" s="166">
        <v>-658.23399999999992</v>
      </c>
      <c r="AM35" s="166">
        <v>-147.226</v>
      </c>
      <c r="AN35" s="166">
        <v>-268.26099999999997</v>
      </c>
      <c r="AO35" s="166">
        <v>-476.38200000000023</v>
      </c>
      <c r="AP35" s="166">
        <v>369.96599999999989</v>
      </c>
      <c r="AQ35" s="166">
        <v>-1159.0309999999999</v>
      </c>
    </row>
    <row r="36" spans="1:43" x14ac:dyDescent="0.2">
      <c r="A36" s="164" t="str">
        <f>IF('1'!$A$1=1,C36,B36)</f>
        <v xml:space="preserve">      Credit</v>
      </c>
      <c r="B36" s="165" t="s">
        <v>242</v>
      </c>
      <c r="C36" s="165" t="s">
        <v>211</v>
      </c>
      <c r="D36" s="166">
        <v>2247.4650000000001</v>
      </c>
      <c r="E36" s="166">
        <v>3069.5360000000001</v>
      </c>
      <c r="F36" s="166">
        <v>4062.1780000000003</v>
      </c>
      <c r="G36" s="166">
        <v>3312.7380000000003</v>
      </c>
      <c r="H36" s="166">
        <v>3003.3469999999998</v>
      </c>
      <c r="I36" s="166">
        <v>4193.25</v>
      </c>
      <c r="J36" s="166">
        <v>5433.4269999999997</v>
      </c>
      <c r="K36" s="166">
        <v>3831.6790000000001</v>
      </c>
      <c r="L36" s="166">
        <v>3707.1019999999999</v>
      </c>
      <c r="M36" s="166">
        <v>4737.2529999999997</v>
      </c>
      <c r="N36" s="166">
        <v>7020.2970000000005</v>
      </c>
      <c r="O36" s="166">
        <v>4608.3040000000001</v>
      </c>
      <c r="P36" s="166">
        <v>4015.3820000000001</v>
      </c>
      <c r="Q36" s="166">
        <v>5523.6620000000003</v>
      </c>
      <c r="R36" s="166">
        <v>7389.1739999999991</v>
      </c>
      <c r="S36" s="166">
        <v>5478.0379999999996</v>
      </c>
      <c r="T36" s="166">
        <v>4422.7839999999997</v>
      </c>
      <c r="U36" s="166">
        <v>6667.4960000000001</v>
      </c>
      <c r="V36" s="166">
        <v>8487.4830000000002</v>
      </c>
      <c r="W36" s="166">
        <v>5480.54</v>
      </c>
      <c r="X36" s="166">
        <v>3734.1059999999998</v>
      </c>
      <c r="Y36" s="166">
        <v>538.51700000000005</v>
      </c>
      <c r="Z36" s="166">
        <v>1960.6060000000002</v>
      </c>
      <c r="AA36" s="166">
        <v>2063.4859999999999</v>
      </c>
      <c r="AB36" s="166">
        <v>2153.605</v>
      </c>
      <c r="AC36" s="166">
        <v>3008.1109999999999</v>
      </c>
      <c r="AD36" s="166">
        <v>3471.27</v>
      </c>
      <c r="AE36" s="166">
        <v>3254.1950000000002</v>
      </c>
      <c r="AF36" s="166">
        <v>1414.921</v>
      </c>
      <c r="AG36" s="166">
        <v>292.55</v>
      </c>
      <c r="AH36" s="166">
        <v>314.964</v>
      </c>
      <c r="AI36" s="166">
        <v>219.41400000000002</v>
      </c>
      <c r="AJ36" s="166">
        <v>255.98200000000003</v>
      </c>
      <c r="AK36" s="166">
        <v>402.25599999999997</v>
      </c>
      <c r="AL36" s="166">
        <v>621.66700000000003</v>
      </c>
      <c r="AM36" s="166">
        <v>585.36099999999999</v>
      </c>
      <c r="AN36" s="166">
        <v>534.6579999999999</v>
      </c>
      <c r="AO36" s="166">
        <v>1355.509</v>
      </c>
      <c r="AP36" s="166">
        <v>2139.2460000000001</v>
      </c>
      <c r="AQ36" s="166">
        <v>1036.509</v>
      </c>
    </row>
    <row r="37" spans="1:43" x14ac:dyDescent="0.2">
      <c r="A37" s="164" t="str">
        <f>IF('1'!$A$1=1,C37,B37)</f>
        <v xml:space="preserve">      Debit</v>
      </c>
      <c r="B37" s="165" t="s">
        <v>243</v>
      </c>
      <c r="C37" s="165" t="s">
        <v>213</v>
      </c>
      <c r="D37" s="166">
        <v>1321.857</v>
      </c>
      <c r="E37" s="166">
        <v>1793.9360000000001</v>
      </c>
      <c r="F37" s="166">
        <v>1846.451</v>
      </c>
      <c r="G37" s="166">
        <v>1807.69</v>
      </c>
      <c r="H37" s="166">
        <v>1878.578</v>
      </c>
      <c r="I37" s="166">
        <v>1998.6419999999998</v>
      </c>
      <c r="J37" s="166">
        <v>2440.41</v>
      </c>
      <c r="K37" s="166">
        <v>2281.4470000000001</v>
      </c>
      <c r="L37" s="166">
        <v>1974.55</v>
      </c>
      <c r="M37" s="166">
        <v>2855.2620000000002</v>
      </c>
      <c r="N37" s="166">
        <v>3135.7209999999995</v>
      </c>
      <c r="O37" s="166">
        <v>3046.6619999999998</v>
      </c>
      <c r="P37" s="166">
        <v>2453.3449999999998</v>
      </c>
      <c r="Q37" s="166">
        <v>2801.1840000000002</v>
      </c>
      <c r="R37" s="166">
        <v>2873.3409999999999</v>
      </c>
      <c r="S37" s="166">
        <v>2404.875</v>
      </c>
      <c r="T37" s="166">
        <v>2315.6750000000002</v>
      </c>
      <c r="U37" s="166">
        <v>2522.7280000000001</v>
      </c>
      <c r="V37" s="166">
        <v>2677.5789999999997</v>
      </c>
      <c r="W37" s="166">
        <v>2521.9139999999998</v>
      </c>
      <c r="X37" s="166">
        <v>1658.2109999999998</v>
      </c>
      <c r="Y37" s="166">
        <v>323.80600000000004</v>
      </c>
      <c r="Z37" s="166">
        <v>689.80099999999993</v>
      </c>
      <c r="AA37" s="166">
        <v>790.97799999999995</v>
      </c>
      <c r="AB37" s="166">
        <v>866.88499999999999</v>
      </c>
      <c r="AC37" s="166">
        <v>1102.8869999999999</v>
      </c>
      <c r="AD37" s="166">
        <v>1479.2729999999999</v>
      </c>
      <c r="AE37" s="166">
        <v>1763.2720000000002</v>
      </c>
      <c r="AF37" s="166">
        <v>874.31499999999994</v>
      </c>
      <c r="AG37" s="166">
        <v>117.02</v>
      </c>
      <c r="AH37" s="166">
        <v>493.08699999999999</v>
      </c>
      <c r="AI37" s="166">
        <v>804.50900000000001</v>
      </c>
      <c r="AJ37" s="166">
        <v>914.21599999999989</v>
      </c>
      <c r="AK37" s="166">
        <v>987.35399999999993</v>
      </c>
      <c r="AL37" s="166">
        <v>1279.9010000000001</v>
      </c>
      <c r="AM37" s="166">
        <v>732.58699999999999</v>
      </c>
      <c r="AN37" s="166">
        <v>802.91899999999987</v>
      </c>
      <c r="AO37" s="166">
        <v>1831.8910000000003</v>
      </c>
      <c r="AP37" s="166">
        <v>1769.2799999999997</v>
      </c>
      <c r="AQ37" s="166">
        <v>2195.54</v>
      </c>
    </row>
    <row r="38" spans="1:43" x14ac:dyDescent="0.2">
      <c r="A38" s="182" t="str">
        <f>IF('1'!$A$1=1,C38,B38)</f>
        <v>Freight</v>
      </c>
      <c r="B38" s="183" t="s">
        <v>244</v>
      </c>
      <c r="C38" s="183" t="s">
        <v>245</v>
      </c>
      <c r="D38" s="166">
        <v>6878.1670000000004</v>
      </c>
      <c r="E38" s="166">
        <v>10109.968999999999</v>
      </c>
      <c r="F38" s="166">
        <v>11750.422999999999</v>
      </c>
      <c r="G38" s="166">
        <v>11424.804</v>
      </c>
      <c r="H38" s="166">
        <v>13733.756999999998</v>
      </c>
      <c r="I38" s="166">
        <v>13305.655999999999</v>
      </c>
      <c r="J38" s="166">
        <v>11720.714</v>
      </c>
      <c r="K38" s="166">
        <v>16691.671999999999</v>
      </c>
      <c r="L38" s="166">
        <v>16404.179</v>
      </c>
      <c r="M38" s="166">
        <v>16959.870999999999</v>
      </c>
      <c r="N38" s="166">
        <v>18231.313999999998</v>
      </c>
      <c r="O38" s="166">
        <v>17368.532999999999</v>
      </c>
      <c r="P38" s="166">
        <v>14955.34</v>
      </c>
      <c r="Q38" s="166">
        <v>16884.991000000002</v>
      </c>
      <c r="R38" s="166">
        <v>18129.952000000001</v>
      </c>
      <c r="S38" s="166">
        <v>16708.192999999999</v>
      </c>
      <c r="T38" s="166">
        <v>16448.727999999999</v>
      </c>
      <c r="U38" s="166">
        <v>17400.366000000002</v>
      </c>
      <c r="V38" s="166">
        <v>12825.238000000001</v>
      </c>
      <c r="W38" s="166">
        <v>12960.767</v>
      </c>
      <c r="X38" s="166">
        <v>10441.771000000001</v>
      </c>
      <c r="Y38" s="166">
        <v>13269.228999999999</v>
      </c>
      <c r="Z38" s="166">
        <v>13137.848</v>
      </c>
      <c r="AA38" s="166">
        <v>12380.433999999999</v>
      </c>
      <c r="AB38" s="166">
        <v>7954.0720000000001</v>
      </c>
      <c r="AC38" s="166">
        <v>5130.5640000000003</v>
      </c>
      <c r="AD38" s="166">
        <v>3260.9680000000008</v>
      </c>
      <c r="AE38" s="166">
        <v>2187.0859999999993</v>
      </c>
      <c r="AF38" s="166">
        <v>6279.058</v>
      </c>
      <c r="AG38" s="166">
        <v>8249.8809999999976</v>
      </c>
      <c r="AH38" s="166">
        <v>7454.0959999999986</v>
      </c>
      <c r="AI38" s="166">
        <v>7533.130000000001</v>
      </c>
      <c r="AJ38" s="166">
        <v>5009.8969999999972</v>
      </c>
      <c r="AK38" s="166">
        <v>6399.505000000001</v>
      </c>
      <c r="AL38" s="166">
        <v>6838.3249999999998</v>
      </c>
      <c r="AM38" s="166">
        <v>5819.7489999999998</v>
      </c>
      <c r="AN38" s="166">
        <v>6938.0059999999985</v>
      </c>
      <c r="AO38" s="166">
        <v>3900.7719999999999</v>
      </c>
      <c r="AP38" s="166">
        <v>5388.0169999999998</v>
      </c>
      <c r="AQ38" s="166">
        <v>6049.5039999999981</v>
      </c>
    </row>
    <row r="39" spans="1:43" x14ac:dyDescent="0.2">
      <c r="A39" s="164" t="str">
        <f>IF('1'!$A$1=1,C39,B39)</f>
        <v xml:space="preserve">      Credit</v>
      </c>
      <c r="B39" s="165" t="s">
        <v>242</v>
      </c>
      <c r="C39" s="165" t="s">
        <v>211</v>
      </c>
      <c r="D39" s="166">
        <v>12580.519</v>
      </c>
      <c r="E39" s="166">
        <v>15318.645999999999</v>
      </c>
      <c r="F39" s="166">
        <v>17333.526000000002</v>
      </c>
      <c r="G39" s="166">
        <v>17553.485999999997</v>
      </c>
      <c r="H39" s="166">
        <v>19249.760999999999</v>
      </c>
      <c r="I39" s="166">
        <v>18710.575000000001</v>
      </c>
      <c r="J39" s="166">
        <v>18858.540999999997</v>
      </c>
      <c r="K39" s="166">
        <v>24305.919999999998</v>
      </c>
      <c r="L39" s="166">
        <v>22763.216</v>
      </c>
      <c r="M39" s="166">
        <v>23364.300999999999</v>
      </c>
      <c r="N39" s="166">
        <v>24914.649999999998</v>
      </c>
      <c r="O39" s="166">
        <v>25025.982</v>
      </c>
      <c r="P39" s="166">
        <v>21642.771999999997</v>
      </c>
      <c r="Q39" s="166">
        <v>23560.476999999999</v>
      </c>
      <c r="R39" s="166">
        <v>26091.146000000001</v>
      </c>
      <c r="S39" s="166">
        <v>25568.022000000001</v>
      </c>
      <c r="T39" s="166">
        <v>24476.572</v>
      </c>
      <c r="U39" s="166">
        <v>25156.839</v>
      </c>
      <c r="V39" s="166">
        <v>21385.572</v>
      </c>
      <c r="W39" s="166">
        <v>21694.987999999998</v>
      </c>
      <c r="X39" s="166">
        <v>18060.236000000001</v>
      </c>
      <c r="Y39" s="166">
        <v>20024.588</v>
      </c>
      <c r="Z39" s="166">
        <v>21528.615000000002</v>
      </c>
      <c r="AA39" s="166">
        <v>22641.819</v>
      </c>
      <c r="AB39" s="166">
        <v>17490.363000000001</v>
      </c>
      <c r="AC39" s="166">
        <v>15560.981</v>
      </c>
      <c r="AD39" s="166">
        <v>15826.880000000001</v>
      </c>
      <c r="AE39" s="166">
        <v>16891.441999999999</v>
      </c>
      <c r="AF39" s="166">
        <v>18961.368999999999</v>
      </c>
      <c r="AG39" s="166">
        <v>18840.154999999999</v>
      </c>
      <c r="AH39" s="166">
        <v>23617.420000000002</v>
      </c>
      <c r="AI39" s="166">
        <v>26621.940000000002</v>
      </c>
      <c r="AJ39" s="166">
        <v>22087.433999999997</v>
      </c>
      <c r="AK39" s="166">
        <v>22599.394</v>
      </c>
      <c r="AL39" s="166">
        <v>24098.705999999998</v>
      </c>
      <c r="AM39" s="166">
        <v>24553.245999999999</v>
      </c>
      <c r="AN39" s="166">
        <v>26528.18</v>
      </c>
      <c r="AO39" s="166">
        <v>24943.894</v>
      </c>
      <c r="AP39" s="166">
        <v>26741.561999999998</v>
      </c>
      <c r="AQ39" s="166">
        <v>28020.413</v>
      </c>
    </row>
    <row r="40" spans="1:43" x14ac:dyDescent="0.2">
      <c r="A40" s="164" t="str">
        <f>IF('1'!$A$1=1,C40,B40)</f>
        <v xml:space="preserve">      Debit</v>
      </c>
      <c r="B40" s="165" t="s">
        <v>243</v>
      </c>
      <c r="C40" s="165" t="s">
        <v>213</v>
      </c>
      <c r="D40" s="166">
        <v>5702.3519999999999</v>
      </c>
      <c r="E40" s="166">
        <v>5208.6769999999997</v>
      </c>
      <c r="F40" s="166">
        <v>5583.1030000000001</v>
      </c>
      <c r="G40" s="166">
        <v>6128.6820000000007</v>
      </c>
      <c r="H40" s="166">
        <v>5516.003999999999</v>
      </c>
      <c r="I40" s="166">
        <v>5404.9189999999999</v>
      </c>
      <c r="J40" s="166">
        <v>7137.8270000000002</v>
      </c>
      <c r="K40" s="166">
        <v>7614.2480000000005</v>
      </c>
      <c r="L40" s="166">
        <v>6359.0370000000012</v>
      </c>
      <c r="M40" s="166">
        <v>6404.4299999999994</v>
      </c>
      <c r="N40" s="166">
        <v>6683.3359999999993</v>
      </c>
      <c r="O40" s="166">
        <v>7657.4489999999996</v>
      </c>
      <c r="P40" s="166">
        <v>6687.4319999999989</v>
      </c>
      <c r="Q40" s="166">
        <v>6675.4859999999999</v>
      </c>
      <c r="R40" s="166">
        <v>7961.1939999999995</v>
      </c>
      <c r="S40" s="166">
        <v>8859.8289999999997</v>
      </c>
      <c r="T40" s="166">
        <v>8027.8440000000001</v>
      </c>
      <c r="U40" s="166">
        <v>7756.473</v>
      </c>
      <c r="V40" s="166">
        <v>8560.3340000000007</v>
      </c>
      <c r="W40" s="166">
        <v>8734.2209999999995</v>
      </c>
      <c r="X40" s="166">
        <v>7618.4650000000001</v>
      </c>
      <c r="Y40" s="166">
        <v>6755.3590000000004</v>
      </c>
      <c r="Z40" s="166">
        <v>8390.7670000000016</v>
      </c>
      <c r="AA40" s="166">
        <v>10261.385</v>
      </c>
      <c r="AB40" s="166">
        <v>9536.2909999999993</v>
      </c>
      <c r="AC40" s="166">
        <v>10430.416999999999</v>
      </c>
      <c r="AD40" s="166">
        <v>12565.912</v>
      </c>
      <c r="AE40" s="166">
        <v>14704.356</v>
      </c>
      <c r="AF40" s="166">
        <v>12682.310999999998</v>
      </c>
      <c r="AG40" s="166">
        <v>10590.274000000001</v>
      </c>
      <c r="AH40" s="166">
        <v>16163.324000000001</v>
      </c>
      <c r="AI40" s="166">
        <v>19088.809999999998</v>
      </c>
      <c r="AJ40" s="166">
        <v>17077.537000000004</v>
      </c>
      <c r="AK40" s="166">
        <v>16199.888999999999</v>
      </c>
      <c r="AL40" s="166">
        <v>17260.381000000001</v>
      </c>
      <c r="AM40" s="166">
        <v>18733.496999999999</v>
      </c>
      <c r="AN40" s="166">
        <v>19590.173999999999</v>
      </c>
      <c r="AO40" s="166">
        <v>21043.121999999999</v>
      </c>
      <c r="AP40" s="166">
        <v>21353.544999999998</v>
      </c>
      <c r="AQ40" s="166">
        <v>21970.909</v>
      </c>
    </row>
    <row r="41" spans="1:43" x14ac:dyDescent="0.2">
      <c r="A41" s="182" t="str">
        <f>IF('1'!$A$1=1,C41,B41)</f>
        <v>Other</v>
      </c>
      <c r="B41" s="183" t="s">
        <v>246</v>
      </c>
      <c r="C41" s="183" t="s">
        <v>247</v>
      </c>
      <c r="D41" s="166">
        <v>7011.771999999999</v>
      </c>
      <c r="E41" s="166">
        <v>6285.4849999999997</v>
      </c>
      <c r="F41" s="166">
        <v>6016.4259999999995</v>
      </c>
      <c r="G41" s="166">
        <v>6706.9529999999986</v>
      </c>
      <c r="H41" s="166">
        <v>5903.2559999999994</v>
      </c>
      <c r="I41" s="166">
        <v>5133.079999999999</v>
      </c>
      <c r="J41" s="166">
        <v>4342.1660000000002</v>
      </c>
      <c r="K41" s="166">
        <v>6860.9719999999979</v>
      </c>
      <c r="L41" s="166">
        <v>5385.16</v>
      </c>
      <c r="M41" s="166">
        <v>5374.3009999999995</v>
      </c>
      <c r="N41" s="166">
        <v>4326.723</v>
      </c>
      <c r="O41" s="166">
        <v>6041.7359999999999</v>
      </c>
      <c r="P41" s="166">
        <v>5180.2090000000007</v>
      </c>
      <c r="Q41" s="166">
        <v>4685.8890000000001</v>
      </c>
      <c r="R41" s="166">
        <v>3995.57</v>
      </c>
      <c r="S41" s="166">
        <v>5251.2849999999999</v>
      </c>
      <c r="T41" s="166">
        <v>5105.8910000000005</v>
      </c>
      <c r="U41" s="166">
        <v>4334.5430000000015</v>
      </c>
      <c r="V41" s="166">
        <v>4165.6780000000008</v>
      </c>
      <c r="W41" s="166">
        <v>5723.8980000000001</v>
      </c>
      <c r="X41" s="166">
        <v>5705.3040000000001</v>
      </c>
      <c r="Y41" s="166">
        <v>6431.232</v>
      </c>
      <c r="Z41" s="166">
        <v>8583.9480000000003</v>
      </c>
      <c r="AA41" s="166">
        <v>7548.1929999999993</v>
      </c>
      <c r="AB41" s="166">
        <v>5791.0619999999999</v>
      </c>
      <c r="AC41" s="166">
        <v>5827.9409999999989</v>
      </c>
      <c r="AD41" s="166">
        <v>5597.5640000000003</v>
      </c>
      <c r="AE41" s="166">
        <v>7145.594000000001</v>
      </c>
      <c r="AF41" s="166">
        <v>4049.3490000000002</v>
      </c>
      <c r="AG41" s="166">
        <v>526.5849999999997</v>
      </c>
      <c r="AH41" s="166">
        <v>4121.6350000000002</v>
      </c>
      <c r="AI41" s="166">
        <v>4278.530999999999</v>
      </c>
      <c r="AJ41" s="166">
        <v>5302.4480000000003</v>
      </c>
      <c r="AK41" s="166">
        <v>3108.3349999999987</v>
      </c>
      <c r="AL41" s="166">
        <v>2523.2339999999995</v>
      </c>
      <c r="AM41" s="166">
        <v>4015.8270000000007</v>
      </c>
      <c r="AN41" s="166">
        <v>6034.4040000000005</v>
      </c>
      <c r="AO41" s="166">
        <v>5870.0709999999999</v>
      </c>
      <c r="AP41" s="166">
        <v>4484.7</v>
      </c>
      <c r="AQ41" s="166">
        <v>1824.3319999999999</v>
      </c>
    </row>
    <row r="42" spans="1:43" x14ac:dyDescent="0.2">
      <c r="A42" s="164" t="str">
        <f>IF('1'!$A$1=1,C42,B42)</f>
        <v xml:space="preserve">      Credit</v>
      </c>
      <c r="B42" s="165" t="s">
        <v>242</v>
      </c>
      <c r="C42" s="165" t="s">
        <v>211</v>
      </c>
      <c r="D42" s="166">
        <v>9896.5750000000007</v>
      </c>
      <c r="E42" s="166">
        <v>9618.9930000000004</v>
      </c>
      <c r="F42" s="166">
        <v>9601.43</v>
      </c>
      <c r="G42" s="166">
        <v>9944.8610000000008</v>
      </c>
      <c r="H42" s="166">
        <v>9012.0999999999985</v>
      </c>
      <c r="I42" s="166">
        <v>8690.0789999999997</v>
      </c>
      <c r="J42" s="166">
        <v>8939.3209999999999</v>
      </c>
      <c r="K42" s="166">
        <v>10589.287999999999</v>
      </c>
      <c r="L42" s="166">
        <v>9552.0829999999987</v>
      </c>
      <c r="M42" s="166">
        <v>9765.9570000000003</v>
      </c>
      <c r="N42" s="166">
        <v>9093.0570000000007</v>
      </c>
      <c r="O42" s="166">
        <v>10379.741</v>
      </c>
      <c r="P42" s="166">
        <v>9438.9039999999986</v>
      </c>
      <c r="Q42" s="166">
        <v>9345.6810000000005</v>
      </c>
      <c r="R42" s="166">
        <v>9459.2200000000012</v>
      </c>
      <c r="S42" s="166">
        <v>10537.794</v>
      </c>
      <c r="T42" s="166">
        <v>9965.3520000000008</v>
      </c>
      <c r="U42" s="166">
        <v>9828.4240000000009</v>
      </c>
      <c r="V42" s="166">
        <v>10078.614000000001</v>
      </c>
      <c r="W42" s="166">
        <v>10652.2</v>
      </c>
      <c r="X42" s="166">
        <v>9638.7099999999991</v>
      </c>
      <c r="Y42" s="166">
        <v>9150.4179999999997</v>
      </c>
      <c r="Z42" s="166">
        <v>12173.213</v>
      </c>
      <c r="AA42" s="166">
        <v>11759.701999999999</v>
      </c>
      <c r="AB42" s="166">
        <v>9844.0939999999991</v>
      </c>
      <c r="AC42" s="166">
        <v>10954.293</v>
      </c>
      <c r="AD42" s="166">
        <v>12539.987999999999</v>
      </c>
      <c r="AE42" s="166">
        <v>14084.44</v>
      </c>
      <c r="AF42" s="166">
        <v>9008.155999999999</v>
      </c>
      <c r="AG42" s="166">
        <v>3598.3529999999996</v>
      </c>
      <c r="AH42" s="166">
        <v>8887.3499999999985</v>
      </c>
      <c r="AI42" s="166">
        <v>10568.329</v>
      </c>
      <c r="AJ42" s="166">
        <v>11701.953</v>
      </c>
      <c r="AK42" s="166">
        <v>9361.5649999999987</v>
      </c>
      <c r="AL42" s="166">
        <v>8483.9149999999991</v>
      </c>
      <c r="AM42" s="166">
        <v>11527.184000000001</v>
      </c>
      <c r="AN42" s="166">
        <v>14279.367000000002</v>
      </c>
      <c r="AO42" s="166">
        <v>14310.950999999997</v>
      </c>
      <c r="AP42" s="166">
        <v>12753.504000000001</v>
      </c>
      <c r="AQ42" s="166">
        <v>9906.630000000001</v>
      </c>
    </row>
    <row r="43" spans="1:43" x14ac:dyDescent="0.2">
      <c r="A43" s="164" t="str">
        <f>IF('1'!$A$1=1,C43,B43)</f>
        <v xml:space="preserve">      Debit</v>
      </c>
      <c r="B43" s="165" t="s">
        <v>243</v>
      </c>
      <c r="C43" s="165" t="s">
        <v>213</v>
      </c>
      <c r="D43" s="166">
        <v>2884.8030000000003</v>
      </c>
      <c r="E43" s="166">
        <v>3333.5079999999998</v>
      </c>
      <c r="F43" s="166">
        <v>3585.0039999999999</v>
      </c>
      <c r="G43" s="166">
        <v>3237.9080000000004</v>
      </c>
      <c r="H43" s="166">
        <v>3108.8440000000005</v>
      </c>
      <c r="I43" s="166">
        <v>3556.9989999999998</v>
      </c>
      <c r="J43" s="166">
        <v>4597.1550000000007</v>
      </c>
      <c r="K43" s="166">
        <v>3728.3159999999998</v>
      </c>
      <c r="L43" s="166">
        <v>4166.9229999999998</v>
      </c>
      <c r="M43" s="166">
        <v>4391.6559999999999</v>
      </c>
      <c r="N43" s="166">
        <v>4766.3339999999998</v>
      </c>
      <c r="O43" s="166">
        <v>4338.0050000000001</v>
      </c>
      <c r="P43" s="166">
        <v>4258.6949999999997</v>
      </c>
      <c r="Q43" s="166">
        <v>4659.7919999999995</v>
      </c>
      <c r="R43" s="166">
        <v>5463.65</v>
      </c>
      <c r="S43" s="166">
        <v>5286.509</v>
      </c>
      <c r="T43" s="166">
        <v>4859.4609999999993</v>
      </c>
      <c r="U43" s="166">
        <v>5493.8809999999994</v>
      </c>
      <c r="V43" s="166">
        <v>5912.9359999999997</v>
      </c>
      <c r="W43" s="166">
        <v>4928.3019999999997</v>
      </c>
      <c r="X43" s="166">
        <v>3933.4059999999999</v>
      </c>
      <c r="Y43" s="166">
        <v>2719.1859999999997</v>
      </c>
      <c r="Z43" s="166">
        <v>3589.2650000000003</v>
      </c>
      <c r="AA43" s="166">
        <v>4211.509</v>
      </c>
      <c r="AB43" s="166">
        <v>4053.0319999999992</v>
      </c>
      <c r="AC43" s="166">
        <v>5126.3519999999999</v>
      </c>
      <c r="AD43" s="166">
        <v>6942.4239999999991</v>
      </c>
      <c r="AE43" s="166">
        <v>6938.8459999999995</v>
      </c>
      <c r="AF43" s="166">
        <v>4958.8069999999998</v>
      </c>
      <c r="AG43" s="166">
        <v>3071.768</v>
      </c>
      <c r="AH43" s="166">
        <v>4765.7150000000001</v>
      </c>
      <c r="AI43" s="166">
        <v>6289.7980000000007</v>
      </c>
      <c r="AJ43" s="166">
        <v>6399.5050000000001</v>
      </c>
      <c r="AK43" s="166">
        <v>6253.23</v>
      </c>
      <c r="AL43" s="166">
        <v>5960.6810000000005</v>
      </c>
      <c r="AM43" s="166">
        <v>7511.357</v>
      </c>
      <c r="AN43" s="166">
        <v>8244.9629999999997</v>
      </c>
      <c r="AO43" s="166">
        <v>8440.880000000001</v>
      </c>
      <c r="AP43" s="166">
        <v>8268.8040000000001</v>
      </c>
      <c r="AQ43" s="166">
        <v>8082.2979999999998</v>
      </c>
    </row>
    <row r="44" spans="1:43" x14ac:dyDescent="0.2">
      <c r="A44" s="184" t="str">
        <f>IF('1'!$A$1=1,C44,B44)</f>
        <v>Sea transport</v>
      </c>
      <c r="B44" s="185" t="s">
        <v>248</v>
      </c>
      <c r="C44" s="185" t="s">
        <v>249</v>
      </c>
      <c r="D44" s="169">
        <v>1956.6470000000004</v>
      </c>
      <c r="E44" s="169">
        <v>1772.0699999999997</v>
      </c>
      <c r="F44" s="169">
        <v>1498.751</v>
      </c>
      <c r="G44" s="169">
        <v>2058.4359999999997</v>
      </c>
      <c r="H44" s="169">
        <v>1562.3789999999999</v>
      </c>
      <c r="I44" s="169">
        <v>1819.9959999999999</v>
      </c>
      <c r="J44" s="169">
        <v>1319.7330000000004</v>
      </c>
      <c r="K44" s="169">
        <v>1579.011</v>
      </c>
      <c r="L44" s="169">
        <v>1732.377</v>
      </c>
      <c r="M44" s="169">
        <v>1270.2309999999998</v>
      </c>
      <c r="N44" s="169">
        <v>698.66600000000005</v>
      </c>
      <c r="O44" s="169">
        <v>782.06200000000013</v>
      </c>
      <c r="P44" s="169">
        <v>353.298</v>
      </c>
      <c r="Q44" s="169">
        <v>-183.24299999999971</v>
      </c>
      <c r="R44" s="169">
        <v>-739.04099999999949</v>
      </c>
      <c r="S44" s="169">
        <v>-949.99500000000012</v>
      </c>
      <c r="T44" s="169">
        <v>-1064.7420000000002</v>
      </c>
      <c r="U44" s="169">
        <v>-2018.2760000000001</v>
      </c>
      <c r="V44" s="169">
        <v>-1642.1270000000002</v>
      </c>
      <c r="W44" s="169">
        <v>-1213.2969999999998</v>
      </c>
      <c r="X44" s="169">
        <v>-1756.652</v>
      </c>
      <c r="Y44" s="169">
        <v>-700.52699999999982</v>
      </c>
      <c r="Z44" s="169">
        <v>-1435.5169999999998</v>
      </c>
      <c r="AA44" s="169">
        <v>-2402.9989999999998</v>
      </c>
      <c r="AB44" s="169">
        <v>-3998.7130000000002</v>
      </c>
      <c r="AC44" s="169">
        <v>-3915.4879999999998</v>
      </c>
      <c r="AD44" s="169">
        <v>-5704.8449999999993</v>
      </c>
      <c r="AE44" s="169">
        <v>-6594.0829999999987</v>
      </c>
      <c r="AF44" s="169">
        <v>-5901.8419999999996</v>
      </c>
      <c r="AG44" s="169">
        <v>-7021.1759999999995</v>
      </c>
      <c r="AH44" s="169">
        <v>-7358.5469999999996</v>
      </c>
      <c r="AI44" s="169">
        <v>-7935.3859999999995</v>
      </c>
      <c r="AJ44" s="169">
        <v>-6618.9160000000002</v>
      </c>
      <c r="AK44" s="169">
        <v>-7752.5409999999993</v>
      </c>
      <c r="AL44" s="169">
        <v>-7459.9949999999999</v>
      </c>
      <c r="AM44" s="169">
        <v>-7869.25</v>
      </c>
      <c r="AN44" s="169">
        <v>-7145.5250000000005</v>
      </c>
      <c r="AO44" s="169">
        <v>-9609.2110000000011</v>
      </c>
      <c r="AP44" s="169">
        <v>-10984.375</v>
      </c>
      <c r="AQ44" s="169">
        <v>-10653.208000000002</v>
      </c>
    </row>
    <row r="45" spans="1:43" x14ac:dyDescent="0.2">
      <c r="A45" s="164" t="str">
        <f>IF('1'!$A$1=1,C45,B45)</f>
        <v xml:space="preserve">     Credit</v>
      </c>
      <c r="B45" s="165" t="s">
        <v>230</v>
      </c>
      <c r="C45" s="165" t="s">
        <v>211</v>
      </c>
      <c r="D45" s="166">
        <v>4067.1220000000003</v>
      </c>
      <c r="E45" s="166">
        <v>4021.1689999999999</v>
      </c>
      <c r="F45" s="166">
        <v>3801.5069999999996</v>
      </c>
      <c r="G45" s="166">
        <v>4160.5559999999996</v>
      </c>
      <c r="H45" s="166">
        <v>3773.4369999999999</v>
      </c>
      <c r="I45" s="166">
        <v>3941.3630000000003</v>
      </c>
      <c r="J45" s="166">
        <v>4443.384</v>
      </c>
      <c r="K45" s="166">
        <v>4789.8360000000002</v>
      </c>
      <c r="L45" s="166">
        <v>4329.7129999999997</v>
      </c>
      <c r="M45" s="166">
        <v>4076.0299999999997</v>
      </c>
      <c r="N45" s="166">
        <v>3522.5889999999999</v>
      </c>
      <c r="O45" s="166">
        <v>4341.5010000000002</v>
      </c>
      <c r="P45" s="166">
        <v>3631.991</v>
      </c>
      <c r="Q45" s="166">
        <v>3324.6059999999998</v>
      </c>
      <c r="R45" s="166">
        <v>3339.348</v>
      </c>
      <c r="S45" s="166">
        <v>3913.1610000000001</v>
      </c>
      <c r="T45" s="166">
        <v>3877.6369999999997</v>
      </c>
      <c r="U45" s="166">
        <v>3426.69</v>
      </c>
      <c r="V45" s="166">
        <v>3813.1739999999995</v>
      </c>
      <c r="W45" s="166">
        <v>4221.5389999999998</v>
      </c>
      <c r="X45" s="166">
        <v>3729.9979999999996</v>
      </c>
      <c r="Y45" s="166">
        <v>3848.4920000000002</v>
      </c>
      <c r="Z45" s="166">
        <v>4195.3820000000005</v>
      </c>
      <c r="AA45" s="166">
        <v>4551.2920000000004</v>
      </c>
      <c r="AB45" s="166">
        <v>3215.9949999999999</v>
      </c>
      <c r="AC45" s="166">
        <v>3807.5459999999998</v>
      </c>
      <c r="AD45" s="166">
        <v>4547.451</v>
      </c>
      <c r="AE45" s="166">
        <v>5175.0190000000002</v>
      </c>
      <c r="AF45" s="166">
        <v>4353.8029999999999</v>
      </c>
      <c r="AG45" s="166">
        <v>1082.4319999999998</v>
      </c>
      <c r="AH45" s="166">
        <v>2871.2250000000004</v>
      </c>
      <c r="AI45" s="166">
        <v>4168.8209999999999</v>
      </c>
      <c r="AJ45" s="166">
        <v>4168.8209999999999</v>
      </c>
      <c r="AK45" s="166">
        <v>3583.7239999999997</v>
      </c>
      <c r="AL45" s="166">
        <v>2742.6449999999995</v>
      </c>
      <c r="AM45" s="166">
        <v>4245.3829999999998</v>
      </c>
      <c r="AN45" s="166">
        <v>5268.7269999999999</v>
      </c>
      <c r="AO45" s="166">
        <v>5059.6149999999998</v>
      </c>
      <c r="AP45" s="166">
        <v>4690.2210000000005</v>
      </c>
      <c r="AQ45" s="166">
        <v>5139.8850000000002</v>
      </c>
    </row>
    <row r="46" spans="1:43" x14ac:dyDescent="0.2">
      <c r="A46" s="164" t="str">
        <f>IF('1'!$A$1=1,C46,B46)</f>
        <v xml:space="preserve">     Debit</v>
      </c>
      <c r="B46" s="165" t="s">
        <v>231</v>
      </c>
      <c r="C46" s="165" t="s">
        <v>213</v>
      </c>
      <c r="D46" s="166">
        <v>2110.4749999999999</v>
      </c>
      <c r="E46" s="166">
        <v>2249.0990000000002</v>
      </c>
      <c r="F46" s="166">
        <v>2302.7560000000003</v>
      </c>
      <c r="G46" s="166">
        <v>2102.12</v>
      </c>
      <c r="H46" s="166">
        <v>2211.058</v>
      </c>
      <c r="I46" s="166">
        <v>2121.3670000000002</v>
      </c>
      <c r="J46" s="166">
        <v>3123.6509999999998</v>
      </c>
      <c r="K46" s="166">
        <v>3210.8249999999998</v>
      </c>
      <c r="L46" s="166">
        <v>2597.3359999999998</v>
      </c>
      <c r="M46" s="166">
        <v>2805.799</v>
      </c>
      <c r="N46" s="166">
        <v>2823.9229999999998</v>
      </c>
      <c r="O46" s="166">
        <v>3559.4389999999999</v>
      </c>
      <c r="P46" s="166">
        <v>3278.6930000000002</v>
      </c>
      <c r="Q46" s="166">
        <v>3507.8489999999997</v>
      </c>
      <c r="R46" s="166">
        <v>4078.3890000000001</v>
      </c>
      <c r="S46" s="166">
        <v>4863.1559999999999</v>
      </c>
      <c r="T46" s="166">
        <v>4942.3790000000008</v>
      </c>
      <c r="U46" s="166">
        <v>5444.9660000000003</v>
      </c>
      <c r="V46" s="166">
        <v>5455.3009999999995</v>
      </c>
      <c r="W46" s="166">
        <v>5434.8359999999993</v>
      </c>
      <c r="X46" s="166">
        <v>5486.65</v>
      </c>
      <c r="Y46" s="166">
        <v>4549.0190000000002</v>
      </c>
      <c r="Z46" s="166">
        <v>5630.8989999999994</v>
      </c>
      <c r="AA46" s="166">
        <v>6954.2910000000002</v>
      </c>
      <c r="AB46" s="166">
        <v>7214.7080000000005</v>
      </c>
      <c r="AC46" s="166">
        <v>7723.0339999999997</v>
      </c>
      <c r="AD46" s="166">
        <v>10252.295999999998</v>
      </c>
      <c r="AE46" s="166">
        <v>11769.101999999999</v>
      </c>
      <c r="AF46" s="166">
        <v>10255.645</v>
      </c>
      <c r="AG46" s="166">
        <v>8103.6080000000002</v>
      </c>
      <c r="AH46" s="166">
        <v>10229.772000000001</v>
      </c>
      <c r="AI46" s="166">
        <v>12104.206999999999</v>
      </c>
      <c r="AJ46" s="166">
        <v>10787.737000000001</v>
      </c>
      <c r="AK46" s="166">
        <v>11336.264999999999</v>
      </c>
      <c r="AL46" s="166">
        <v>10202.64</v>
      </c>
      <c r="AM46" s="166">
        <v>12114.633</v>
      </c>
      <c r="AN46" s="166">
        <v>12414.252</v>
      </c>
      <c r="AO46" s="166">
        <v>14668.826000000001</v>
      </c>
      <c r="AP46" s="166">
        <v>15674.596000000001</v>
      </c>
      <c r="AQ46" s="166">
        <v>15793.093000000001</v>
      </c>
    </row>
    <row r="47" spans="1:43" x14ac:dyDescent="0.2">
      <c r="A47" s="182" t="str">
        <f>IF('1'!$A$1=1,C47,B47)</f>
        <v>Passenger</v>
      </c>
      <c r="B47" s="183" t="s">
        <v>240</v>
      </c>
      <c r="C47" s="183" t="s">
        <v>241</v>
      </c>
      <c r="D47" s="166">
        <v>0</v>
      </c>
      <c r="E47" s="166">
        <v>0</v>
      </c>
      <c r="F47" s="166">
        <v>0</v>
      </c>
      <c r="G47" s="166">
        <v>-23.408000000000001</v>
      </c>
      <c r="H47" s="166">
        <v>-26.356000000000002</v>
      </c>
      <c r="I47" s="166">
        <v>0</v>
      </c>
      <c r="J47" s="166">
        <v>0</v>
      </c>
      <c r="K47" s="166">
        <v>-26.204999999999998</v>
      </c>
      <c r="L47" s="166">
        <v>-27.001999999999999</v>
      </c>
      <c r="M47" s="166">
        <v>0</v>
      </c>
      <c r="N47" s="166">
        <v>0</v>
      </c>
      <c r="O47" s="166">
        <v>0</v>
      </c>
      <c r="P47" s="166">
        <v>163.893</v>
      </c>
      <c r="Q47" s="166">
        <v>0</v>
      </c>
      <c r="R47" s="166">
        <v>0</v>
      </c>
      <c r="S47" s="166">
        <v>0</v>
      </c>
      <c r="T47" s="166">
        <v>0</v>
      </c>
      <c r="U47" s="166">
        <v>0</v>
      </c>
      <c r="V47" s="166">
        <v>0</v>
      </c>
      <c r="W47" s="166">
        <v>-23.609000000000002</v>
      </c>
      <c r="X47" s="166">
        <v>0</v>
      </c>
      <c r="Y47" s="166">
        <v>0</v>
      </c>
      <c r="Z47" s="166">
        <v>0</v>
      </c>
      <c r="AA47" s="166">
        <v>0</v>
      </c>
      <c r="AB47" s="166">
        <v>0</v>
      </c>
      <c r="AC47" s="166">
        <v>0</v>
      </c>
      <c r="AD47" s="166">
        <v>-26.728000000000002</v>
      </c>
      <c r="AE47" s="166">
        <v>0</v>
      </c>
      <c r="AF47" s="166">
        <v>0</v>
      </c>
      <c r="AG47" s="166">
        <v>0</v>
      </c>
      <c r="AH47" s="166">
        <v>0</v>
      </c>
      <c r="AI47" s="166">
        <v>0</v>
      </c>
      <c r="AJ47" s="166">
        <v>0</v>
      </c>
      <c r="AK47" s="166">
        <v>0</v>
      </c>
      <c r="AL47" s="166">
        <v>0</v>
      </c>
      <c r="AM47" s="166">
        <v>0</v>
      </c>
      <c r="AN47" s="166">
        <v>0</v>
      </c>
      <c r="AO47" s="166">
        <v>0</v>
      </c>
      <c r="AP47" s="166">
        <v>0</v>
      </c>
      <c r="AQ47" s="166">
        <v>0</v>
      </c>
    </row>
    <row r="48" spans="1:43" x14ac:dyDescent="0.2">
      <c r="A48" s="164" t="str">
        <f>IF('1'!$A$1=1,C48,B48)</f>
        <v xml:space="preserve">      Credit</v>
      </c>
      <c r="B48" s="165" t="s">
        <v>242</v>
      </c>
      <c r="C48" s="165" t="s">
        <v>211</v>
      </c>
      <c r="D48" s="166">
        <v>0</v>
      </c>
      <c r="E48" s="166">
        <v>0</v>
      </c>
      <c r="F48" s="166">
        <v>0</v>
      </c>
      <c r="G48" s="166">
        <v>0</v>
      </c>
      <c r="H48" s="166">
        <v>0</v>
      </c>
      <c r="I48" s="166">
        <v>0</v>
      </c>
      <c r="J48" s="166">
        <v>0</v>
      </c>
      <c r="K48" s="166">
        <v>0</v>
      </c>
      <c r="L48" s="166">
        <v>0</v>
      </c>
      <c r="M48" s="166">
        <v>0</v>
      </c>
      <c r="N48" s="166">
        <v>0</v>
      </c>
      <c r="O48" s="166">
        <v>0</v>
      </c>
      <c r="P48" s="166">
        <v>163.893</v>
      </c>
      <c r="Q48" s="166">
        <v>0</v>
      </c>
      <c r="R48" s="166">
        <v>0</v>
      </c>
      <c r="S48" s="166">
        <v>0</v>
      </c>
      <c r="T48" s="166">
        <v>0</v>
      </c>
      <c r="U48" s="166">
        <v>0</v>
      </c>
      <c r="V48" s="166">
        <v>0</v>
      </c>
      <c r="W48" s="166">
        <v>0</v>
      </c>
      <c r="X48" s="166">
        <v>0</v>
      </c>
      <c r="Y48" s="166">
        <v>0</v>
      </c>
      <c r="Z48" s="166">
        <v>0</v>
      </c>
      <c r="AA48" s="166">
        <v>0</v>
      </c>
      <c r="AB48" s="166">
        <v>0</v>
      </c>
      <c r="AC48" s="166">
        <v>0</v>
      </c>
      <c r="AD48" s="166">
        <v>0</v>
      </c>
      <c r="AE48" s="166">
        <v>0</v>
      </c>
      <c r="AF48" s="166">
        <v>0</v>
      </c>
      <c r="AG48" s="166">
        <v>0</v>
      </c>
      <c r="AH48" s="166">
        <v>0</v>
      </c>
      <c r="AI48" s="166">
        <v>0</v>
      </c>
      <c r="AJ48" s="166">
        <v>0</v>
      </c>
      <c r="AK48" s="166">
        <v>0</v>
      </c>
      <c r="AL48" s="166">
        <v>0</v>
      </c>
      <c r="AM48" s="166">
        <v>0</v>
      </c>
      <c r="AN48" s="166">
        <v>0</v>
      </c>
      <c r="AO48" s="166">
        <v>0</v>
      </c>
      <c r="AP48" s="166">
        <v>0</v>
      </c>
      <c r="AQ48" s="166">
        <v>0</v>
      </c>
    </row>
    <row r="49" spans="1:43" x14ac:dyDescent="0.2">
      <c r="A49" s="164" t="str">
        <f>IF('1'!$A$1=1,C49,B49)</f>
        <v xml:space="preserve">      Debit</v>
      </c>
      <c r="B49" s="165" t="s">
        <v>243</v>
      </c>
      <c r="C49" s="165" t="s">
        <v>213</v>
      </c>
      <c r="D49" s="166">
        <v>0</v>
      </c>
      <c r="E49" s="166">
        <v>0</v>
      </c>
      <c r="F49" s="166">
        <v>0</v>
      </c>
      <c r="G49" s="166">
        <v>23.408000000000001</v>
      </c>
      <c r="H49" s="166">
        <v>26.356000000000002</v>
      </c>
      <c r="I49" s="166">
        <v>0</v>
      </c>
      <c r="J49" s="166">
        <v>0</v>
      </c>
      <c r="K49" s="166">
        <v>26.204999999999998</v>
      </c>
      <c r="L49" s="166">
        <v>27.001999999999999</v>
      </c>
      <c r="M49" s="166">
        <v>0</v>
      </c>
      <c r="N49" s="166">
        <v>0</v>
      </c>
      <c r="O49" s="166">
        <v>0</v>
      </c>
      <c r="P49" s="166">
        <v>0</v>
      </c>
      <c r="Q49" s="166">
        <v>0</v>
      </c>
      <c r="R49" s="166">
        <v>0</v>
      </c>
      <c r="S49" s="166">
        <v>0</v>
      </c>
      <c r="T49" s="166">
        <v>0</v>
      </c>
      <c r="U49" s="166">
        <v>0</v>
      </c>
      <c r="V49" s="166">
        <v>0</v>
      </c>
      <c r="W49" s="166">
        <v>23.609000000000002</v>
      </c>
      <c r="X49" s="166">
        <v>0</v>
      </c>
      <c r="Y49" s="166">
        <v>0</v>
      </c>
      <c r="Z49" s="166">
        <v>0</v>
      </c>
      <c r="AA49" s="166">
        <v>0</v>
      </c>
      <c r="AB49" s="166">
        <v>0</v>
      </c>
      <c r="AC49" s="166">
        <v>0</v>
      </c>
      <c r="AD49" s="166">
        <v>26.728000000000002</v>
      </c>
      <c r="AE49" s="166">
        <v>0</v>
      </c>
      <c r="AF49" s="166">
        <v>0</v>
      </c>
      <c r="AG49" s="166">
        <v>0</v>
      </c>
      <c r="AH49" s="166">
        <v>0</v>
      </c>
      <c r="AI49" s="166">
        <v>0</v>
      </c>
      <c r="AJ49" s="166">
        <v>0</v>
      </c>
      <c r="AK49" s="166">
        <v>0</v>
      </c>
      <c r="AL49" s="166">
        <v>0</v>
      </c>
      <c r="AM49" s="166">
        <v>0</v>
      </c>
      <c r="AN49" s="166">
        <v>0</v>
      </c>
      <c r="AO49" s="166">
        <v>0</v>
      </c>
      <c r="AP49" s="166">
        <v>0</v>
      </c>
      <c r="AQ49" s="166">
        <v>0</v>
      </c>
    </row>
    <row r="50" spans="1:43" x14ac:dyDescent="0.2">
      <c r="A50" s="182" t="str">
        <f>IF('1'!$A$1=1,C50,B50)</f>
        <v>Freight</v>
      </c>
      <c r="B50" s="183" t="s">
        <v>244</v>
      </c>
      <c r="C50" s="183" t="s">
        <v>245</v>
      </c>
      <c r="D50" s="166">
        <v>-1594.94</v>
      </c>
      <c r="E50" s="166">
        <v>-1814.8520000000003</v>
      </c>
      <c r="F50" s="166">
        <v>-1976.944</v>
      </c>
      <c r="G50" s="166">
        <v>-1737.4659999999999</v>
      </c>
      <c r="H50" s="166">
        <v>-1773.2639999999999</v>
      </c>
      <c r="I50" s="166">
        <v>-1515.7470000000001</v>
      </c>
      <c r="J50" s="166">
        <v>-2337.2640000000001</v>
      </c>
      <c r="K50" s="166">
        <v>-2459.9539999999997</v>
      </c>
      <c r="L50" s="166">
        <v>-1785.9580000000001</v>
      </c>
      <c r="M50" s="166">
        <v>-1878.1730000000002</v>
      </c>
      <c r="N50" s="166">
        <v>-1917.335</v>
      </c>
      <c r="O50" s="166">
        <v>-2507.1790000000001</v>
      </c>
      <c r="P50" s="166">
        <v>-2514.0029999999997</v>
      </c>
      <c r="Q50" s="166">
        <v>-2722.6000000000004</v>
      </c>
      <c r="R50" s="166">
        <v>-3254.7759999999998</v>
      </c>
      <c r="S50" s="166">
        <v>-3744.98</v>
      </c>
      <c r="T50" s="166">
        <v>-3849.4590000000007</v>
      </c>
      <c r="U50" s="166">
        <v>-4436.165</v>
      </c>
      <c r="V50" s="166">
        <v>-4369.7780000000002</v>
      </c>
      <c r="W50" s="166">
        <v>-4174.3209999999999</v>
      </c>
      <c r="X50" s="166">
        <v>-4485.3860000000004</v>
      </c>
      <c r="Y50" s="166">
        <v>-3606.8769999999995</v>
      </c>
      <c r="Z50" s="166">
        <v>-4471.7929999999997</v>
      </c>
      <c r="AA50" s="166">
        <v>-5484.1440000000002</v>
      </c>
      <c r="AB50" s="166">
        <v>-5872.9989999999998</v>
      </c>
      <c r="AC50" s="166">
        <v>-6263.4879999999994</v>
      </c>
      <c r="AD50" s="166">
        <v>-8234.1730000000007</v>
      </c>
      <c r="AE50" s="166">
        <v>-9123.9179999999997</v>
      </c>
      <c r="AF50" s="166">
        <v>-8102.0869999999995</v>
      </c>
      <c r="AG50" s="166">
        <v>-6787.1359999999995</v>
      </c>
      <c r="AH50" s="166">
        <v>-8467.402</v>
      </c>
      <c r="AI50" s="166">
        <v>-9690.68</v>
      </c>
      <c r="AJ50" s="166">
        <v>-8593.6219999999994</v>
      </c>
      <c r="AK50" s="166">
        <v>-9361.56</v>
      </c>
      <c r="AL50" s="166">
        <v>-8739.8959999999988</v>
      </c>
      <c r="AM50" s="166">
        <v>-10134.838</v>
      </c>
      <c r="AN50" s="166">
        <v>-10237.271000000001</v>
      </c>
      <c r="AO50" s="166">
        <v>-12401.181</v>
      </c>
      <c r="AP50" s="166">
        <v>-13165.267</v>
      </c>
      <c r="AQ50" s="166">
        <v>-13553.576000000001</v>
      </c>
    </row>
    <row r="51" spans="1:43" x14ac:dyDescent="0.2">
      <c r="A51" s="164" t="str">
        <f>IF('1'!$A$1=1,C51,B51)</f>
        <v xml:space="preserve">      Credit</v>
      </c>
      <c r="B51" s="165" t="s">
        <v>242</v>
      </c>
      <c r="C51" s="165" t="s">
        <v>211</v>
      </c>
      <c r="D51" s="166">
        <v>103.84100000000001</v>
      </c>
      <c r="E51" s="166">
        <v>108.483</v>
      </c>
      <c r="F51" s="166">
        <v>43.384</v>
      </c>
      <c r="G51" s="166">
        <v>45.153999999999996</v>
      </c>
      <c r="H51" s="166">
        <v>50.653000000000006</v>
      </c>
      <c r="I51" s="166">
        <v>176.52600000000001</v>
      </c>
      <c r="J51" s="166">
        <v>304.62800000000004</v>
      </c>
      <c r="K51" s="166">
        <v>284.447</v>
      </c>
      <c r="L51" s="166">
        <v>216.53800000000001</v>
      </c>
      <c r="M51" s="166">
        <v>291.44900000000001</v>
      </c>
      <c r="N51" s="166">
        <v>284.74400000000003</v>
      </c>
      <c r="O51" s="166">
        <v>351.024</v>
      </c>
      <c r="P51" s="166">
        <v>190.23500000000001</v>
      </c>
      <c r="Q51" s="166">
        <v>130.86699999999999</v>
      </c>
      <c r="R51" s="166">
        <v>192.339</v>
      </c>
      <c r="S51" s="166">
        <v>251.54900000000004</v>
      </c>
      <c r="T51" s="166">
        <v>218.84700000000001</v>
      </c>
      <c r="U51" s="166">
        <v>159.381</v>
      </c>
      <c r="V51" s="166">
        <v>252.07400000000001</v>
      </c>
      <c r="W51" s="166">
        <v>314.75</v>
      </c>
      <c r="X51" s="166">
        <v>225.38499999999999</v>
      </c>
      <c r="Y51" s="166">
        <v>188.2</v>
      </c>
      <c r="Z51" s="166">
        <v>220.45599999999999</v>
      </c>
      <c r="AA51" s="166">
        <v>311.05</v>
      </c>
      <c r="AB51" s="166">
        <v>251.7</v>
      </c>
      <c r="AC51" s="166">
        <v>275.55799999999999</v>
      </c>
      <c r="AD51" s="166">
        <v>242.18200000000002</v>
      </c>
      <c r="AE51" s="166">
        <v>400.17099999999999</v>
      </c>
      <c r="AF51" s="166">
        <v>342.59999999999997</v>
      </c>
      <c r="AG51" s="166">
        <v>175.53</v>
      </c>
      <c r="AH51" s="166">
        <v>209.97399999999999</v>
      </c>
      <c r="AI51" s="166">
        <v>292.54899999999998</v>
      </c>
      <c r="AJ51" s="166">
        <v>219.411</v>
      </c>
      <c r="AK51" s="166">
        <v>255.98099999999999</v>
      </c>
      <c r="AL51" s="166">
        <v>219.411</v>
      </c>
      <c r="AM51" s="166">
        <v>256.63099999999997</v>
      </c>
      <c r="AN51" s="166">
        <v>191.142</v>
      </c>
      <c r="AO51" s="166">
        <v>198.61900000000003</v>
      </c>
      <c r="AP51" s="166">
        <v>205.60599999999999</v>
      </c>
      <c r="AQ51" s="166">
        <v>166.096</v>
      </c>
    </row>
    <row r="52" spans="1:43" x14ac:dyDescent="0.2">
      <c r="A52" s="164" t="str">
        <f>IF('1'!$A$1=1,C52,B52)</f>
        <v xml:space="preserve">      Debit</v>
      </c>
      <c r="B52" s="165" t="s">
        <v>243</v>
      </c>
      <c r="C52" s="165" t="s">
        <v>213</v>
      </c>
      <c r="D52" s="166">
        <v>1698.7809999999999</v>
      </c>
      <c r="E52" s="166">
        <v>1923.335</v>
      </c>
      <c r="F52" s="166">
        <v>2020.328</v>
      </c>
      <c r="G52" s="166">
        <v>1782.62</v>
      </c>
      <c r="H52" s="166">
        <v>1823.9169999999999</v>
      </c>
      <c r="I52" s="166">
        <v>1692.2730000000001</v>
      </c>
      <c r="J52" s="166">
        <v>2641.8919999999998</v>
      </c>
      <c r="K52" s="166">
        <v>2744.4009999999998</v>
      </c>
      <c r="L52" s="166">
        <v>2002.4959999999999</v>
      </c>
      <c r="M52" s="166">
        <v>2169.6220000000003</v>
      </c>
      <c r="N52" s="166">
        <v>2202.0790000000002</v>
      </c>
      <c r="O52" s="166">
        <v>2858.203</v>
      </c>
      <c r="P52" s="166">
        <v>2704.2380000000003</v>
      </c>
      <c r="Q52" s="166">
        <v>2853.4670000000001</v>
      </c>
      <c r="R52" s="166">
        <v>3447.1149999999998</v>
      </c>
      <c r="S52" s="166">
        <v>3996.5289999999995</v>
      </c>
      <c r="T52" s="166">
        <v>4068.3060000000005</v>
      </c>
      <c r="U52" s="166">
        <v>4595.5460000000003</v>
      </c>
      <c r="V52" s="166">
        <v>4621.8520000000008</v>
      </c>
      <c r="W52" s="166">
        <v>4489.0709999999999</v>
      </c>
      <c r="X52" s="166">
        <v>4710.7710000000006</v>
      </c>
      <c r="Y52" s="166">
        <v>3795.0769999999998</v>
      </c>
      <c r="Z52" s="166">
        <v>4692.2489999999998</v>
      </c>
      <c r="AA52" s="166">
        <v>5795.1940000000004</v>
      </c>
      <c r="AB52" s="166">
        <v>6124.6990000000005</v>
      </c>
      <c r="AC52" s="166">
        <v>6539.0459999999994</v>
      </c>
      <c r="AD52" s="166">
        <v>8476.3549999999996</v>
      </c>
      <c r="AE52" s="166">
        <v>9524.0889999999999</v>
      </c>
      <c r="AF52" s="166">
        <v>8444.6869999999999</v>
      </c>
      <c r="AG52" s="166">
        <v>6962.6660000000002</v>
      </c>
      <c r="AH52" s="166">
        <v>8677.3760000000002</v>
      </c>
      <c r="AI52" s="166">
        <v>9983.2289999999994</v>
      </c>
      <c r="AJ52" s="166">
        <v>8813.0329999999994</v>
      </c>
      <c r="AK52" s="166">
        <v>9617.5410000000011</v>
      </c>
      <c r="AL52" s="166">
        <v>8959.3070000000007</v>
      </c>
      <c r="AM52" s="166">
        <v>10391.469000000001</v>
      </c>
      <c r="AN52" s="166">
        <v>10428.413</v>
      </c>
      <c r="AO52" s="166">
        <v>12599.8</v>
      </c>
      <c r="AP52" s="166">
        <v>13370.873000000001</v>
      </c>
      <c r="AQ52" s="166">
        <v>13719.672</v>
      </c>
    </row>
    <row r="53" spans="1:43" x14ac:dyDescent="0.2">
      <c r="A53" s="182" t="str">
        <f>IF('1'!$A$1=1,C53,B53)</f>
        <v xml:space="preserve"> Other</v>
      </c>
      <c r="B53" s="183" t="s">
        <v>250</v>
      </c>
      <c r="C53" s="183" t="s">
        <v>247</v>
      </c>
      <c r="D53" s="166">
        <v>3551.5869999999995</v>
      </c>
      <c r="E53" s="166">
        <v>3586.9219999999996</v>
      </c>
      <c r="F53" s="166">
        <v>3475.6949999999997</v>
      </c>
      <c r="G53" s="166">
        <v>3819.3099999999995</v>
      </c>
      <c r="H53" s="166">
        <v>3361.9989999999998</v>
      </c>
      <c r="I53" s="166">
        <v>3335.7429999999999</v>
      </c>
      <c r="J53" s="166">
        <v>3656.9970000000003</v>
      </c>
      <c r="K53" s="166">
        <v>4065.17</v>
      </c>
      <c r="L53" s="166">
        <v>3545.337</v>
      </c>
      <c r="M53" s="166">
        <v>3148.4039999999995</v>
      </c>
      <c r="N53" s="166">
        <v>2616.0010000000002</v>
      </c>
      <c r="O53" s="166">
        <v>3289.241</v>
      </c>
      <c r="P53" s="166">
        <v>2703.4080000000004</v>
      </c>
      <c r="Q53" s="166">
        <v>2539.357</v>
      </c>
      <c r="R53" s="166">
        <v>2515.7350000000001</v>
      </c>
      <c r="S53" s="166">
        <v>2794.9849999999997</v>
      </c>
      <c r="T53" s="166">
        <v>2784.7170000000001</v>
      </c>
      <c r="U53" s="166">
        <v>2417.8890000000001</v>
      </c>
      <c r="V53" s="166">
        <v>2727.6509999999998</v>
      </c>
      <c r="W53" s="166">
        <v>2984.6330000000003</v>
      </c>
      <c r="X53" s="166">
        <v>2728.7339999999995</v>
      </c>
      <c r="Y53" s="166">
        <v>2906.35</v>
      </c>
      <c r="Z53" s="166">
        <v>3036.2759999999998</v>
      </c>
      <c r="AA53" s="166">
        <v>3081.1450000000004</v>
      </c>
      <c r="AB53" s="166">
        <v>1874.2860000000001</v>
      </c>
      <c r="AC53" s="166">
        <v>2348</v>
      </c>
      <c r="AD53" s="166">
        <v>2556.056</v>
      </c>
      <c r="AE53" s="166">
        <v>2529.835</v>
      </c>
      <c r="AF53" s="166">
        <v>2200.2449999999999</v>
      </c>
      <c r="AG53" s="166">
        <v>-234.04000000000008</v>
      </c>
      <c r="AH53" s="166">
        <v>1108.855</v>
      </c>
      <c r="AI53" s="166">
        <v>1755.2940000000003</v>
      </c>
      <c r="AJ53" s="166">
        <v>1974.7060000000001</v>
      </c>
      <c r="AK53" s="166">
        <v>1609.0189999999998</v>
      </c>
      <c r="AL53" s="166">
        <v>1279.9009999999998</v>
      </c>
      <c r="AM53" s="166">
        <v>2265.5880000000002</v>
      </c>
      <c r="AN53" s="166">
        <v>3091.7460000000001</v>
      </c>
      <c r="AO53" s="166">
        <v>2791.9700000000003</v>
      </c>
      <c r="AP53" s="166">
        <v>2180.8919999999998</v>
      </c>
      <c r="AQ53" s="166">
        <v>2900.3679999999999</v>
      </c>
    </row>
    <row r="54" spans="1:43" x14ac:dyDescent="0.2">
      <c r="A54" s="164" t="str">
        <f>IF('1'!$A$1=1,C54,B54)</f>
        <v xml:space="preserve">      Credit</v>
      </c>
      <c r="B54" s="165" t="s">
        <v>242</v>
      </c>
      <c r="C54" s="165" t="s">
        <v>211</v>
      </c>
      <c r="D54" s="166">
        <v>3963.2809999999999</v>
      </c>
      <c r="E54" s="166">
        <v>3912.6860000000001</v>
      </c>
      <c r="F54" s="166">
        <v>3758.1229999999996</v>
      </c>
      <c r="G54" s="166">
        <v>4115.402</v>
      </c>
      <c r="H54" s="166">
        <v>3722.7839999999997</v>
      </c>
      <c r="I54" s="166">
        <v>3764.837</v>
      </c>
      <c r="J54" s="166">
        <v>4138.7559999999994</v>
      </c>
      <c r="K54" s="166">
        <v>4505.3890000000001</v>
      </c>
      <c r="L54" s="166">
        <v>4113.1749999999993</v>
      </c>
      <c r="M54" s="166">
        <v>3784.5810000000001</v>
      </c>
      <c r="N54" s="166">
        <v>3237.8449999999998</v>
      </c>
      <c r="O54" s="166">
        <v>3990.4769999999999</v>
      </c>
      <c r="P54" s="166">
        <v>3277.8630000000003</v>
      </c>
      <c r="Q54" s="166">
        <v>3193.739</v>
      </c>
      <c r="R54" s="166">
        <v>3147.009</v>
      </c>
      <c r="S54" s="166">
        <v>3661.6120000000001</v>
      </c>
      <c r="T54" s="166">
        <v>3658.79</v>
      </c>
      <c r="U54" s="166">
        <v>3267.3090000000002</v>
      </c>
      <c r="V54" s="166">
        <v>3561.0999999999995</v>
      </c>
      <c r="W54" s="166">
        <v>3906.7889999999998</v>
      </c>
      <c r="X54" s="166">
        <v>3504.6129999999994</v>
      </c>
      <c r="Y54" s="166">
        <v>3660.2919999999999</v>
      </c>
      <c r="Z54" s="166">
        <v>3974.9259999999999</v>
      </c>
      <c r="AA54" s="166">
        <v>4240.2420000000002</v>
      </c>
      <c r="AB54" s="166">
        <v>2964.2950000000001</v>
      </c>
      <c r="AC54" s="166">
        <v>3531.9880000000003</v>
      </c>
      <c r="AD54" s="166">
        <v>4305.2690000000002</v>
      </c>
      <c r="AE54" s="166">
        <v>4774.848</v>
      </c>
      <c r="AF54" s="166">
        <v>4011.2029999999995</v>
      </c>
      <c r="AG54" s="166">
        <v>906.90199999999993</v>
      </c>
      <c r="AH54" s="166">
        <v>2661.2510000000002</v>
      </c>
      <c r="AI54" s="166">
        <v>3876.2719999999999</v>
      </c>
      <c r="AJ54" s="166">
        <v>3949.41</v>
      </c>
      <c r="AK54" s="166">
        <v>3327.7429999999999</v>
      </c>
      <c r="AL54" s="166">
        <v>2523.2339999999999</v>
      </c>
      <c r="AM54" s="166">
        <v>3988.752</v>
      </c>
      <c r="AN54" s="166">
        <v>5077.585</v>
      </c>
      <c r="AO54" s="166">
        <v>4860.9960000000001</v>
      </c>
      <c r="AP54" s="166">
        <v>4484.6149999999998</v>
      </c>
      <c r="AQ54" s="166">
        <v>4973.7889999999998</v>
      </c>
    </row>
    <row r="55" spans="1:43" x14ac:dyDescent="0.2">
      <c r="A55" s="164" t="str">
        <f>IF('1'!$A$1=1,C55,B55)</f>
        <v xml:space="preserve">      Debit</v>
      </c>
      <c r="B55" s="165" t="s">
        <v>243</v>
      </c>
      <c r="C55" s="165" t="s">
        <v>213</v>
      </c>
      <c r="D55" s="166">
        <v>411.69400000000002</v>
      </c>
      <c r="E55" s="166">
        <v>325.76400000000001</v>
      </c>
      <c r="F55" s="166">
        <v>282.428</v>
      </c>
      <c r="G55" s="166">
        <v>296.09199999999998</v>
      </c>
      <c r="H55" s="166">
        <v>360.78500000000003</v>
      </c>
      <c r="I55" s="166">
        <v>429.09399999999994</v>
      </c>
      <c r="J55" s="166">
        <v>481.75900000000001</v>
      </c>
      <c r="K55" s="166">
        <v>440.21899999999994</v>
      </c>
      <c r="L55" s="166">
        <v>567.83799999999997</v>
      </c>
      <c r="M55" s="166">
        <v>636.17700000000002</v>
      </c>
      <c r="N55" s="166">
        <v>621.84399999999994</v>
      </c>
      <c r="O55" s="166">
        <v>701.23599999999999</v>
      </c>
      <c r="P55" s="166">
        <v>574.45500000000004</v>
      </c>
      <c r="Q55" s="166">
        <v>654.38199999999995</v>
      </c>
      <c r="R55" s="166">
        <v>631.274</v>
      </c>
      <c r="S55" s="166">
        <v>866.62699999999995</v>
      </c>
      <c r="T55" s="166">
        <v>874.07299999999998</v>
      </c>
      <c r="U55" s="166">
        <v>849.42</v>
      </c>
      <c r="V55" s="166">
        <v>833.44899999999996</v>
      </c>
      <c r="W55" s="166">
        <v>922.15599999999995</v>
      </c>
      <c r="X55" s="166">
        <v>775.87899999999991</v>
      </c>
      <c r="Y55" s="166">
        <v>753.94200000000001</v>
      </c>
      <c r="Z55" s="166">
        <v>938.65</v>
      </c>
      <c r="AA55" s="166">
        <v>1159.097</v>
      </c>
      <c r="AB55" s="166">
        <v>1090.009</v>
      </c>
      <c r="AC55" s="166">
        <v>1183.9880000000001</v>
      </c>
      <c r="AD55" s="166">
        <v>1749.213</v>
      </c>
      <c r="AE55" s="166">
        <v>2245.0129999999999</v>
      </c>
      <c r="AF55" s="166">
        <v>1810.9580000000001</v>
      </c>
      <c r="AG55" s="166">
        <v>1140.942</v>
      </c>
      <c r="AH55" s="166">
        <v>1552.3960000000002</v>
      </c>
      <c r="AI55" s="166">
        <v>2120.9780000000001</v>
      </c>
      <c r="AJ55" s="166">
        <v>1974.7040000000002</v>
      </c>
      <c r="AK55" s="166">
        <v>1718.7240000000002</v>
      </c>
      <c r="AL55" s="166">
        <v>1243.3330000000001</v>
      </c>
      <c r="AM55" s="166">
        <v>1723.164</v>
      </c>
      <c r="AN55" s="166">
        <v>1985.8390000000002</v>
      </c>
      <c r="AO55" s="166">
        <v>2069.0259999999998</v>
      </c>
      <c r="AP55" s="166">
        <v>2303.723</v>
      </c>
      <c r="AQ55" s="166">
        <v>2073.4210000000003</v>
      </c>
    </row>
    <row r="56" spans="1:43" x14ac:dyDescent="0.2">
      <c r="A56" s="184" t="str">
        <f>IF('1'!$A$1=1,C56,B56)</f>
        <v>Air transport</v>
      </c>
      <c r="B56" s="185" t="s">
        <v>251</v>
      </c>
      <c r="C56" s="185" t="s">
        <v>252</v>
      </c>
      <c r="D56" s="169">
        <v>1007.817</v>
      </c>
      <c r="E56" s="169">
        <v>776.70599999999968</v>
      </c>
      <c r="F56" s="169">
        <v>1846.193</v>
      </c>
      <c r="G56" s="169">
        <v>1375.854</v>
      </c>
      <c r="H56" s="169">
        <v>972.77500000000009</v>
      </c>
      <c r="I56" s="169">
        <v>1743.5309999999997</v>
      </c>
      <c r="J56" s="169">
        <v>1829.9749999999999</v>
      </c>
      <c r="K56" s="169">
        <v>1162.3109999999999</v>
      </c>
      <c r="L56" s="169">
        <v>947.65699999999993</v>
      </c>
      <c r="M56" s="169">
        <v>1856.3150000000001</v>
      </c>
      <c r="N56" s="169">
        <v>3546.6119999999996</v>
      </c>
      <c r="O56" s="169">
        <v>2887.4930000000008</v>
      </c>
      <c r="P56" s="169">
        <v>1589.6420000000001</v>
      </c>
      <c r="Q56" s="169">
        <v>2696.2370000000001</v>
      </c>
      <c r="R56" s="169">
        <v>4492.6380000000008</v>
      </c>
      <c r="S56" s="169">
        <v>3377.6869999999999</v>
      </c>
      <c r="T56" s="169">
        <v>2626.7060000000001</v>
      </c>
      <c r="U56" s="169">
        <v>3936.3490000000006</v>
      </c>
      <c r="V56" s="169">
        <v>5102.1849999999995</v>
      </c>
      <c r="W56" s="169">
        <v>2906.4879999999998</v>
      </c>
      <c r="X56" s="169">
        <v>2728.078</v>
      </c>
      <c r="Y56" s="169">
        <v>2153.5500000000002</v>
      </c>
      <c r="Z56" s="169">
        <v>3726.4930000000004</v>
      </c>
      <c r="AA56" s="169">
        <v>3025.2110000000002</v>
      </c>
      <c r="AB56" s="169">
        <v>2294.3679999999999</v>
      </c>
      <c r="AC56" s="169">
        <v>2432.2240000000002</v>
      </c>
      <c r="AD56" s="169">
        <v>2421.8180000000002</v>
      </c>
      <c r="AE56" s="169">
        <v>3808.4919999999997</v>
      </c>
      <c r="AF56" s="169">
        <v>517.26299999999992</v>
      </c>
      <c r="AG56" s="169">
        <v>1491.9989999999998</v>
      </c>
      <c r="AH56" s="169">
        <v>1606.66</v>
      </c>
      <c r="AI56" s="169">
        <v>1170.1969999999997</v>
      </c>
      <c r="AJ56" s="169">
        <v>1462.7449999999997</v>
      </c>
      <c r="AK56" s="169">
        <v>1316.471</v>
      </c>
      <c r="AL56" s="169">
        <v>1023.9200000000002</v>
      </c>
      <c r="AM56" s="169">
        <v>2086.1719999999996</v>
      </c>
      <c r="AN56" s="169">
        <v>2780.8179999999998</v>
      </c>
      <c r="AO56" s="169">
        <v>961.96399999999983</v>
      </c>
      <c r="AP56" s="169">
        <v>2837.9920000000002</v>
      </c>
      <c r="AQ56" s="169">
        <v>-662.6690000000001</v>
      </c>
    </row>
    <row r="57" spans="1:43" x14ac:dyDescent="0.2">
      <c r="A57" s="164" t="str">
        <f>IF('1'!$A$1=1,C57,B57)</f>
        <v xml:space="preserve">     Credit</v>
      </c>
      <c r="B57" s="165" t="s">
        <v>230</v>
      </c>
      <c r="C57" s="165" t="s">
        <v>211</v>
      </c>
      <c r="D57" s="166">
        <v>3795.8909999999996</v>
      </c>
      <c r="E57" s="166">
        <v>4409.1559999999999</v>
      </c>
      <c r="F57" s="166">
        <v>5561.2180000000008</v>
      </c>
      <c r="G57" s="166">
        <v>4936.4870000000001</v>
      </c>
      <c r="H57" s="166">
        <v>4646.8909999999996</v>
      </c>
      <c r="I57" s="166">
        <v>5506.5879999999997</v>
      </c>
      <c r="J57" s="166">
        <v>6780.6490000000003</v>
      </c>
      <c r="K57" s="166">
        <v>5617.9219999999996</v>
      </c>
      <c r="L57" s="166">
        <v>5276.5210000000006</v>
      </c>
      <c r="M57" s="166">
        <v>6748.0959999999995</v>
      </c>
      <c r="N57" s="166">
        <v>9273.98</v>
      </c>
      <c r="O57" s="166">
        <v>7655.7750000000005</v>
      </c>
      <c r="P57" s="166">
        <v>6090.3890000000001</v>
      </c>
      <c r="Q57" s="166">
        <v>8010.5829999999996</v>
      </c>
      <c r="R57" s="166">
        <v>10287.459000000001</v>
      </c>
      <c r="S57" s="166">
        <v>8832.0409999999993</v>
      </c>
      <c r="T57" s="166">
        <v>7536.4260000000004</v>
      </c>
      <c r="U57" s="166">
        <v>9509.8520000000008</v>
      </c>
      <c r="V57" s="166">
        <v>11542.975999999999</v>
      </c>
      <c r="W57" s="166">
        <v>7980.8009999999995</v>
      </c>
      <c r="X57" s="166">
        <v>6536.152</v>
      </c>
      <c r="Y57" s="166">
        <v>3499.4230000000002</v>
      </c>
      <c r="Z57" s="166">
        <v>6018.3429999999998</v>
      </c>
      <c r="AA57" s="166">
        <v>5483.8490000000002</v>
      </c>
      <c r="AB57" s="166">
        <v>5145.6949999999997</v>
      </c>
      <c r="AC57" s="166">
        <v>6650.1110000000008</v>
      </c>
      <c r="AD57" s="166">
        <v>7561.6289999999999</v>
      </c>
      <c r="AE57" s="166">
        <v>9096.7029999999995</v>
      </c>
      <c r="AF57" s="166">
        <v>4070.9390000000003</v>
      </c>
      <c r="AG57" s="166">
        <v>2749.9609999999998</v>
      </c>
      <c r="AH57" s="166">
        <v>3044.6310000000003</v>
      </c>
      <c r="AI57" s="166">
        <v>3583.723</v>
      </c>
      <c r="AJ57" s="166">
        <v>3693.4299999999994</v>
      </c>
      <c r="AK57" s="166">
        <v>3218.038</v>
      </c>
      <c r="AL57" s="166">
        <v>3254.605</v>
      </c>
      <c r="AM57" s="166">
        <v>4061.4279999999999</v>
      </c>
      <c r="AN57" s="166">
        <v>5418.7950000000001</v>
      </c>
      <c r="AO57" s="166">
        <v>4743.3329999999996</v>
      </c>
      <c r="AP57" s="166">
        <v>6212.08</v>
      </c>
      <c r="AQ57" s="166">
        <v>3772.0950000000003</v>
      </c>
    </row>
    <row r="58" spans="1:43" x14ac:dyDescent="0.2">
      <c r="A58" s="164" t="str">
        <f>IF('1'!$A$1=1,C58,B58)</f>
        <v xml:space="preserve">     Debit</v>
      </c>
      <c r="B58" s="165" t="s">
        <v>231</v>
      </c>
      <c r="C58" s="165" t="s">
        <v>213</v>
      </c>
      <c r="D58" s="166">
        <v>2788.0740000000001</v>
      </c>
      <c r="E58" s="166">
        <v>3632.4500000000003</v>
      </c>
      <c r="F58" s="166">
        <v>3715.0250000000001</v>
      </c>
      <c r="G58" s="166">
        <v>3560.6329999999998</v>
      </c>
      <c r="H58" s="166">
        <v>3674.116</v>
      </c>
      <c r="I58" s="166">
        <v>3763.0569999999998</v>
      </c>
      <c r="J58" s="166">
        <v>4950.674</v>
      </c>
      <c r="K58" s="166">
        <v>4455.6109999999999</v>
      </c>
      <c r="L58" s="166">
        <v>4328.8639999999996</v>
      </c>
      <c r="M58" s="166">
        <v>4891.7809999999999</v>
      </c>
      <c r="N58" s="166">
        <v>5727.3680000000004</v>
      </c>
      <c r="O58" s="166">
        <v>4768.2819999999992</v>
      </c>
      <c r="P58" s="166">
        <v>4500.7469999999994</v>
      </c>
      <c r="Q58" s="166">
        <v>5314.3459999999995</v>
      </c>
      <c r="R58" s="166">
        <v>5794.8209999999999</v>
      </c>
      <c r="S58" s="166">
        <v>5454.3540000000003</v>
      </c>
      <c r="T58" s="166">
        <v>4909.72</v>
      </c>
      <c r="U58" s="166">
        <v>5573.5029999999997</v>
      </c>
      <c r="V58" s="166">
        <v>6440.7909999999993</v>
      </c>
      <c r="W58" s="166">
        <v>5074.3130000000001</v>
      </c>
      <c r="X58" s="166">
        <v>3808.0740000000001</v>
      </c>
      <c r="Y58" s="166">
        <v>1345.873</v>
      </c>
      <c r="Z58" s="166">
        <v>2291.85</v>
      </c>
      <c r="AA58" s="166">
        <v>2458.6379999999999</v>
      </c>
      <c r="AB58" s="166">
        <v>2851.3270000000002</v>
      </c>
      <c r="AC58" s="166">
        <v>4217.8869999999997</v>
      </c>
      <c r="AD58" s="166">
        <v>5139.8109999999997</v>
      </c>
      <c r="AE58" s="166">
        <v>5288.2109999999993</v>
      </c>
      <c r="AF58" s="166">
        <v>3553.6759999999999</v>
      </c>
      <c r="AG58" s="166">
        <v>1257.962</v>
      </c>
      <c r="AH58" s="166">
        <v>1437.971</v>
      </c>
      <c r="AI58" s="166">
        <v>2413.5259999999998</v>
      </c>
      <c r="AJ58" s="166">
        <v>2230.6849999999999</v>
      </c>
      <c r="AK58" s="166">
        <v>1901.567</v>
      </c>
      <c r="AL58" s="166">
        <v>2230.6849999999999</v>
      </c>
      <c r="AM58" s="166">
        <v>1975.2560000000001</v>
      </c>
      <c r="AN58" s="166">
        <v>2637.9769999999999</v>
      </c>
      <c r="AO58" s="166">
        <v>3781.3690000000001</v>
      </c>
      <c r="AP58" s="166">
        <v>3374.0879999999997</v>
      </c>
      <c r="AQ58" s="166">
        <v>4434.7640000000001</v>
      </c>
    </row>
    <row r="59" spans="1:43" x14ac:dyDescent="0.2">
      <c r="A59" s="182" t="str">
        <f>IF('1'!$A$1=1,C59,B59)</f>
        <v>Passenger</v>
      </c>
      <c r="B59" s="183" t="s">
        <v>240</v>
      </c>
      <c r="C59" s="183" t="s">
        <v>241</v>
      </c>
      <c r="D59" s="166">
        <v>948.86399999999992</v>
      </c>
      <c r="E59" s="166">
        <v>1253.2089999999998</v>
      </c>
      <c r="F59" s="166">
        <v>2237.5100000000002</v>
      </c>
      <c r="G59" s="166">
        <v>1484.9639999999999</v>
      </c>
      <c r="H59" s="166">
        <v>1153.1849999999999</v>
      </c>
      <c r="I59" s="166">
        <v>2143.7730000000001</v>
      </c>
      <c r="J59" s="166">
        <v>2892.0429999999997</v>
      </c>
      <c r="K59" s="166">
        <v>1473.521</v>
      </c>
      <c r="L59" s="166">
        <v>1678.3739999999998</v>
      </c>
      <c r="M59" s="166">
        <v>1801.539</v>
      </c>
      <c r="N59" s="166">
        <v>3754.6439999999998</v>
      </c>
      <c r="O59" s="166">
        <v>1347.3380000000002</v>
      </c>
      <c r="P59" s="166">
        <v>1316.1970000000001</v>
      </c>
      <c r="Q59" s="166">
        <v>2617.7910000000002</v>
      </c>
      <c r="R59" s="166">
        <v>4403.067</v>
      </c>
      <c r="S59" s="166">
        <v>2821.6139999999996</v>
      </c>
      <c r="T59" s="166">
        <v>2080.2449999999999</v>
      </c>
      <c r="U59" s="166">
        <v>3932.3870000000006</v>
      </c>
      <c r="V59" s="166">
        <v>5632.1379999999999</v>
      </c>
      <c r="W59" s="166">
        <v>2911.4059999999999</v>
      </c>
      <c r="X59" s="166">
        <v>1923.8229999999999</v>
      </c>
      <c r="Y59" s="166">
        <v>241.41800000000001</v>
      </c>
      <c r="Z59" s="166">
        <v>1270.8050000000001</v>
      </c>
      <c r="AA59" s="166">
        <v>1272.508</v>
      </c>
      <c r="AB59" s="166">
        <v>1258.835</v>
      </c>
      <c r="AC59" s="166">
        <v>1876.931</v>
      </c>
      <c r="AD59" s="166">
        <v>1964.7249999999999</v>
      </c>
      <c r="AE59" s="166">
        <v>1491.761</v>
      </c>
      <c r="AF59" s="166">
        <v>513.46600000000012</v>
      </c>
      <c r="AG59" s="166">
        <v>58.51</v>
      </c>
      <c r="AH59" s="166">
        <v>-36.567999999999998</v>
      </c>
      <c r="AI59" s="166">
        <v>-475.39</v>
      </c>
      <c r="AJ59" s="166">
        <v>-548.529</v>
      </c>
      <c r="AK59" s="166">
        <v>-548.529</v>
      </c>
      <c r="AL59" s="166">
        <v>-511.96100000000001</v>
      </c>
      <c r="AM59" s="166">
        <v>-181.29300000000001</v>
      </c>
      <c r="AN59" s="166">
        <v>-153.96499999999997</v>
      </c>
      <c r="AO59" s="166">
        <v>-476.38200000000012</v>
      </c>
      <c r="AP59" s="166">
        <v>617.21799999999996</v>
      </c>
      <c r="AQ59" s="166">
        <v>-993.44399999999996</v>
      </c>
    </row>
    <row r="60" spans="1:43" x14ac:dyDescent="0.2">
      <c r="A60" s="164" t="str">
        <f>IF('1'!$A$1=1,C60,B60)</f>
        <v xml:space="preserve">      Credit</v>
      </c>
      <c r="B60" s="165" t="s">
        <v>242</v>
      </c>
      <c r="C60" s="165" t="s">
        <v>211</v>
      </c>
      <c r="D60" s="166">
        <v>1993.2689999999998</v>
      </c>
      <c r="E60" s="166">
        <v>2701.625</v>
      </c>
      <c r="F60" s="166">
        <v>3692.9560000000001</v>
      </c>
      <c r="G60" s="166">
        <v>2948.1800000000003</v>
      </c>
      <c r="H60" s="166">
        <v>2721.6680000000001</v>
      </c>
      <c r="I60" s="166">
        <v>3763.48</v>
      </c>
      <c r="J60" s="166">
        <v>4926.6029999999992</v>
      </c>
      <c r="K60" s="166">
        <v>3443.3649999999998</v>
      </c>
      <c r="L60" s="166">
        <v>3355.38</v>
      </c>
      <c r="M60" s="166">
        <v>4260.9170000000004</v>
      </c>
      <c r="N60" s="166">
        <v>6476.3040000000001</v>
      </c>
      <c r="O60" s="166">
        <v>4097.1980000000003</v>
      </c>
      <c r="P60" s="166">
        <v>3523.703</v>
      </c>
      <c r="Q60" s="166">
        <v>5026.2489999999998</v>
      </c>
      <c r="R60" s="166">
        <v>6840.3460000000005</v>
      </c>
      <c r="S60" s="166">
        <v>5142.6399999999994</v>
      </c>
      <c r="T60" s="166">
        <v>4150.21</v>
      </c>
      <c r="U60" s="166">
        <v>6109.6639999999998</v>
      </c>
      <c r="V60" s="166">
        <v>7930.8770000000004</v>
      </c>
      <c r="W60" s="166">
        <v>5118.57</v>
      </c>
      <c r="X60" s="166">
        <v>3407.181</v>
      </c>
      <c r="Y60" s="166">
        <v>538.51700000000005</v>
      </c>
      <c r="Z60" s="166">
        <v>1932.6290000000001</v>
      </c>
      <c r="AA60" s="166">
        <v>2035.3159999999998</v>
      </c>
      <c r="AB60" s="166">
        <v>2097.5</v>
      </c>
      <c r="AC60" s="166">
        <v>2952.578</v>
      </c>
      <c r="AD60" s="166">
        <v>3390.5419999999999</v>
      </c>
      <c r="AE60" s="166">
        <v>3201.3740000000003</v>
      </c>
      <c r="AF60" s="166">
        <v>1358.5260000000001</v>
      </c>
      <c r="AG60" s="166">
        <v>117.02</v>
      </c>
      <c r="AH60" s="166">
        <v>104.98800000000001</v>
      </c>
      <c r="AI60" s="166">
        <v>109.70700000000001</v>
      </c>
      <c r="AJ60" s="166">
        <v>73.138000000000005</v>
      </c>
      <c r="AK60" s="166">
        <v>109.70700000000001</v>
      </c>
      <c r="AL60" s="166">
        <v>255.98000000000002</v>
      </c>
      <c r="AM60" s="166">
        <v>366.399</v>
      </c>
      <c r="AN60" s="166">
        <v>458.71199999999999</v>
      </c>
      <c r="AO60" s="166">
        <v>1235.96</v>
      </c>
      <c r="AP60" s="166">
        <v>1933.5830000000001</v>
      </c>
      <c r="AQ60" s="166">
        <v>912.16499999999996</v>
      </c>
    </row>
    <row r="61" spans="1:43" x14ac:dyDescent="0.2">
      <c r="A61" s="164" t="str">
        <f>IF('1'!$A$1=1,C61,B61)</f>
        <v xml:space="preserve">      Debit</v>
      </c>
      <c r="B61" s="165" t="s">
        <v>243</v>
      </c>
      <c r="C61" s="165" t="s">
        <v>213</v>
      </c>
      <c r="D61" s="166">
        <v>1044.405</v>
      </c>
      <c r="E61" s="166">
        <v>1448.4159999999999</v>
      </c>
      <c r="F61" s="166">
        <v>1455.4459999999999</v>
      </c>
      <c r="G61" s="166">
        <v>1463.2159999999999</v>
      </c>
      <c r="H61" s="166">
        <v>1568.4829999999999</v>
      </c>
      <c r="I61" s="166">
        <v>1619.7069999999999</v>
      </c>
      <c r="J61" s="166">
        <v>2034.56</v>
      </c>
      <c r="K61" s="166">
        <v>1969.8440000000001</v>
      </c>
      <c r="L61" s="166">
        <v>1677.0059999999999</v>
      </c>
      <c r="M61" s="166">
        <v>2459.3780000000002</v>
      </c>
      <c r="N61" s="166">
        <v>2721.66</v>
      </c>
      <c r="O61" s="166">
        <v>2749.86</v>
      </c>
      <c r="P61" s="166">
        <v>2207.5060000000003</v>
      </c>
      <c r="Q61" s="166">
        <v>2408.4580000000001</v>
      </c>
      <c r="R61" s="166">
        <v>2437.279</v>
      </c>
      <c r="S61" s="166">
        <v>2321.0259999999998</v>
      </c>
      <c r="T61" s="166">
        <v>2069.9650000000001</v>
      </c>
      <c r="U61" s="166">
        <v>2177.277</v>
      </c>
      <c r="V61" s="166">
        <v>2298.739</v>
      </c>
      <c r="W61" s="166">
        <v>2207.1639999999998</v>
      </c>
      <c r="X61" s="166">
        <v>1483.3580000000002</v>
      </c>
      <c r="Y61" s="166">
        <v>297.09899999999999</v>
      </c>
      <c r="Z61" s="166">
        <v>661.82399999999996</v>
      </c>
      <c r="AA61" s="166">
        <v>762.80799999999999</v>
      </c>
      <c r="AB61" s="166">
        <v>838.66500000000008</v>
      </c>
      <c r="AC61" s="166">
        <v>1075.6469999999999</v>
      </c>
      <c r="AD61" s="166">
        <v>1425.817</v>
      </c>
      <c r="AE61" s="166">
        <v>1709.6130000000001</v>
      </c>
      <c r="AF61" s="166">
        <v>845.06</v>
      </c>
      <c r="AG61" s="166">
        <v>58.51</v>
      </c>
      <c r="AH61" s="166">
        <v>141.55600000000001</v>
      </c>
      <c r="AI61" s="166">
        <v>585.09699999999998</v>
      </c>
      <c r="AJ61" s="166">
        <v>621.66700000000003</v>
      </c>
      <c r="AK61" s="166">
        <v>658.23599999999999</v>
      </c>
      <c r="AL61" s="166">
        <v>767.94100000000003</v>
      </c>
      <c r="AM61" s="166">
        <v>547.69200000000001</v>
      </c>
      <c r="AN61" s="166">
        <v>612.67699999999991</v>
      </c>
      <c r="AO61" s="166">
        <v>1712.3420000000001</v>
      </c>
      <c r="AP61" s="166">
        <v>1316.365</v>
      </c>
      <c r="AQ61" s="166">
        <v>1905.6089999999999</v>
      </c>
    </row>
    <row r="62" spans="1:43" x14ac:dyDescent="0.2">
      <c r="A62" s="182" t="str">
        <f>IF('1'!$A$1=1,C62,B62)</f>
        <v>Freight</v>
      </c>
      <c r="B62" s="183" t="s">
        <v>244</v>
      </c>
      <c r="C62" s="183" t="s">
        <v>245</v>
      </c>
      <c r="D62" s="166">
        <v>531.64799999999991</v>
      </c>
      <c r="E62" s="166">
        <v>454.00400000000002</v>
      </c>
      <c r="F62" s="166">
        <v>412.79100000000005</v>
      </c>
      <c r="G62" s="166">
        <v>433.12000000000006</v>
      </c>
      <c r="H62" s="166">
        <v>462.05399999999997</v>
      </c>
      <c r="I62" s="166">
        <v>378.93600000000004</v>
      </c>
      <c r="J62" s="166">
        <v>128.709</v>
      </c>
      <c r="K62" s="166">
        <v>335.90599999999995</v>
      </c>
      <c r="L62" s="166">
        <v>189.36</v>
      </c>
      <c r="M62" s="166">
        <v>687.33200000000011</v>
      </c>
      <c r="N62" s="166">
        <v>673.92399999999998</v>
      </c>
      <c r="O62" s="166">
        <v>1887.6809999999998</v>
      </c>
      <c r="P62" s="166">
        <v>983.35900000000004</v>
      </c>
      <c r="Q62" s="166">
        <v>863.88600000000008</v>
      </c>
      <c r="R62" s="166">
        <v>1313.1859999999999</v>
      </c>
      <c r="S62" s="166">
        <v>1593.1510000000003</v>
      </c>
      <c r="T62" s="166">
        <v>1310.4549999999999</v>
      </c>
      <c r="U62" s="166">
        <v>1328.2359999999999</v>
      </c>
      <c r="V62" s="166">
        <v>1136.521</v>
      </c>
      <c r="W62" s="166">
        <v>800.63700000000006</v>
      </c>
      <c r="X62" s="166">
        <v>1374.6110000000001</v>
      </c>
      <c r="Y62" s="166">
        <v>1911.2040000000002</v>
      </c>
      <c r="Z62" s="166">
        <v>1048.5650000000001</v>
      </c>
      <c r="AA62" s="166">
        <v>1696.097</v>
      </c>
      <c r="AB62" s="166">
        <v>1062.905</v>
      </c>
      <c r="AC62" s="166">
        <v>1186.058</v>
      </c>
      <c r="AD62" s="166">
        <v>1345.636</v>
      </c>
      <c r="AE62" s="166">
        <v>2395.7839999999997</v>
      </c>
      <c r="AF62" s="166">
        <v>364.21199999999999</v>
      </c>
      <c r="AG62" s="166">
        <v>1316.4689999999998</v>
      </c>
      <c r="AH62" s="166">
        <v>1437.972</v>
      </c>
      <c r="AI62" s="166">
        <v>1864.998</v>
      </c>
      <c r="AJ62" s="166">
        <v>2303.8220000000001</v>
      </c>
      <c r="AK62" s="166">
        <v>2120.9789999999998</v>
      </c>
      <c r="AL62" s="166">
        <v>1645.587</v>
      </c>
      <c r="AM62" s="166">
        <v>2414.328</v>
      </c>
      <c r="AN62" s="166">
        <v>3049.9789999999998</v>
      </c>
      <c r="AO62" s="166">
        <v>1636.1970000000001</v>
      </c>
      <c r="AP62" s="166">
        <v>2509.1309999999999</v>
      </c>
      <c r="AQ62" s="166">
        <v>662.05599999999993</v>
      </c>
    </row>
    <row r="63" spans="1:43" x14ac:dyDescent="0.2">
      <c r="A63" s="164" t="str">
        <f>IF('1'!$A$1=1,C63,B63)</f>
        <v xml:space="preserve">      Credit</v>
      </c>
      <c r="B63" s="165" t="s">
        <v>242</v>
      </c>
      <c r="C63" s="165" t="s">
        <v>211</v>
      </c>
      <c r="D63" s="166">
        <v>849.39099999999996</v>
      </c>
      <c r="E63" s="166">
        <v>799.52400000000011</v>
      </c>
      <c r="F63" s="166">
        <v>651.67700000000002</v>
      </c>
      <c r="G63" s="166">
        <v>936.46399999999994</v>
      </c>
      <c r="H63" s="166">
        <v>974.76</v>
      </c>
      <c r="I63" s="166">
        <v>858.61099999999988</v>
      </c>
      <c r="J63" s="166">
        <v>864.00400000000013</v>
      </c>
      <c r="K63" s="166">
        <v>1061.0740000000001</v>
      </c>
      <c r="L63" s="166">
        <v>1001.1600000000001</v>
      </c>
      <c r="M63" s="166">
        <v>1216.9490000000001</v>
      </c>
      <c r="N63" s="166">
        <v>1424.9470000000001</v>
      </c>
      <c r="O63" s="166">
        <v>2211.1880000000001</v>
      </c>
      <c r="P63" s="166">
        <v>1393.0920000000001</v>
      </c>
      <c r="Q63" s="166">
        <v>1492.1669999999999</v>
      </c>
      <c r="R63" s="166">
        <v>1751.748</v>
      </c>
      <c r="S63" s="166">
        <v>2207.8900000000003</v>
      </c>
      <c r="T63" s="166">
        <v>1856.915</v>
      </c>
      <c r="U63" s="166">
        <v>1806.3789999999999</v>
      </c>
      <c r="V63" s="166">
        <v>1818.434</v>
      </c>
      <c r="W63" s="166">
        <v>1310.133</v>
      </c>
      <c r="X63" s="166">
        <v>1851.7919999999999</v>
      </c>
      <c r="Y63" s="166">
        <v>2476.4279999999999</v>
      </c>
      <c r="Z63" s="166">
        <v>1656.2190000000001</v>
      </c>
      <c r="AA63" s="166">
        <v>2487.5100000000002</v>
      </c>
      <c r="AB63" s="166">
        <v>2097.5</v>
      </c>
      <c r="AC63" s="166">
        <v>2400.4090000000001</v>
      </c>
      <c r="AD63" s="166">
        <v>2395.0889999999999</v>
      </c>
      <c r="AE63" s="166">
        <v>4001.7179999999998</v>
      </c>
      <c r="AF63" s="166">
        <v>2142.1190000000001</v>
      </c>
      <c r="AG63" s="166">
        <v>2340.3909999999996</v>
      </c>
      <c r="AH63" s="166">
        <v>2451.2759999999998</v>
      </c>
      <c r="AI63" s="166">
        <v>3181.4670000000001</v>
      </c>
      <c r="AJ63" s="166">
        <v>3510.585</v>
      </c>
      <c r="AK63" s="166">
        <v>2962.056</v>
      </c>
      <c r="AL63" s="166">
        <v>2742.645</v>
      </c>
      <c r="AM63" s="166">
        <v>3365.7240000000002</v>
      </c>
      <c r="AN63" s="166">
        <v>4693.79</v>
      </c>
      <c r="AO63" s="166">
        <v>3227.799</v>
      </c>
      <c r="AP63" s="166">
        <v>3990.652</v>
      </c>
      <c r="AQ63" s="166">
        <v>2569.4879999999998</v>
      </c>
    </row>
    <row r="64" spans="1:43" x14ac:dyDescent="0.2">
      <c r="A64" s="164" t="str">
        <f>IF('1'!$A$1=1,C64,B64)</f>
        <v xml:space="preserve">      Debit</v>
      </c>
      <c r="B64" s="165" t="s">
        <v>243</v>
      </c>
      <c r="C64" s="165" t="s">
        <v>213</v>
      </c>
      <c r="D64" s="166">
        <v>317.74299999999999</v>
      </c>
      <c r="E64" s="166">
        <v>345.52</v>
      </c>
      <c r="F64" s="166">
        <v>238.886</v>
      </c>
      <c r="G64" s="166">
        <v>503.34399999999999</v>
      </c>
      <c r="H64" s="166">
        <v>512.70600000000002</v>
      </c>
      <c r="I64" s="166">
        <v>479.67499999999995</v>
      </c>
      <c r="J64" s="166">
        <v>735.29500000000007</v>
      </c>
      <c r="K64" s="166">
        <v>725.16800000000001</v>
      </c>
      <c r="L64" s="166">
        <v>811.8</v>
      </c>
      <c r="M64" s="166">
        <v>529.61699999999996</v>
      </c>
      <c r="N64" s="166">
        <v>751.02300000000002</v>
      </c>
      <c r="O64" s="166">
        <v>323.50700000000001</v>
      </c>
      <c r="P64" s="166">
        <v>409.73299999999995</v>
      </c>
      <c r="Q64" s="166">
        <v>628.28099999999995</v>
      </c>
      <c r="R64" s="166">
        <v>438.56200000000001</v>
      </c>
      <c r="S64" s="166">
        <v>614.73900000000003</v>
      </c>
      <c r="T64" s="166">
        <v>546.46</v>
      </c>
      <c r="U64" s="166">
        <v>478.14300000000003</v>
      </c>
      <c r="V64" s="166">
        <v>681.91300000000001</v>
      </c>
      <c r="W64" s="166">
        <v>509.49599999999998</v>
      </c>
      <c r="X64" s="166">
        <v>477.18100000000004</v>
      </c>
      <c r="Y64" s="166">
        <v>565.22400000000005</v>
      </c>
      <c r="Z64" s="166">
        <v>607.654</v>
      </c>
      <c r="AA64" s="166">
        <v>791.41300000000001</v>
      </c>
      <c r="AB64" s="166">
        <v>1034.5949999999998</v>
      </c>
      <c r="AC64" s="166">
        <v>1214.3509999999999</v>
      </c>
      <c r="AD64" s="166">
        <v>1049.453</v>
      </c>
      <c r="AE64" s="166">
        <v>1605.934</v>
      </c>
      <c r="AF64" s="166">
        <v>1777.9069999999999</v>
      </c>
      <c r="AG64" s="166">
        <v>1023.922</v>
      </c>
      <c r="AH64" s="166">
        <v>1013.3039999999999</v>
      </c>
      <c r="AI64" s="166">
        <v>1316.4690000000001</v>
      </c>
      <c r="AJ64" s="166">
        <v>1206.7629999999999</v>
      </c>
      <c r="AK64" s="166">
        <v>841.077</v>
      </c>
      <c r="AL64" s="166">
        <v>1097.058</v>
      </c>
      <c r="AM64" s="166">
        <v>951.39599999999996</v>
      </c>
      <c r="AN64" s="166">
        <v>1643.8110000000001</v>
      </c>
      <c r="AO64" s="166">
        <v>1591.6020000000001</v>
      </c>
      <c r="AP64" s="166">
        <v>1481.521</v>
      </c>
      <c r="AQ64" s="166">
        <v>1907.4320000000002</v>
      </c>
    </row>
    <row r="65" spans="1:43" x14ac:dyDescent="0.2">
      <c r="A65" s="182" t="str">
        <f>IF('1'!$A$1=1,C65,B65)</f>
        <v>Other</v>
      </c>
      <c r="B65" s="183" t="s">
        <v>246</v>
      </c>
      <c r="C65" s="183" t="s">
        <v>247</v>
      </c>
      <c r="D65" s="166">
        <v>-472.69499999999999</v>
      </c>
      <c r="E65" s="166">
        <v>-930.50700000000006</v>
      </c>
      <c r="F65" s="166">
        <v>-804.10799999999995</v>
      </c>
      <c r="G65" s="166">
        <v>-542.23</v>
      </c>
      <c r="H65" s="166">
        <v>-642.46400000000017</v>
      </c>
      <c r="I65" s="166">
        <v>-779.17800000000011</v>
      </c>
      <c r="J65" s="166">
        <v>-1190.777</v>
      </c>
      <c r="K65" s="166">
        <v>-647.11599999999999</v>
      </c>
      <c r="L65" s="166">
        <v>-920.077</v>
      </c>
      <c r="M65" s="166">
        <v>-632.55600000000004</v>
      </c>
      <c r="N65" s="166">
        <v>-881.95600000000002</v>
      </c>
      <c r="O65" s="166">
        <v>-347.52600000000001</v>
      </c>
      <c r="P65" s="166">
        <v>-709.91399999999999</v>
      </c>
      <c r="Q65" s="166">
        <v>-785.44000000000017</v>
      </c>
      <c r="R65" s="166">
        <v>-1223.615</v>
      </c>
      <c r="S65" s="166">
        <v>-1037.078</v>
      </c>
      <c r="T65" s="166">
        <v>-763.99400000000003</v>
      </c>
      <c r="U65" s="166">
        <v>-1324.2739999999999</v>
      </c>
      <c r="V65" s="166">
        <v>-1666.4739999999999</v>
      </c>
      <c r="W65" s="166">
        <v>-805.55500000000006</v>
      </c>
      <c r="X65" s="166">
        <v>-570.35599999999999</v>
      </c>
      <c r="Y65" s="166">
        <v>0.92800000000002569</v>
      </c>
      <c r="Z65" s="166">
        <v>1407.123</v>
      </c>
      <c r="AA65" s="166">
        <v>56.605999999999995</v>
      </c>
      <c r="AB65" s="166">
        <v>-27.371999999999957</v>
      </c>
      <c r="AC65" s="166">
        <v>-630.76499999999999</v>
      </c>
      <c r="AD65" s="166">
        <v>-888.54299999999989</v>
      </c>
      <c r="AE65" s="166">
        <v>-79.053000000000111</v>
      </c>
      <c r="AF65" s="166">
        <v>-360.41499999999996</v>
      </c>
      <c r="AG65" s="166">
        <v>117.02000000000001</v>
      </c>
      <c r="AH65" s="166">
        <v>205.25599999999997</v>
      </c>
      <c r="AI65" s="166">
        <v>-219.411</v>
      </c>
      <c r="AJ65" s="166">
        <v>-292.548</v>
      </c>
      <c r="AK65" s="166">
        <v>-255.97899999999998</v>
      </c>
      <c r="AL65" s="166">
        <v>-109.706</v>
      </c>
      <c r="AM65" s="166">
        <v>-146.863</v>
      </c>
      <c r="AN65" s="166">
        <v>-115.19600000000001</v>
      </c>
      <c r="AO65" s="166">
        <v>-197.851</v>
      </c>
      <c r="AP65" s="166">
        <v>-288.35700000000003</v>
      </c>
      <c r="AQ65" s="166">
        <v>-331.28099999999995</v>
      </c>
    </row>
    <row r="66" spans="1:43" x14ac:dyDescent="0.2">
      <c r="A66" s="164" t="str">
        <f>IF('1'!$A$1=1,C66,B66)</f>
        <v xml:space="preserve">      Credit</v>
      </c>
      <c r="B66" s="165" t="s">
        <v>242</v>
      </c>
      <c r="C66" s="165" t="s">
        <v>211</v>
      </c>
      <c r="D66" s="166">
        <v>953.23099999999999</v>
      </c>
      <c r="E66" s="166">
        <v>908.00700000000006</v>
      </c>
      <c r="F66" s="166">
        <v>1216.585</v>
      </c>
      <c r="G66" s="166">
        <v>1051.8429999999998</v>
      </c>
      <c r="H66" s="166">
        <v>950.46299999999997</v>
      </c>
      <c r="I66" s="166">
        <v>884.49699999999984</v>
      </c>
      <c r="J66" s="166">
        <v>990.04200000000003</v>
      </c>
      <c r="K66" s="166">
        <v>1113.4829999999999</v>
      </c>
      <c r="L66" s="166">
        <v>919.98099999999999</v>
      </c>
      <c r="M66" s="166">
        <v>1270.23</v>
      </c>
      <c r="N66" s="166">
        <v>1372.729</v>
      </c>
      <c r="O66" s="166">
        <v>1347.3890000000001</v>
      </c>
      <c r="P66" s="166">
        <v>1173.5940000000001</v>
      </c>
      <c r="Q66" s="166">
        <v>1492.1669999999999</v>
      </c>
      <c r="R66" s="166">
        <v>1695.365</v>
      </c>
      <c r="S66" s="166">
        <v>1481.511</v>
      </c>
      <c r="T66" s="166">
        <v>1529.3009999999999</v>
      </c>
      <c r="U66" s="166">
        <v>1593.809</v>
      </c>
      <c r="V66" s="166">
        <v>1793.665</v>
      </c>
      <c r="W66" s="166">
        <v>1552.098</v>
      </c>
      <c r="X66" s="166">
        <v>1277.1790000000001</v>
      </c>
      <c r="Y66" s="166">
        <v>484.47800000000007</v>
      </c>
      <c r="Z66" s="166">
        <v>2429.4949999999999</v>
      </c>
      <c r="AA66" s="166">
        <v>961.02299999999991</v>
      </c>
      <c r="AB66" s="166">
        <v>950.69499999999994</v>
      </c>
      <c r="AC66" s="166">
        <v>1297.124</v>
      </c>
      <c r="AD66" s="166">
        <v>1775.998</v>
      </c>
      <c r="AE66" s="166">
        <v>1893.6109999999999</v>
      </c>
      <c r="AF66" s="166">
        <v>570.29399999999998</v>
      </c>
      <c r="AG66" s="166">
        <v>292.55</v>
      </c>
      <c r="AH66" s="166">
        <v>488.36699999999996</v>
      </c>
      <c r="AI66" s="166">
        <v>292.54899999999998</v>
      </c>
      <c r="AJ66" s="166">
        <v>109.70700000000001</v>
      </c>
      <c r="AK66" s="166">
        <v>146.27500000000001</v>
      </c>
      <c r="AL66" s="166">
        <v>255.98000000000002</v>
      </c>
      <c r="AM66" s="166">
        <v>329.30500000000001</v>
      </c>
      <c r="AN66" s="166">
        <v>266.29300000000001</v>
      </c>
      <c r="AO66" s="166">
        <v>279.57400000000001</v>
      </c>
      <c r="AP66" s="166">
        <v>287.84500000000003</v>
      </c>
      <c r="AQ66" s="166">
        <v>290.44200000000001</v>
      </c>
    </row>
    <row r="67" spans="1:43" x14ac:dyDescent="0.2">
      <c r="A67" s="164" t="str">
        <f>IF('1'!$A$1=1,C67,B67)</f>
        <v xml:space="preserve">      Debit</v>
      </c>
      <c r="B67" s="165" t="s">
        <v>243</v>
      </c>
      <c r="C67" s="165" t="s">
        <v>213</v>
      </c>
      <c r="D67" s="166">
        <v>1425.9259999999999</v>
      </c>
      <c r="E67" s="166">
        <v>1838.5140000000001</v>
      </c>
      <c r="F67" s="166">
        <v>2020.6930000000002</v>
      </c>
      <c r="G67" s="166">
        <v>1594.0730000000003</v>
      </c>
      <c r="H67" s="166">
        <v>1592.9270000000001</v>
      </c>
      <c r="I67" s="166">
        <v>1663.6750000000002</v>
      </c>
      <c r="J67" s="166">
        <v>2180.819</v>
      </c>
      <c r="K67" s="166">
        <v>1760.5989999999999</v>
      </c>
      <c r="L67" s="166">
        <v>1840.058</v>
      </c>
      <c r="M67" s="166">
        <v>1902.7860000000001</v>
      </c>
      <c r="N67" s="166">
        <v>2254.6849999999999</v>
      </c>
      <c r="O67" s="166">
        <v>1694.915</v>
      </c>
      <c r="P67" s="166">
        <v>1883.5079999999998</v>
      </c>
      <c r="Q67" s="166">
        <v>2277.607</v>
      </c>
      <c r="R67" s="166">
        <v>2918.98</v>
      </c>
      <c r="S67" s="166">
        <v>2518.5889999999999</v>
      </c>
      <c r="T67" s="166">
        <v>2293.2950000000001</v>
      </c>
      <c r="U67" s="166">
        <v>2918.0830000000001</v>
      </c>
      <c r="V67" s="166">
        <v>3460.1390000000001</v>
      </c>
      <c r="W67" s="166">
        <v>2357.6529999999998</v>
      </c>
      <c r="X67" s="166">
        <v>1847.5350000000001</v>
      </c>
      <c r="Y67" s="166">
        <v>483.54999999999995</v>
      </c>
      <c r="Z67" s="166">
        <v>1022.372</v>
      </c>
      <c r="AA67" s="166">
        <v>904.41699999999992</v>
      </c>
      <c r="AB67" s="166">
        <v>978.06700000000001</v>
      </c>
      <c r="AC67" s="166">
        <v>1927.8890000000001</v>
      </c>
      <c r="AD67" s="166">
        <v>2664.5410000000002</v>
      </c>
      <c r="AE67" s="166">
        <v>1972.6639999999998</v>
      </c>
      <c r="AF67" s="166">
        <v>930.70899999999995</v>
      </c>
      <c r="AG67" s="166">
        <v>175.53</v>
      </c>
      <c r="AH67" s="166">
        <v>283.11099999999999</v>
      </c>
      <c r="AI67" s="166">
        <v>511.96000000000004</v>
      </c>
      <c r="AJ67" s="166">
        <v>402.255</v>
      </c>
      <c r="AK67" s="166">
        <v>402.25400000000002</v>
      </c>
      <c r="AL67" s="166">
        <v>365.68600000000004</v>
      </c>
      <c r="AM67" s="166">
        <v>476.16800000000001</v>
      </c>
      <c r="AN67" s="166">
        <v>381.48900000000003</v>
      </c>
      <c r="AO67" s="166">
        <v>477.42500000000001</v>
      </c>
      <c r="AP67" s="166">
        <v>576.202</v>
      </c>
      <c r="AQ67" s="166">
        <v>621.72299999999996</v>
      </c>
    </row>
    <row r="68" spans="1:43" x14ac:dyDescent="0.2">
      <c r="A68" s="184" t="str">
        <f>IF('1'!$A$1=1,C68,B68)</f>
        <v xml:space="preserve">Rail transport </v>
      </c>
      <c r="B68" s="185" t="s">
        <v>253</v>
      </c>
      <c r="C68" s="185" t="s">
        <v>254</v>
      </c>
      <c r="D68" s="169">
        <v>1484.8789999999999</v>
      </c>
      <c r="E68" s="169">
        <v>1966.9590000000001</v>
      </c>
      <c r="F68" s="169">
        <v>1173.0179999999998</v>
      </c>
      <c r="G68" s="169">
        <v>1188.9690000000001</v>
      </c>
      <c r="H68" s="169">
        <v>1592.8879999999999</v>
      </c>
      <c r="I68" s="169">
        <v>1111.857</v>
      </c>
      <c r="J68" s="169">
        <v>-52.549999999999955</v>
      </c>
      <c r="K68" s="169">
        <v>904.79800000000012</v>
      </c>
      <c r="L68" s="169">
        <v>324.72100000000023</v>
      </c>
      <c r="M68" s="169">
        <v>1190.8410000000001</v>
      </c>
      <c r="N68" s="169">
        <v>414.67499999999995</v>
      </c>
      <c r="O68" s="169">
        <v>347.67699999999968</v>
      </c>
      <c r="P68" s="169">
        <v>461.15300000000002</v>
      </c>
      <c r="Q68" s="169">
        <v>418.80600000000004</v>
      </c>
      <c r="R68" s="169">
        <v>-492.44399999999973</v>
      </c>
      <c r="S68" s="169">
        <v>-223.279</v>
      </c>
      <c r="T68" s="169">
        <v>-135.62900000000013</v>
      </c>
      <c r="U68" s="169">
        <v>664.02400000000011</v>
      </c>
      <c r="V68" s="169">
        <v>228.76199999999994</v>
      </c>
      <c r="W68" s="169">
        <v>49.175000000000296</v>
      </c>
      <c r="X68" s="169">
        <v>424.35899999999992</v>
      </c>
      <c r="Y68" s="169">
        <v>565.22399999999993</v>
      </c>
      <c r="Z68" s="169">
        <v>442.03200000000004</v>
      </c>
      <c r="AA68" s="169">
        <v>197.78199999999993</v>
      </c>
      <c r="AB68" s="169">
        <v>699.50800000000004</v>
      </c>
      <c r="AC68" s="169">
        <v>606.64800000000002</v>
      </c>
      <c r="AD68" s="169">
        <v>82.186000000000263</v>
      </c>
      <c r="AE68" s="169">
        <v>-453.76199999999972</v>
      </c>
      <c r="AF68" s="169">
        <v>512.67299999999989</v>
      </c>
      <c r="AG68" s="169">
        <v>-175.5329999999999</v>
      </c>
      <c r="AH68" s="169">
        <v>104.98699999999985</v>
      </c>
      <c r="AI68" s="169">
        <v>0</v>
      </c>
      <c r="AJ68" s="169">
        <v>-804.50900000000024</v>
      </c>
      <c r="AK68" s="169">
        <v>1.1368683772161603E-13</v>
      </c>
      <c r="AL68" s="169">
        <v>-548.52800000000002</v>
      </c>
      <c r="AM68" s="169">
        <v>-515.50199999999995</v>
      </c>
      <c r="AN68" s="169">
        <v>-1025.0840000000001</v>
      </c>
      <c r="AO68" s="169">
        <v>2.7889999999999873</v>
      </c>
      <c r="AP68" s="169">
        <v>-947.71199999999999</v>
      </c>
      <c r="AQ68" s="169">
        <v>-536.90599999999995</v>
      </c>
    </row>
    <row r="69" spans="1:43" x14ac:dyDescent="0.2">
      <c r="A69" s="164" t="str">
        <f>IF('1'!$A$1=1,C69,B69)</f>
        <v xml:space="preserve">Credit </v>
      </c>
      <c r="B69" s="165" t="s">
        <v>255</v>
      </c>
      <c r="C69" s="165" t="s">
        <v>211</v>
      </c>
      <c r="D69" s="166">
        <v>4575.5139999999992</v>
      </c>
      <c r="E69" s="166">
        <v>4150.8819999999996</v>
      </c>
      <c r="F69" s="166">
        <v>3736.3389999999999</v>
      </c>
      <c r="G69" s="166">
        <v>3909.7160000000003</v>
      </c>
      <c r="H69" s="166">
        <v>3645.7730000000001</v>
      </c>
      <c r="I69" s="166">
        <v>3461.2629999999999</v>
      </c>
      <c r="J69" s="166">
        <v>3224.8720000000003</v>
      </c>
      <c r="K69" s="166">
        <v>4012.2580000000003</v>
      </c>
      <c r="L69" s="166">
        <v>3761.28</v>
      </c>
      <c r="M69" s="166">
        <v>3995.5769999999998</v>
      </c>
      <c r="N69" s="166">
        <v>3626.4110000000001</v>
      </c>
      <c r="O69" s="166">
        <v>4069.6819999999998</v>
      </c>
      <c r="P69" s="166">
        <v>4011.1980000000003</v>
      </c>
      <c r="Q69" s="166">
        <v>3586.4139999999998</v>
      </c>
      <c r="R69" s="166">
        <v>3418.9240000000004</v>
      </c>
      <c r="S69" s="166">
        <v>3633.8209999999999</v>
      </c>
      <c r="T69" s="166">
        <v>3167.3690000000001</v>
      </c>
      <c r="U69" s="166">
        <v>3586.0690000000004</v>
      </c>
      <c r="V69" s="166">
        <v>3032.1809999999996</v>
      </c>
      <c r="W69" s="166">
        <v>3153.3720000000003</v>
      </c>
      <c r="X69" s="166">
        <v>2655.8990000000003</v>
      </c>
      <c r="Y69" s="166">
        <v>2610.59</v>
      </c>
      <c r="Z69" s="166">
        <v>2760.74</v>
      </c>
      <c r="AA69" s="166">
        <v>2911.5360000000001</v>
      </c>
      <c r="AB69" s="166">
        <v>2992.6040000000003</v>
      </c>
      <c r="AC69" s="166">
        <v>3145.3630000000003</v>
      </c>
      <c r="AD69" s="166">
        <v>3283.0870000000004</v>
      </c>
      <c r="AE69" s="166">
        <v>3174.16</v>
      </c>
      <c r="AF69" s="166">
        <v>2966.886</v>
      </c>
      <c r="AG69" s="166">
        <v>1140.9389999999999</v>
      </c>
      <c r="AH69" s="166">
        <v>2451.277</v>
      </c>
      <c r="AI69" s="166">
        <v>3327.7429999999999</v>
      </c>
      <c r="AJ69" s="166">
        <v>2742.6449999999995</v>
      </c>
      <c r="AK69" s="166">
        <v>2852.3509999999997</v>
      </c>
      <c r="AL69" s="166">
        <v>3364.3119999999999</v>
      </c>
      <c r="AM69" s="166">
        <v>3952.2339999999999</v>
      </c>
      <c r="AN69" s="166">
        <v>4126.8549999999996</v>
      </c>
      <c r="AO69" s="166">
        <v>3904.6109999999999</v>
      </c>
      <c r="AP69" s="166">
        <v>3209.098</v>
      </c>
      <c r="AQ69" s="166">
        <v>2902.0819999999999</v>
      </c>
    </row>
    <row r="70" spans="1:43" x14ac:dyDescent="0.2">
      <c r="A70" s="164" t="str">
        <f>IF('1'!$A$1=1,C70,B70)</f>
        <v xml:space="preserve">Debit </v>
      </c>
      <c r="B70" s="165" t="s">
        <v>130</v>
      </c>
      <c r="C70" s="165" t="s">
        <v>213</v>
      </c>
      <c r="D70" s="166">
        <v>3090.6349999999998</v>
      </c>
      <c r="E70" s="166">
        <v>2183.9229999999998</v>
      </c>
      <c r="F70" s="166">
        <v>2563.3209999999999</v>
      </c>
      <c r="G70" s="166">
        <v>2720.7470000000003</v>
      </c>
      <c r="H70" s="166">
        <v>2052.8850000000002</v>
      </c>
      <c r="I70" s="166">
        <v>2349.4059999999999</v>
      </c>
      <c r="J70" s="166">
        <v>3277.422</v>
      </c>
      <c r="K70" s="166">
        <v>3107.46</v>
      </c>
      <c r="L70" s="166">
        <v>3436.5590000000002</v>
      </c>
      <c r="M70" s="166">
        <v>2804.7359999999999</v>
      </c>
      <c r="N70" s="166">
        <v>3211.7359999999999</v>
      </c>
      <c r="O70" s="166">
        <v>3722.0050000000006</v>
      </c>
      <c r="P70" s="166">
        <v>3550.0450000000001</v>
      </c>
      <c r="Q70" s="166">
        <v>3167.6080000000002</v>
      </c>
      <c r="R70" s="166">
        <v>3911.3679999999999</v>
      </c>
      <c r="S70" s="166">
        <v>3857.1000000000004</v>
      </c>
      <c r="T70" s="166">
        <v>3302.9980000000005</v>
      </c>
      <c r="U70" s="166">
        <v>2922.0450000000001</v>
      </c>
      <c r="V70" s="166">
        <v>2803.4189999999999</v>
      </c>
      <c r="W70" s="166">
        <v>3104.1970000000001</v>
      </c>
      <c r="X70" s="166">
        <v>2231.54</v>
      </c>
      <c r="Y70" s="166">
        <v>2045.366</v>
      </c>
      <c r="Z70" s="166">
        <v>2318.7080000000001</v>
      </c>
      <c r="AA70" s="166">
        <v>2713.7539999999999</v>
      </c>
      <c r="AB70" s="166">
        <v>2293.096</v>
      </c>
      <c r="AC70" s="166">
        <v>2538.7150000000001</v>
      </c>
      <c r="AD70" s="166">
        <v>3200.9009999999998</v>
      </c>
      <c r="AE70" s="166">
        <v>3627.9219999999996</v>
      </c>
      <c r="AF70" s="166">
        <v>2454.2130000000006</v>
      </c>
      <c r="AG70" s="166">
        <v>1316.4719999999998</v>
      </c>
      <c r="AH70" s="166">
        <v>2346.29</v>
      </c>
      <c r="AI70" s="166">
        <v>3327.7429999999999</v>
      </c>
      <c r="AJ70" s="166">
        <v>3547.154</v>
      </c>
      <c r="AK70" s="166">
        <v>2852.3509999999997</v>
      </c>
      <c r="AL70" s="166">
        <v>3912.84</v>
      </c>
      <c r="AM70" s="166">
        <v>4467.7359999999999</v>
      </c>
      <c r="AN70" s="166">
        <v>5151.9390000000003</v>
      </c>
      <c r="AO70" s="166">
        <v>3901.8220000000001</v>
      </c>
      <c r="AP70" s="166">
        <v>4156.8099999999995</v>
      </c>
      <c r="AQ70" s="166">
        <v>3438.9880000000003</v>
      </c>
    </row>
    <row r="71" spans="1:43" x14ac:dyDescent="0.2">
      <c r="A71" s="182" t="str">
        <f>IF('1'!$A$1=1,C71,B71)</f>
        <v xml:space="preserve">Passenger </v>
      </c>
      <c r="B71" s="183" t="s">
        <v>256</v>
      </c>
      <c r="C71" s="183" t="s">
        <v>241</v>
      </c>
      <c r="D71" s="166">
        <v>-23.256</v>
      </c>
      <c r="E71" s="166">
        <v>-21.233000000000004</v>
      </c>
      <c r="F71" s="166">
        <v>-43.384</v>
      </c>
      <c r="G71" s="166">
        <v>21.745999999999995</v>
      </c>
      <c r="H71" s="166">
        <v>-26.356999999999999</v>
      </c>
      <c r="I71" s="166">
        <v>0</v>
      </c>
      <c r="J71" s="166">
        <v>0</v>
      </c>
      <c r="K71" s="166">
        <v>25.254000000000005</v>
      </c>
      <c r="L71" s="166">
        <v>0</v>
      </c>
      <c r="M71" s="166">
        <v>27.170999999999978</v>
      </c>
      <c r="N71" s="166">
        <v>0</v>
      </c>
      <c r="O71" s="166">
        <v>25.843999999999994</v>
      </c>
      <c r="P71" s="166">
        <v>26.341999999999999</v>
      </c>
      <c r="Q71" s="166">
        <v>26.131</v>
      </c>
      <c r="R71" s="166">
        <v>-25.691000000000003</v>
      </c>
      <c r="S71" s="166">
        <v>195.971</v>
      </c>
      <c r="T71" s="166">
        <v>0</v>
      </c>
      <c r="U71" s="166">
        <v>106.191</v>
      </c>
      <c r="V71" s="166">
        <v>50.999000000000009</v>
      </c>
      <c r="W71" s="166">
        <v>23.61</v>
      </c>
      <c r="X71" s="166">
        <v>127.953</v>
      </c>
      <c r="Y71" s="166">
        <v>0</v>
      </c>
      <c r="Z71" s="166">
        <v>0</v>
      </c>
      <c r="AA71" s="166">
        <v>0</v>
      </c>
      <c r="AB71" s="166">
        <v>0</v>
      </c>
      <c r="AC71" s="166">
        <v>0</v>
      </c>
      <c r="AD71" s="166">
        <v>0</v>
      </c>
      <c r="AE71" s="166">
        <v>0</v>
      </c>
      <c r="AF71" s="166">
        <v>0</v>
      </c>
      <c r="AG71" s="166">
        <v>0</v>
      </c>
      <c r="AH71" s="166">
        <v>0</v>
      </c>
      <c r="AI71" s="166">
        <v>0</v>
      </c>
      <c r="AJ71" s="166">
        <v>-36.567999999999998</v>
      </c>
      <c r="AK71" s="166">
        <v>0</v>
      </c>
      <c r="AL71" s="166">
        <v>-73.137</v>
      </c>
      <c r="AM71" s="166">
        <v>-74.187999999999988</v>
      </c>
      <c r="AN71" s="166">
        <v>0</v>
      </c>
      <c r="AO71" s="166">
        <v>0</v>
      </c>
      <c r="AP71" s="166">
        <v>-164.67400000000001</v>
      </c>
      <c r="AQ71" s="166">
        <v>-165.58700000000002</v>
      </c>
    </row>
    <row r="72" spans="1:43" x14ac:dyDescent="0.2">
      <c r="A72" s="164" t="str">
        <f>IF('1'!$A$1=1,C72,B72)</f>
        <v xml:space="preserve">Credit </v>
      </c>
      <c r="B72" s="165" t="s">
        <v>255</v>
      </c>
      <c r="C72" s="165" t="s">
        <v>211</v>
      </c>
      <c r="D72" s="166">
        <v>230.94</v>
      </c>
      <c r="E72" s="166">
        <v>303.05399999999997</v>
      </c>
      <c r="F72" s="166">
        <v>325.83799999999997</v>
      </c>
      <c r="G72" s="166">
        <v>319.404</v>
      </c>
      <c r="H72" s="166">
        <v>231.02600000000001</v>
      </c>
      <c r="I72" s="166">
        <v>353.98399999999998</v>
      </c>
      <c r="J72" s="166">
        <v>380.78500000000003</v>
      </c>
      <c r="K72" s="166">
        <v>284.447</v>
      </c>
      <c r="L72" s="166">
        <v>243.54</v>
      </c>
      <c r="M72" s="166">
        <v>370.83699999999999</v>
      </c>
      <c r="N72" s="166">
        <v>362.45699999999999</v>
      </c>
      <c r="O72" s="166">
        <v>295.99099999999999</v>
      </c>
      <c r="P72" s="166">
        <v>245.84</v>
      </c>
      <c r="Q72" s="166">
        <v>366.47399999999993</v>
      </c>
      <c r="R72" s="166">
        <v>356.48799999999994</v>
      </c>
      <c r="S72" s="166">
        <v>223.76000000000002</v>
      </c>
      <c r="T72" s="166">
        <v>190.67000000000002</v>
      </c>
      <c r="U72" s="166">
        <v>398.452</v>
      </c>
      <c r="V72" s="166">
        <v>354.07100000000003</v>
      </c>
      <c r="W72" s="166">
        <v>241.96600000000001</v>
      </c>
      <c r="X72" s="166">
        <v>251.79700000000003</v>
      </c>
      <c r="Y72" s="166">
        <v>0</v>
      </c>
      <c r="Z72" s="166">
        <v>0</v>
      </c>
      <c r="AA72" s="166">
        <v>0</v>
      </c>
      <c r="AB72" s="166">
        <v>0</v>
      </c>
      <c r="AC72" s="166">
        <v>0</v>
      </c>
      <c r="AD72" s="166">
        <v>0</v>
      </c>
      <c r="AE72" s="166">
        <v>0</v>
      </c>
      <c r="AF72" s="166">
        <v>0</v>
      </c>
      <c r="AG72" s="166">
        <v>29.254999999999999</v>
      </c>
      <c r="AH72" s="166">
        <v>36.569000000000003</v>
      </c>
      <c r="AI72" s="166">
        <v>36.569000000000003</v>
      </c>
      <c r="AJ72" s="166">
        <v>36.569000000000003</v>
      </c>
      <c r="AK72" s="166">
        <v>73.138000000000005</v>
      </c>
      <c r="AL72" s="166">
        <v>36.569000000000003</v>
      </c>
      <c r="AM72" s="166">
        <v>37.094000000000001</v>
      </c>
      <c r="AN72" s="166">
        <v>0</v>
      </c>
      <c r="AO72" s="166">
        <v>0</v>
      </c>
      <c r="AP72" s="166">
        <v>41.247</v>
      </c>
      <c r="AQ72" s="166">
        <v>41.752000000000002</v>
      </c>
    </row>
    <row r="73" spans="1:43" x14ac:dyDescent="0.2">
      <c r="A73" s="164" t="str">
        <f>IF('1'!$A$1=1,C73,B73)</f>
        <v xml:space="preserve">Debit </v>
      </c>
      <c r="B73" s="165" t="s">
        <v>130</v>
      </c>
      <c r="C73" s="165" t="s">
        <v>213</v>
      </c>
      <c r="D73" s="166">
        <v>254.196</v>
      </c>
      <c r="E73" s="166">
        <v>324.28699999999998</v>
      </c>
      <c r="F73" s="166">
        <v>369.22199999999998</v>
      </c>
      <c r="G73" s="166">
        <v>297.65800000000002</v>
      </c>
      <c r="H73" s="166">
        <v>257.38299999999998</v>
      </c>
      <c r="I73" s="166">
        <v>353.98399999999998</v>
      </c>
      <c r="J73" s="166">
        <v>380.78500000000003</v>
      </c>
      <c r="K73" s="166">
        <v>259.19299999999998</v>
      </c>
      <c r="L73" s="166">
        <v>243.54</v>
      </c>
      <c r="M73" s="166">
        <v>343.66600000000005</v>
      </c>
      <c r="N73" s="166">
        <v>362.45699999999999</v>
      </c>
      <c r="O73" s="166">
        <v>270.14700000000005</v>
      </c>
      <c r="P73" s="166">
        <v>219.49799999999999</v>
      </c>
      <c r="Q73" s="166">
        <v>340.34299999999996</v>
      </c>
      <c r="R73" s="166">
        <v>382.17899999999997</v>
      </c>
      <c r="S73" s="166">
        <v>27.789000000000001</v>
      </c>
      <c r="T73" s="166">
        <v>190.67000000000002</v>
      </c>
      <c r="U73" s="166">
        <v>292.26099999999997</v>
      </c>
      <c r="V73" s="166">
        <v>303.072</v>
      </c>
      <c r="W73" s="166">
        <v>218.35599999999999</v>
      </c>
      <c r="X73" s="166">
        <v>123.84399999999999</v>
      </c>
      <c r="Y73" s="166">
        <v>0</v>
      </c>
      <c r="Z73" s="166">
        <v>0</v>
      </c>
      <c r="AA73" s="166">
        <v>0</v>
      </c>
      <c r="AB73" s="166">
        <v>0</v>
      </c>
      <c r="AC73" s="166">
        <v>0</v>
      </c>
      <c r="AD73" s="166">
        <v>0</v>
      </c>
      <c r="AE73" s="166">
        <v>0</v>
      </c>
      <c r="AF73" s="166">
        <v>0</v>
      </c>
      <c r="AG73" s="166">
        <v>29.254999999999999</v>
      </c>
      <c r="AH73" s="166">
        <v>36.569000000000003</v>
      </c>
      <c r="AI73" s="166">
        <v>36.569000000000003</v>
      </c>
      <c r="AJ73" s="166">
        <v>73.137</v>
      </c>
      <c r="AK73" s="166">
        <v>73.138000000000005</v>
      </c>
      <c r="AL73" s="166">
        <v>109.706</v>
      </c>
      <c r="AM73" s="166">
        <v>111.282</v>
      </c>
      <c r="AN73" s="166">
        <v>0</v>
      </c>
      <c r="AO73" s="166">
        <v>0</v>
      </c>
      <c r="AP73" s="166">
        <v>205.92099999999999</v>
      </c>
      <c r="AQ73" s="166">
        <v>207.339</v>
      </c>
    </row>
    <row r="74" spans="1:43" x14ac:dyDescent="0.2">
      <c r="A74" s="182" t="str">
        <f>IF('1'!$A$1=1,C74,B74)</f>
        <v xml:space="preserve">Freight </v>
      </c>
      <c r="B74" s="183" t="s">
        <v>257</v>
      </c>
      <c r="C74" s="183" t="s">
        <v>245</v>
      </c>
      <c r="D74" s="166">
        <v>-421.58500000000004</v>
      </c>
      <c r="E74" s="166">
        <v>345.52100000000002</v>
      </c>
      <c r="F74" s="166">
        <v>43.383999999999958</v>
      </c>
      <c r="G74" s="166">
        <v>-68.561999999999955</v>
      </c>
      <c r="H74" s="166">
        <v>437.75600000000009</v>
      </c>
      <c r="I74" s="166">
        <v>202.40899999999999</v>
      </c>
      <c r="J74" s="166">
        <v>-737.96399999999994</v>
      </c>
      <c r="K74" s="166">
        <v>-906.69899999999996</v>
      </c>
      <c r="L74" s="166">
        <v>-892.98</v>
      </c>
      <c r="M74" s="166">
        <v>-212.05899999999997</v>
      </c>
      <c r="N74" s="166">
        <v>-647.81400000000008</v>
      </c>
      <c r="O74" s="166">
        <v>-1159.7910000000002</v>
      </c>
      <c r="P74" s="166">
        <v>-1009.7</v>
      </c>
      <c r="Q74" s="166">
        <v>-968.62400000000002</v>
      </c>
      <c r="R74" s="166">
        <v>-1667.175</v>
      </c>
      <c r="S74" s="166">
        <v>-1816.9110000000001</v>
      </c>
      <c r="T74" s="166">
        <v>-1282.277</v>
      </c>
      <c r="U74" s="166">
        <v>-903.09500000000003</v>
      </c>
      <c r="V74" s="166">
        <v>-1186.0619999999999</v>
      </c>
      <c r="W74" s="166">
        <v>-1528.49</v>
      </c>
      <c r="X74" s="166">
        <v>-1202.049</v>
      </c>
      <c r="Y74" s="166">
        <v>-1184.4880000000001</v>
      </c>
      <c r="Z74" s="166">
        <v>-1296.999</v>
      </c>
      <c r="AA74" s="166">
        <v>-1300.537</v>
      </c>
      <c r="AB74" s="166">
        <v>-866.79600000000005</v>
      </c>
      <c r="AC74" s="166">
        <v>-1187.1120000000001</v>
      </c>
      <c r="AD74" s="166">
        <v>-1371.5609999999997</v>
      </c>
      <c r="AE74" s="166">
        <v>-1573.4749999999999</v>
      </c>
      <c r="AF74" s="166">
        <v>342.21399999999994</v>
      </c>
      <c r="AG74" s="166">
        <v>-409.56999999999994</v>
      </c>
      <c r="AH74" s="166">
        <v>-314.96199999999999</v>
      </c>
      <c r="AI74" s="166">
        <v>-329.11800000000005</v>
      </c>
      <c r="AJ74" s="166">
        <v>-804.50900000000001</v>
      </c>
      <c r="AK74" s="166">
        <v>-9.9999999997635314E-4</v>
      </c>
      <c r="AL74" s="166">
        <v>-731.37200000000007</v>
      </c>
      <c r="AM74" s="166">
        <v>-658.03500000000008</v>
      </c>
      <c r="AN74" s="166">
        <v>-801.64099999999996</v>
      </c>
      <c r="AO74" s="166">
        <v>-199.38600000000008</v>
      </c>
      <c r="AP74" s="166">
        <v>-783.03800000000001</v>
      </c>
      <c r="AQ74" s="166">
        <v>-538.72900000000004</v>
      </c>
    </row>
    <row r="75" spans="1:43" x14ac:dyDescent="0.2">
      <c r="A75" s="164" t="str">
        <f>IF('1'!$A$1=1,C75,B75)</f>
        <v xml:space="preserve">Credit </v>
      </c>
      <c r="B75" s="165" t="s">
        <v>255</v>
      </c>
      <c r="C75" s="165" t="s">
        <v>211</v>
      </c>
      <c r="D75" s="166">
        <v>1739.0729999999999</v>
      </c>
      <c r="E75" s="166">
        <v>1448.0990000000002</v>
      </c>
      <c r="F75" s="166">
        <v>1325.136</v>
      </c>
      <c r="G75" s="166">
        <v>1418.0630000000001</v>
      </c>
      <c r="H75" s="166">
        <v>1489.5250000000001</v>
      </c>
      <c r="I75" s="166">
        <v>1263.432</v>
      </c>
      <c r="J75" s="166">
        <v>1142.356</v>
      </c>
      <c r="K75" s="166">
        <v>1164.941</v>
      </c>
      <c r="L75" s="166">
        <v>1298.8789999999999</v>
      </c>
      <c r="M75" s="166">
        <v>1296.3389999999999</v>
      </c>
      <c r="N75" s="166">
        <v>1139.5889999999999</v>
      </c>
      <c r="O75" s="166">
        <v>1132.2750000000001</v>
      </c>
      <c r="P75" s="166">
        <v>1173.5940000000001</v>
      </c>
      <c r="Q75" s="166">
        <v>863.88599999999997</v>
      </c>
      <c r="R75" s="166">
        <v>795.05</v>
      </c>
      <c r="S75" s="166">
        <v>810.7109999999999</v>
      </c>
      <c r="T75" s="166">
        <v>792.17100000000005</v>
      </c>
      <c r="U75" s="166">
        <v>770.404</v>
      </c>
      <c r="V75" s="166">
        <v>505.60599999999999</v>
      </c>
      <c r="W75" s="166">
        <v>533.10500000000002</v>
      </c>
      <c r="X75" s="166">
        <v>402.05399999999997</v>
      </c>
      <c r="Y75" s="166">
        <v>268.94600000000003</v>
      </c>
      <c r="Z75" s="166">
        <v>276.40999999999997</v>
      </c>
      <c r="AA75" s="166">
        <v>367.39</v>
      </c>
      <c r="AB75" s="166">
        <v>419.5</v>
      </c>
      <c r="AC75" s="166">
        <v>441.10299999999995</v>
      </c>
      <c r="AD75" s="166">
        <v>457.63499999999999</v>
      </c>
      <c r="AE75" s="166">
        <v>452.99199999999996</v>
      </c>
      <c r="AF75" s="166">
        <v>1781.751</v>
      </c>
      <c r="AG75" s="166">
        <v>555.84199999999998</v>
      </c>
      <c r="AH75" s="166">
        <v>1328.2660000000001</v>
      </c>
      <c r="AI75" s="166">
        <v>2047.8409999999999</v>
      </c>
      <c r="AJ75" s="166">
        <v>1389.607</v>
      </c>
      <c r="AK75" s="166">
        <v>1499.3119999999999</v>
      </c>
      <c r="AL75" s="166">
        <v>1682.1559999999999</v>
      </c>
      <c r="AM75" s="166">
        <v>2049.0789999999997</v>
      </c>
      <c r="AN75" s="166">
        <v>2252.1310000000003</v>
      </c>
      <c r="AO75" s="166">
        <v>1872.2930000000001</v>
      </c>
      <c r="AP75" s="166">
        <v>1686.7289999999998</v>
      </c>
      <c r="AQ75" s="166">
        <v>1533.8879999999999</v>
      </c>
    </row>
    <row r="76" spans="1:43" x14ac:dyDescent="0.2">
      <c r="A76" s="164" t="str">
        <f>IF('1'!$A$1=1,C76,B76)</f>
        <v xml:space="preserve">Debit </v>
      </c>
      <c r="B76" s="165" t="s">
        <v>130</v>
      </c>
      <c r="C76" s="165" t="s">
        <v>213</v>
      </c>
      <c r="D76" s="166">
        <v>2160.6580000000004</v>
      </c>
      <c r="E76" s="166">
        <v>1102.578</v>
      </c>
      <c r="F76" s="166">
        <v>1281.752</v>
      </c>
      <c r="G76" s="166">
        <v>1486.625</v>
      </c>
      <c r="H76" s="166">
        <v>1051.769</v>
      </c>
      <c r="I76" s="166">
        <v>1061.0229999999999</v>
      </c>
      <c r="J76" s="166">
        <v>1880.32</v>
      </c>
      <c r="K76" s="166">
        <v>2071.64</v>
      </c>
      <c r="L76" s="166">
        <v>2191.8589999999999</v>
      </c>
      <c r="M76" s="166">
        <v>1508.3979999999999</v>
      </c>
      <c r="N76" s="166">
        <v>1787.403</v>
      </c>
      <c r="O76" s="166">
        <v>2292.0659999999998</v>
      </c>
      <c r="P76" s="166">
        <v>2183.2939999999999</v>
      </c>
      <c r="Q76" s="166">
        <v>1832.5099999999998</v>
      </c>
      <c r="R76" s="166">
        <v>2462.2250000000004</v>
      </c>
      <c r="S76" s="166">
        <v>2627.6219999999998</v>
      </c>
      <c r="T76" s="166">
        <v>2074.4480000000003</v>
      </c>
      <c r="U76" s="166">
        <v>1673.499</v>
      </c>
      <c r="V76" s="166">
        <v>1691.6679999999999</v>
      </c>
      <c r="W76" s="166">
        <v>2061.5950000000003</v>
      </c>
      <c r="X76" s="166">
        <v>1604.1030000000001</v>
      </c>
      <c r="Y76" s="166">
        <v>1453.434</v>
      </c>
      <c r="Z76" s="166">
        <v>1573.4090000000001</v>
      </c>
      <c r="AA76" s="166">
        <v>1667.9270000000001</v>
      </c>
      <c r="AB76" s="166">
        <v>1286.296</v>
      </c>
      <c r="AC76" s="166">
        <v>1628.2150000000001</v>
      </c>
      <c r="AD76" s="166">
        <v>1829.1959999999999</v>
      </c>
      <c r="AE76" s="166">
        <v>2026.4670000000001</v>
      </c>
      <c r="AF76" s="166">
        <v>1439.537</v>
      </c>
      <c r="AG76" s="166">
        <v>965.41199999999992</v>
      </c>
      <c r="AH76" s="166">
        <v>1643.2280000000001</v>
      </c>
      <c r="AI76" s="166">
        <v>2376.9589999999998</v>
      </c>
      <c r="AJ76" s="166">
        <v>2194.116</v>
      </c>
      <c r="AK76" s="166">
        <v>1499.3129999999999</v>
      </c>
      <c r="AL76" s="166">
        <v>2413.5280000000002</v>
      </c>
      <c r="AM76" s="166">
        <v>2707.114</v>
      </c>
      <c r="AN76" s="166">
        <v>3053.7719999999999</v>
      </c>
      <c r="AO76" s="166">
        <v>2071.6790000000001</v>
      </c>
      <c r="AP76" s="166">
        <v>2469.7669999999998</v>
      </c>
      <c r="AQ76" s="166">
        <v>2072.6170000000002</v>
      </c>
    </row>
    <row r="77" spans="1:43" x14ac:dyDescent="0.2">
      <c r="A77" s="182" t="str">
        <f>IF('1'!$A$1=1,C77,B77)</f>
        <v xml:space="preserve">Other </v>
      </c>
      <c r="B77" s="183" t="s">
        <v>258</v>
      </c>
      <c r="C77" s="183" t="s">
        <v>247</v>
      </c>
      <c r="D77" s="166">
        <v>1929.72</v>
      </c>
      <c r="E77" s="166">
        <v>1642.6710000000003</v>
      </c>
      <c r="F77" s="166">
        <v>1173.0179999999998</v>
      </c>
      <c r="G77" s="166">
        <v>1235.7849999999999</v>
      </c>
      <c r="H77" s="166">
        <v>1181.489</v>
      </c>
      <c r="I77" s="166">
        <v>909.44799999999987</v>
      </c>
      <c r="J77" s="166">
        <v>685.4140000000001</v>
      </c>
      <c r="K77" s="166">
        <v>1786.2429999999999</v>
      </c>
      <c r="L77" s="166">
        <v>1217.701</v>
      </c>
      <c r="M77" s="166">
        <v>1375.729</v>
      </c>
      <c r="N77" s="166">
        <v>1062.4890000000003</v>
      </c>
      <c r="O77" s="166">
        <v>1481.624</v>
      </c>
      <c r="P77" s="166">
        <v>1444.511</v>
      </c>
      <c r="Q77" s="166">
        <v>1361.2990000000002</v>
      </c>
      <c r="R77" s="166">
        <v>1200.422</v>
      </c>
      <c r="S77" s="166">
        <v>1397.6609999999998</v>
      </c>
      <c r="T77" s="166">
        <v>1146.6479999999999</v>
      </c>
      <c r="U77" s="166">
        <v>1460.9280000000001</v>
      </c>
      <c r="V77" s="166">
        <v>1363.825</v>
      </c>
      <c r="W77" s="166">
        <v>1554.0549999999998</v>
      </c>
      <c r="X77" s="166">
        <v>1498.4549999999999</v>
      </c>
      <c r="Y77" s="166">
        <v>1749.712</v>
      </c>
      <c r="Z77" s="166">
        <v>1739.0309999999999</v>
      </c>
      <c r="AA77" s="166">
        <v>1498.319</v>
      </c>
      <c r="AB77" s="166">
        <v>1566.3039999999999</v>
      </c>
      <c r="AC77" s="166">
        <v>1793.76</v>
      </c>
      <c r="AD77" s="166">
        <v>1453.7469999999998</v>
      </c>
      <c r="AE77" s="166">
        <v>1119.7130000000002</v>
      </c>
      <c r="AF77" s="166">
        <v>170.459</v>
      </c>
      <c r="AG77" s="166">
        <v>234.03699999999998</v>
      </c>
      <c r="AH77" s="166">
        <v>419.94899999999996</v>
      </c>
      <c r="AI77" s="166">
        <v>329.11799999999999</v>
      </c>
      <c r="AJ77" s="166">
        <v>36.567999999999984</v>
      </c>
      <c r="AK77" s="166">
        <v>9.9999999997635314E-4</v>
      </c>
      <c r="AL77" s="166">
        <v>255.98100000000005</v>
      </c>
      <c r="AM77" s="166">
        <v>216.721</v>
      </c>
      <c r="AN77" s="166">
        <v>-223.44299999999987</v>
      </c>
      <c r="AO77" s="166">
        <v>202.17500000000007</v>
      </c>
      <c r="AP77" s="166">
        <v>0</v>
      </c>
      <c r="AQ77" s="166">
        <v>167.40999999999997</v>
      </c>
    </row>
    <row r="78" spans="1:43" x14ac:dyDescent="0.2">
      <c r="A78" s="164" t="str">
        <f>IF('1'!$A$1=1,C78,B78)</f>
        <v xml:space="preserve">Credit </v>
      </c>
      <c r="B78" s="165" t="s">
        <v>255</v>
      </c>
      <c r="C78" s="165" t="s">
        <v>211</v>
      </c>
      <c r="D78" s="166">
        <v>2605.5010000000002</v>
      </c>
      <c r="E78" s="166">
        <v>2399.7290000000003</v>
      </c>
      <c r="F78" s="166">
        <v>2085.3649999999998</v>
      </c>
      <c r="G78" s="166">
        <v>2172.2489999999998</v>
      </c>
      <c r="H78" s="166">
        <v>1925.222</v>
      </c>
      <c r="I78" s="166">
        <v>1843.8470000000002</v>
      </c>
      <c r="J78" s="166">
        <v>1701.731</v>
      </c>
      <c r="K78" s="166">
        <v>2562.87</v>
      </c>
      <c r="L78" s="166">
        <v>2218.8609999999999</v>
      </c>
      <c r="M78" s="166">
        <v>2328.4009999999998</v>
      </c>
      <c r="N78" s="166">
        <v>2124.3650000000002</v>
      </c>
      <c r="O78" s="166">
        <v>2641.4160000000002</v>
      </c>
      <c r="P78" s="166">
        <v>2591.7640000000001</v>
      </c>
      <c r="Q78" s="166">
        <v>2356.0540000000001</v>
      </c>
      <c r="R78" s="166">
        <v>2267.386</v>
      </c>
      <c r="S78" s="166">
        <v>2599.35</v>
      </c>
      <c r="T78" s="166">
        <v>2184.5280000000002</v>
      </c>
      <c r="U78" s="166">
        <v>2417.2130000000002</v>
      </c>
      <c r="V78" s="166">
        <v>2172.5039999999999</v>
      </c>
      <c r="W78" s="166">
        <v>2378.3009999999999</v>
      </c>
      <c r="X78" s="166">
        <v>2002.048</v>
      </c>
      <c r="Y78" s="166">
        <v>2341.6439999999998</v>
      </c>
      <c r="Z78" s="166">
        <v>2484.33</v>
      </c>
      <c r="AA78" s="166">
        <v>2544.1460000000002</v>
      </c>
      <c r="AB78" s="166">
        <v>2573.1040000000003</v>
      </c>
      <c r="AC78" s="166">
        <v>2704.26</v>
      </c>
      <c r="AD78" s="166">
        <v>2825.4520000000002</v>
      </c>
      <c r="AE78" s="166">
        <v>2721.1680000000001</v>
      </c>
      <c r="AF78" s="166">
        <v>1185.1350000000002</v>
      </c>
      <c r="AG78" s="166">
        <v>555.84199999999998</v>
      </c>
      <c r="AH78" s="166">
        <v>1086.442</v>
      </c>
      <c r="AI78" s="166">
        <v>1243.3330000000001</v>
      </c>
      <c r="AJ78" s="166">
        <v>1316.4690000000001</v>
      </c>
      <c r="AK78" s="166">
        <v>1279.9009999999998</v>
      </c>
      <c r="AL78" s="166">
        <v>1645.587</v>
      </c>
      <c r="AM78" s="166">
        <v>1866.0609999999999</v>
      </c>
      <c r="AN78" s="166">
        <v>1874.7240000000002</v>
      </c>
      <c r="AO78" s="166">
        <v>2032.3180000000002</v>
      </c>
      <c r="AP78" s="166">
        <v>1481.1220000000001</v>
      </c>
      <c r="AQ78" s="166">
        <v>1326.442</v>
      </c>
    </row>
    <row r="79" spans="1:43" x14ac:dyDescent="0.2">
      <c r="A79" s="164" t="str">
        <f>IF('1'!$A$1=1,C79,B79)</f>
        <v xml:space="preserve">Debit </v>
      </c>
      <c r="B79" s="165" t="s">
        <v>130</v>
      </c>
      <c r="C79" s="165" t="s">
        <v>213</v>
      </c>
      <c r="D79" s="166">
        <v>675.78099999999995</v>
      </c>
      <c r="E79" s="166">
        <v>757.05800000000011</v>
      </c>
      <c r="F79" s="166">
        <v>912.34699999999998</v>
      </c>
      <c r="G79" s="166">
        <v>936.46399999999994</v>
      </c>
      <c r="H79" s="166">
        <v>743.73300000000006</v>
      </c>
      <c r="I79" s="166">
        <v>934.39899999999989</v>
      </c>
      <c r="J79" s="166">
        <v>1016.317</v>
      </c>
      <c r="K79" s="166">
        <v>776.62699999999995</v>
      </c>
      <c r="L79" s="166">
        <v>1001.1600000000001</v>
      </c>
      <c r="M79" s="166">
        <v>952.67200000000003</v>
      </c>
      <c r="N79" s="166">
        <v>1061.876</v>
      </c>
      <c r="O79" s="166">
        <v>1159.7920000000001</v>
      </c>
      <c r="P79" s="166">
        <v>1147.2529999999999</v>
      </c>
      <c r="Q79" s="166">
        <v>994.75499999999988</v>
      </c>
      <c r="R79" s="166">
        <v>1066.9639999999999</v>
      </c>
      <c r="S79" s="166">
        <v>1201.6890000000001</v>
      </c>
      <c r="T79" s="166">
        <v>1037.8800000000001</v>
      </c>
      <c r="U79" s="166">
        <v>956.28499999999997</v>
      </c>
      <c r="V79" s="166">
        <v>808.67899999999997</v>
      </c>
      <c r="W79" s="166">
        <v>824.24599999999998</v>
      </c>
      <c r="X79" s="166">
        <v>503.59300000000002</v>
      </c>
      <c r="Y79" s="166">
        <v>591.93200000000002</v>
      </c>
      <c r="Z79" s="166">
        <v>745.29899999999998</v>
      </c>
      <c r="AA79" s="166">
        <v>1045.827</v>
      </c>
      <c r="AB79" s="166">
        <v>1006.8</v>
      </c>
      <c r="AC79" s="166">
        <v>910.5</v>
      </c>
      <c r="AD79" s="166">
        <v>1371.7049999999999</v>
      </c>
      <c r="AE79" s="166">
        <v>1601.4549999999999</v>
      </c>
      <c r="AF79" s="166">
        <v>1014.6759999999999</v>
      </c>
      <c r="AG79" s="166">
        <v>321.80500000000001</v>
      </c>
      <c r="AH79" s="166">
        <v>666.49300000000005</v>
      </c>
      <c r="AI79" s="166">
        <v>914.21499999999992</v>
      </c>
      <c r="AJ79" s="166">
        <v>1279.9009999999998</v>
      </c>
      <c r="AK79" s="166">
        <v>1279.8999999999999</v>
      </c>
      <c r="AL79" s="166">
        <v>1389.606</v>
      </c>
      <c r="AM79" s="166">
        <v>1649.3400000000001</v>
      </c>
      <c r="AN79" s="166">
        <v>2098.1669999999999</v>
      </c>
      <c r="AO79" s="166">
        <v>1830.143</v>
      </c>
      <c r="AP79" s="166">
        <v>1481.1220000000001</v>
      </c>
      <c r="AQ79" s="166">
        <v>1159.0319999999999</v>
      </c>
    </row>
    <row r="80" spans="1:43" x14ac:dyDescent="0.2">
      <c r="A80" s="184" t="str">
        <f>IF('1'!$A$1=1,C80,B80)</f>
        <v xml:space="preserve">Road transport </v>
      </c>
      <c r="B80" s="185" t="s">
        <v>259</v>
      </c>
      <c r="C80" s="185" t="s">
        <v>260</v>
      </c>
      <c r="D80" s="169">
        <v>48.960999999999956</v>
      </c>
      <c r="E80" s="169">
        <v>-193.73099999999999</v>
      </c>
      <c r="F80" s="169">
        <v>-369.58900000000006</v>
      </c>
      <c r="G80" s="169">
        <v>-688.85400000000004</v>
      </c>
      <c r="H80" s="169">
        <v>-541.12099999999998</v>
      </c>
      <c r="I80" s="169">
        <v>-428.16299999999995</v>
      </c>
      <c r="J80" s="169">
        <v>-126.03800000000001</v>
      </c>
      <c r="K80" s="169">
        <v>-52.409000000000106</v>
      </c>
      <c r="L80" s="169">
        <v>514.25599999999997</v>
      </c>
      <c r="M80" s="169">
        <v>-157.71399999999994</v>
      </c>
      <c r="N80" s="169">
        <v>155.90000000000009</v>
      </c>
      <c r="O80" s="169">
        <v>-28.326000000000022</v>
      </c>
      <c r="P80" s="169">
        <v>714.10299999999995</v>
      </c>
      <c r="Q80" s="169">
        <v>785.39400000000001</v>
      </c>
      <c r="R80" s="169">
        <v>659.09399999999994</v>
      </c>
      <c r="S80" s="169">
        <v>614.399</v>
      </c>
      <c r="T80" s="169">
        <v>791.87400000000002</v>
      </c>
      <c r="U80" s="169">
        <v>929.59500000000003</v>
      </c>
      <c r="V80" s="169">
        <v>605.64099999999996</v>
      </c>
      <c r="W80" s="169">
        <v>462.27700000000004</v>
      </c>
      <c r="X80" s="169">
        <v>777.21500000000003</v>
      </c>
      <c r="Y80" s="169">
        <v>538.62400000000002</v>
      </c>
      <c r="Z80" s="169">
        <v>332.36200000000008</v>
      </c>
      <c r="AA80" s="169">
        <v>0.29399999999998272</v>
      </c>
      <c r="AB80" s="169">
        <v>922.89900000000011</v>
      </c>
      <c r="AC80" s="169">
        <v>1186.4219999999998</v>
      </c>
      <c r="AD80" s="169">
        <v>969.21400000000006</v>
      </c>
      <c r="AE80" s="169">
        <v>745.07900000000018</v>
      </c>
      <c r="AF80" s="169">
        <v>3893.2850000000003</v>
      </c>
      <c r="AG80" s="169">
        <v>3101.0200000000004</v>
      </c>
      <c r="AH80" s="169">
        <v>1857.9210000000005</v>
      </c>
      <c r="AI80" s="169">
        <v>2194.1190000000001</v>
      </c>
      <c r="AJ80" s="169">
        <v>255.98099999999977</v>
      </c>
      <c r="AK80" s="169">
        <v>731.37200000000007</v>
      </c>
      <c r="AL80" s="169">
        <v>-658.23399999999992</v>
      </c>
      <c r="AM80" s="169">
        <v>70.585000000000491</v>
      </c>
      <c r="AN80" s="169">
        <v>1301.3390000000004</v>
      </c>
      <c r="AO80" s="169">
        <v>2272.9500000000003</v>
      </c>
      <c r="AP80" s="169">
        <v>1481.297</v>
      </c>
      <c r="AQ80" s="169">
        <v>1200.0890000000006</v>
      </c>
    </row>
    <row r="81" spans="1:43" x14ac:dyDescent="0.2">
      <c r="A81" s="164" t="str">
        <f>IF('1'!$A$1=1,C81,B81)</f>
        <v xml:space="preserve">Credit </v>
      </c>
      <c r="B81" s="165" t="s">
        <v>255</v>
      </c>
      <c r="C81" s="165" t="s">
        <v>211</v>
      </c>
      <c r="D81" s="166">
        <v>1311.269</v>
      </c>
      <c r="E81" s="166">
        <v>1319.5430000000001</v>
      </c>
      <c r="F81" s="166">
        <v>1346.7359999999999</v>
      </c>
      <c r="G81" s="166">
        <v>1438.145</v>
      </c>
      <c r="H81" s="166">
        <v>1282.7950000000001</v>
      </c>
      <c r="I81" s="166">
        <v>1566.5800000000002</v>
      </c>
      <c r="J81" s="166">
        <v>1549.4169999999999</v>
      </c>
      <c r="K81" s="166">
        <v>1708.5810000000001</v>
      </c>
      <c r="L81" s="166">
        <v>1542.4199999999998</v>
      </c>
      <c r="M81" s="166">
        <v>1879.2370000000001</v>
      </c>
      <c r="N81" s="166">
        <v>1891.2259999999999</v>
      </c>
      <c r="O81" s="166">
        <v>1966.8879999999999</v>
      </c>
      <c r="P81" s="166">
        <v>1966.7179999999998</v>
      </c>
      <c r="Q81" s="166">
        <v>2041.9850000000001</v>
      </c>
      <c r="R81" s="166">
        <v>2133.9290000000001</v>
      </c>
      <c r="S81" s="166">
        <v>2124.0370000000003</v>
      </c>
      <c r="T81" s="166">
        <v>2074.4490000000001</v>
      </c>
      <c r="U81" s="166">
        <v>2204.6409999999996</v>
      </c>
      <c r="V81" s="166">
        <v>2197.2750000000001</v>
      </c>
      <c r="W81" s="166">
        <v>2232.7310000000002</v>
      </c>
      <c r="X81" s="166">
        <v>2081.2839999999997</v>
      </c>
      <c r="Y81" s="166">
        <v>1937.9120000000003</v>
      </c>
      <c r="Z81" s="166">
        <v>2457.471</v>
      </c>
      <c r="AA81" s="166">
        <v>2657.1190000000001</v>
      </c>
      <c r="AB81" s="166">
        <v>2573.105</v>
      </c>
      <c r="AC81" s="166">
        <v>2869.8059999999996</v>
      </c>
      <c r="AD81" s="166">
        <v>2879.4520000000002</v>
      </c>
      <c r="AE81" s="166">
        <v>2959.665</v>
      </c>
      <c r="AF81" s="166">
        <v>5368.8549999999996</v>
      </c>
      <c r="AG81" s="166">
        <v>5558.4320000000007</v>
      </c>
      <c r="AH81" s="166">
        <v>8152.4400000000005</v>
      </c>
      <c r="AI81" s="166">
        <v>9251.8580000000002</v>
      </c>
      <c r="AJ81" s="166">
        <v>6801.7609999999995</v>
      </c>
      <c r="AK81" s="166">
        <v>6582.348</v>
      </c>
      <c r="AL81" s="166">
        <v>5997.25</v>
      </c>
      <c r="AM81" s="166">
        <v>6438.6600000000008</v>
      </c>
      <c r="AN81" s="166">
        <v>7826.6110000000008</v>
      </c>
      <c r="AO81" s="166">
        <v>9085.6589999999997</v>
      </c>
      <c r="AP81" s="166">
        <v>7652.0110000000004</v>
      </c>
      <c r="AQ81" s="166">
        <v>7585.0280000000002</v>
      </c>
    </row>
    <row r="82" spans="1:43" x14ac:dyDescent="0.2">
      <c r="A82" s="164" t="str">
        <f>IF('1'!$A$1=1,C82,B82)</f>
        <v xml:space="preserve">Debit </v>
      </c>
      <c r="B82" s="165" t="s">
        <v>130</v>
      </c>
      <c r="C82" s="165" t="s">
        <v>213</v>
      </c>
      <c r="D82" s="166">
        <v>1262.308</v>
      </c>
      <c r="E82" s="166">
        <v>1513.2739999999999</v>
      </c>
      <c r="F82" s="166">
        <v>1716.325</v>
      </c>
      <c r="G82" s="166">
        <v>2126.9989999999998</v>
      </c>
      <c r="H82" s="166">
        <v>1823.9159999999999</v>
      </c>
      <c r="I82" s="166">
        <v>1994.7430000000002</v>
      </c>
      <c r="J82" s="166">
        <v>1675.4549999999999</v>
      </c>
      <c r="K82" s="166">
        <v>1760.9900000000002</v>
      </c>
      <c r="L82" s="166">
        <v>1028.164</v>
      </c>
      <c r="M82" s="166">
        <v>2036.951</v>
      </c>
      <c r="N82" s="166">
        <v>1735.326</v>
      </c>
      <c r="O82" s="166">
        <v>1995.2139999999999</v>
      </c>
      <c r="P82" s="166">
        <v>1252.615</v>
      </c>
      <c r="Q82" s="166">
        <v>1256.5909999999999</v>
      </c>
      <c r="R82" s="166">
        <v>1474.835</v>
      </c>
      <c r="S82" s="166">
        <v>1509.6379999999999</v>
      </c>
      <c r="T82" s="166">
        <v>1282.575</v>
      </c>
      <c r="U82" s="166">
        <v>1275.0459999999998</v>
      </c>
      <c r="V82" s="166">
        <v>1591.634</v>
      </c>
      <c r="W82" s="166">
        <v>1770.4539999999997</v>
      </c>
      <c r="X82" s="166">
        <v>1304.069</v>
      </c>
      <c r="Y82" s="166">
        <v>1399.288</v>
      </c>
      <c r="Z82" s="166">
        <v>2125.1089999999999</v>
      </c>
      <c r="AA82" s="166">
        <v>2656.8249999999998</v>
      </c>
      <c r="AB82" s="166">
        <v>1650.2059999999999</v>
      </c>
      <c r="AC82" s="166">
        <v>1683.384</v>
      </c>
      <c r="AD82" s="166">
        <v>1910.2379999999998</v>
      </c>
      <c r="AE82" s="166">
        <v>2214.5859999999998</v>
      </c>
      <c r="AF82" s="166">
        <v>1475.5700000000002</v>
      </c>
      <c r="AG82" s="166">
        <v>2457.4119999999998</v>
      </c>
      <c r="AH82" s="166">
        <v>6294.5189999999993</v>
      </c>
      <c r="AI82" s="166">
        <v>7057.7389999999996</v>
      </c>
      <c r="AJ82" s="166">
        <v>6545.7799999999988</v>
      </c>
      <c r="AK82" s="166">
        <v>5850.9760000000006</v>
      </c>
      <c r="AL82" s="166">
        <v>6655.4840000000004</v>
      </c>
      <c r="AM82" s="166">
        <v>6368.0750000000007</v>
      </c>
      <c r="AN82" s="166">
        <v>6525.2719999999999</v>
      </c>
      <c r="AO82" s="166">
        <v>6812.7089999999998</v>
      </c>
      <c r="AP82" s="166">
        <v>6170.7139999999999</v>
      </c>
      <c r="AQ82" s="166">
        <v>6384.9389999999994</v>
      </c>
    </row>
    <row r="83" spans="1:43" x14ac:dyDescent="0.2">
      <c r="A83" s="182" t="str">
        <f>IF('1'!$A$1=1,C83,B83)</f>
        <v xml:space="preserve">Passenger </v>
      </c>
      <c r="B83" s="183" t="s">
        <v>256</v>
      </c>
      <c r="C83" s="183" t="s">
        <v>241</v>
      </c>
      <c r="D83" s="166">
        <v>0</v>
      </c>
      <c r="E83" s="166">
        <v>22.390999999999995</v>
      </c>
      <c r="F83" s="166">
        <v>21.600999999999999</v>
      </c>
      <c r="G83" s="166">
        <v>21.745999999999995</v>
      </c>
      <c r="H83" s="166">
        <v>24.297000000000004</v>
      </c>
      <c r="I83" s="166">
        <v>25.884</v>
      </c>
      <c r="J83" s="166">
        <v>51.091999999999999</v>
      </c>
      <c r="K83" s="166">
        <v>77.662000000000006</v>
      </c>
      <c r="L83" s="166">
        <v>81.180000000000007</v>
      </c>
      <c r="M83" s="166">
        <v>53.280999999999999</v>
      </c>
      <c r="N83" s="166">
        <v>129.93199999999999</v>
      </c>
      <c r="O83" s="166">
        <v>107.583</v>
      </c>
      <c r="P83" s="166">
        <v>55.605000000000004</v>
      </c>
      <c r="Q83" s="166">
        <v>52.353999999999999</v>
      </c>
      <c r="R83" s="166">
        <v>56.383000000000003</v>
      </c>
      <c r="S83" s="166">
        <v>27.789000000000001</v>
      </c>
      <c r="T83" s="166">
        <v>26.864000000000001</v>
      </c>
      <c r="U83" s="166">
        <v>53</v>
      </c>
      <c r="V83" s="166">
        <v>50.998999999999995</v>
      </c>
      <c r="W83" s="166">
        <v>23.61</v>
      </c>
      <c r="X83" s="166">
        <v>24.119</v>
      </c>
      <c r="Y83" s="166">
        <v>-26.707000000000001</v>
      </c>
      <c r="Z83" s="166">
        <v>0</v>
      </c>
      <c r="AA83" s="166">
        <v>0</v>
      </c>
      <c r="AB83" s="166">
        <v>27.885000000000002</v>
      </c>
      <c r="AC83" s="166">
        <v>28.293000000000003</v>
      </c>
      <c r="AD83" s="166">
        <v>54</v>
      </c>
      <c r="AE83" s="166">
        <v>-0.83800000000000097</v>
      </c>
      <c r="AF83" s="166">
        <v>27.140000000000004</v>
      </c>
      <c r="AG83" s="166">
        <v>58.51</v>
      </c>
      <c r="AH83" s="166">
        <v>-209.97399999999999</v>
      </c>
      <c r="AI83" s="166">
        <v>-109.705</v>
      </c>
      <c r="AJ83" s="166">
        <v>-73.137</v>
      </c>
      <c r="AK83" s="166">
        <v>-36.569000000000003</v>
      </c>
      <c r="AL83" s="166">
        <v>-109.705</v>
      </c>
      <c r="AM83" s="166">
        <v>108.25500000000002</v>
      </c>
      <c r="AN83" s="166">
        <v>-114.29600000000001</v>
      </c>
      <c r="AO83" s="166">
        <v>0</v>
      </c>
      <c r="AP83" s="166">
        <v>-82.578000000000003</v>
      </c>
      <c r="AQ83" s="166">
        <v>0</v>
      </c>
    </row>
    <row r="84" spans="1:43" x14ac:dyDescent="0.2">
      <c r="A84" s="164" t="str">
        <f>IF('1'!$A$1=1,C84,B84)</f>
        <v xml:space="preserve">Credit </v>
      </c>
      <c r="B84" s="165" t="s">
        <v>255</v>
      </c>
      <c r="C84" s="165" t="s">
        <v>211</v>
      </c>
      <c r="D84" s="166">
        <v>23.256</v>
      </c>
      <c r="E84" s="166">
        <v>43.623999999999995</v>
      </c>
      <c r="F84" s="166">
        <v>43.384</v>
      </c>
      <c r="G84" s="166">
        <v>45.153999999999996</v>
      </c>
      <c r="H84" s="166">
        <v>50.653000000000006</v>
      </c>
      <c r="I84" s="166">
        <v>50.835000000000001</v>
      </c>
      <c r="J84" s="166">
        <v>76.157000000000011</v>
      </c>
      <c r="K84" s="166">
        <v>103.86699999999999</v>
      </c>
      <c r="L84" s="166">
        <v>108.182</v>
      </c>
      <c r="M84" s="166">
        <v>105.499</v>
      </c>
      <c r="N84" s="166">
        <v>181.536</v>
      </c>
      <c r="O84" s="166">
        <v>134.238</v>
      </c>
      <c r="P84" s="166">
        <v>81.945999999999998</v>
      </c>
      <c r="Q84" s="166">
        <v>104.73699999999999</v>
      </c>
      <c r="R84" s="166">
        <v>110.26599999999999</v>
      </c>
      <c r="S84" s="166">
        <v>83.849000000000004</v>
      </c>
      <c r="T84" s="166">
        <v>81.904000000000011</v>
      </c>
      <c r="U84" s="166">
        <v>106.19</v>
      </c>
      <c r="V84" s="166">
        <v>126.767</v>
      </c>
      <c r="W84" s="166">
        <v>96.39500000000001</v>
      </c>
      <c r="X84" s="166">
        <v>75.128</v>
      </c>
      <c r="Y84" s="166">
        <v>0</v>
      </c>
      <c r="Z84" s="166">
        <v>27.977</v>
      </c>
      <c r="AA84" s="166">
        <v>28.17</v>
      </c>
      <c r="AB84" s="166">
        <v>56.105000000000004</v>
      </c>
      <c r="AC84" s="166">
        <v>55.533000000000001</v>
      </c>
      <c r="AD84" s="166">
        <v>80.728000000000009</v>
      </c>
      <c r="AE84" s="166">
        <v>52.820999999999998</v>
      </c>
      <c r="AF84" s="166">
        <v>56.395000000000003</v>
      </c>
      <c r="AG84" s="166">
        <v>87.765000000000001</v>
      </c>
      <c r="AH84" s="166">
        <v>104.98800000000001</v>
      </c>
      <c r="AI84" s="166">
        <v>73.138000000000005</v>
      </c>
      <c r="AJ84" s="166">
        <v>146.27500000000001</v>
      </c>
      <c r="AK84" s="166">
        <v>219.411</v>
      </c>
      <c r="AL84" s="166">
        <v>292.54899999999998</v>
      </c>
      <c r="AM84" s="166">
        <v>181.86799999999999</v>
      </c>
      <c r="AN84" s="166">
        <v>75.945999999999998</v>
      </c>
      <c r="AO84" s="166">
        <v>119.54900000000001</v>
      </c>
      <c r="AP84" s="166">
        <v>164.416</v>
      </c>
      <c r="AQ84" s="166">
        <v>82.591999999999999</v>
      </c>
    </row>
    <row r="85" spans="1:43" x14ac:dyDescent="0.2">
      <c r="A85" s="164" t="str">
        <f>IF('1'!$A$1=1,C85,B85)</f>
        <v xml:space="preserve">Debit </v>
      </c>
      <c r="B85" s="165" t="s">
        <v>130</v>
      </c>
      <c r="C85" s="165" t="s">
        <v>213</v>
      </c>
      <c r="D85" s="166">
        <v>23.256</v>
      </c>
      <c r="E85" s="166">
        <v>21.233000000000001</v>
      </c>
      <c r="F85" s="166">
        <v>21.783000000000001</v>
      </c>
      <c r="G85" s="166">
        <v>23.408000000000001</v>
      </c>
      <c r="H85" s="166">
        <v>26.356000000000002</v>
      </c>
      <c r="I85" s="166">
        <v>24.951000000000001</v>
      </c>
      <c r="J85" s="166">
        <v>25.065000000000001</v>
      </c>
      <c r="K85" s="166">
        <v>26.204999999999998</v>
      </c>
      <c r="L85" s="166">
        <v>27.001999999999999</v>
      </c>
      <c r="M85" s="166">
        <v>52.218000000000004</v>
      </c>
      <c r="N85" s="166">
        <v>51.603999999999999</v>
      </c>
      <c r="O85" s="166">
        <v>26.655000000000001</v>
      </c>
      <c r="P85" s="166">
        <v>26.341000000000001</v>
      </c>
      <c r="Q85" s="166">
        <v>52.383000000000003</v>
      </c>
      <c r="R85" s="166">
        <v>53.882999999999996</v>
      </c>
      <c r="S85" s="166">
        <v>56.06</v>
      </c>
      <c r="T85" s="166">
        <v>55.040000000000006</v>
      </c>
      <c r="U85" s="166">
        <v>53.19</v>
      </c>
      <c r="V85" s="166">
        <v>75.768000000000001</v>
      </c>
      <c r="W85" s="166">
        <v>72.784999999999997</v>
      </c>
      <c r="X85" s="166">
        <v>51.009</v>
      </c>
      <c r="Y85" s="166">
        <v>26.707000000000001</v>
      </c>
      <c r="Z85" s="166">
        <v>27.977</v>
      </c>
      <c r="AA85" s="166">
        <v>28.17</v>
      </c>
      <c r="AB85" s="166">
        <v>28.22</v>
      </c>
      <c r="AC85" s="166">
        <v>27.24</v>
      </c>
      <c r="AD85" s="166">
        <v>26.728000000000002</v>
      </c>
      <c r="AE85" s="166">
        <v>53.659000000000006</v>
      </c>
      <c r="AF85" s="166">
        <v>29.254999999999999</v>
      </c>
      <c r="AG85" s="166">
        <v>29.254999999999999</v>
      </c>
      <c r="AH85" s="166">
        <v>314.96199999999999</v>
      </c>
      <c r="AI85" s="166">
        <v>182.84300000000002</v>
      </c>
      <c r="AJ85" s="166">
        <v>219.41200000000001</v>
      </c>
      <c r="AK85" s="166">
        <v>255.98000000000002</v>
      </c>
      <c r="AL85" s="166">
        <v>402.25400000000002</v>
      </c>
      <c r="AM85" s="166">
        <v>73.613</v>
      </c>
      <c r="AN85" s="166">
        <v>190.24200000000002</v>
      </c>
      <c r="AO85" s="166">
        <v>119.54900000000001</v>
      </c>
      <c r="AP85" s="166">
        <v>246.99400000000003</v>
      </c>
      <c r="AQ85" s="166">
        <v>82.591999999999999</v>
      </c>
    </row>
    <row r="86" spans="1:43" x14ac:dyDescent="0.2">
      <c r="A86" s="182" t="str">
        <f>IF('1'!$A$1=1,C86,B86)</f>
        <v xml:space="preserve">Freight </v>
      </c>
      <c r="B86" s="183" t="s">
        <v>257</v>
      </c>
      <c r="C86" s="183" t="s">
        <v>245</v>
      </c>
      <c r="D86" s="166">
        <v>-213.90100000000001</v>
      </c>
      <c r="E86" s="166">
        <v>-517.70100000000002</v>
      </c>
      <c r="F86" s="166">
        <v>-673.46100000000001</v>
      </c>
      <c r="G86" s="166">
        <v>-914.71799999999985</v>
      </c>
      <c r="H86" s="166">
        <v>-822.80100000000004</v>
      </c>
      <c r="I86" s="166">
        <v>-731.99</v>
      </c>
      <c r="J86" s="166">
        <v>-407.06</v>
      </c>
      <c r="K86" s="166">
        <v>-440.72199999999998</v>
      </c>
      <c r="L86" s="166">
        <v>54.177999999999997</v>
      </c>
      <c r="M86" s="166">
        <v>-555.726</v>
      </c>
      <c r="N86" s="166">
        <v>-363.07100000000003</v>
      </c>
      <c r="O86" s="166">
        <v>-540.29300000000001</v>
      </c>
      <c r="P86" s="166">
        <v>275.10599999999999</v>
      </c>
      <c r="Q86" s="166">
        <v>340.34300000000007</v>
      </c>
      <c r="R86" s="166">
        <v>138.45699999999999</v>
      </c>
      <c r="S86" s="166">
        <v>55.577999999999975</v>
      </c>
      <c r="T86" s="166">
        <v>272.57400000000001</v>
      </c>
      <c r="U86" s="166">
        <v>371.95300000000003</v>
      </c>
      <c r="V86" s="166">
        <v>75.767999999999915</v>
      </c>
      <c r="W86" s="166">
        <v>-120.00500000000005</v>
      </c>
      <c r="X86" s="166">
        <v>251.79599999999999</v>
      </c>
      <c r="Y86" s="166">
        <v>162.11699999999996</v>
      </c>
      <c r="Z86" s="166">
        <v>-109.66900000000004</v>
      </c>
      <c r="AA86" s="166">
        <v>-565.1690000000001</v>
      </c>
      <c r="AB86" s="166">
        <v>363.39499999999992</v>
      </c>
      <c r="AC86" s="166">
        <v>579.40999999999985</v>
      </c>
      <c r="AD86" s="166">
        <v>322.90799999999996</v>
      </c>
      <c r="AE86" s="166">
        <v>-134.46100000000001</v>
      </c>
      <c r="AF86" s="166">
        <v>2822.2619999999997</v>
      </c>
      <c r="AG86" s="166">
        <v>2837.7260000000001</v>
      </c>
      <c r="AH86" s="166">
        <v>1574.8090000000002</v>
      </c>
      <c r="AI86" s="166">
        <v>2084.4110000000001</v>
      </c>
      <c r="AJ86" s="166">
        <v>-1389.6060000000002</v>
      </c>
      <c r="AK86" s="166">
        <v>73.136999999999944</v>
      </c>
      <c r="AL86" s="166">
        <v>-877.64699999999993</v>
      </c>
      <c r="AM86" s="166">
        <v>-658.61099999999988</v>
      </c>
      <c r="AN86" s="166">
        <v>77.26299999999992</v>
      </c>
      <c r="AO86" s="166">
        <v>477.84299999999985</v>
      </c>
      <c r="AP86" s="166">
        <v>741.07600000000002</v>
      </c>
      <c r="AQ86" s="166">
        <v>2982.6670000000004</v>
      </c>
    </row>
    <row r="87" spans="1:43" x14ac:dyDescent="0.2">
      <c r="A87" s="164" t="str">
        <f>IF('1'!$A$1=1,C87,B87)</f>
        <v xml:space="preserve">Credit </v>
      </c>
      <c r="B87" s="165" t="s">
        <v>255</v>
      </c>
      <c r="C87" s="165" t="s">
        <v>211</v>
      </c>
      <c r="D87" s="166">
        <v>802.87899999999991</v>
      </c>
      <c r="E87" s="166">
        <v>757.05800000000011</v>
      </c>
      <c r="F87" s="166">
        <v>803.7940000000001</v>
      </c>
      <c r="G87" s="166">
        <v>936.46399999999994</v>
      </c>
      <c r="H87" s="166">
        <v>743.73300000000006</v>
      </c>
      <c r="I87" s="166">
        <v>960.2829999999999</v>
      </c>
      <c r="J87" s="166">
        <v>913.88499999999999</v>
      </c>
      <c r="K87" s="166">
        <v>1009.6160000000001</v>
      </c>
      <c r="L87" s="166">
        <v>811.8</v>
      </c>
      <c r="M87" s="166">
        <v>1164.731</v>
      </c>
      <c r="N87" s="166">
        <v>1061.876</v>
      </c>
      <c r="O87" s="166">
        <v>1104.759</v>
      </c>
      <c r="P87" s="166">
        <v>1147.2529999999999</v>
      </c>
      <c r="Q87" s="166">
        <v>1178.027</v>
      </c>
      <c r="R87" s="166">
        <v>1177.23</v>
      </c>
      <c r="S87" s="166">
        <v>1145.6279999999999</v>
      </c>
      <c r="T87" s="166">
        <v>1146.6469999999999</v>
      </c>
      <c r="U87" s="166">
        <v>1195.357</v>
      </c>
      <c r="V87" s="166">
        <v>1161.2909999999999</v>
      </c>
      <c r="W87" s="166">
        <v>1140.953</v>
      </c>
      <c r="X87" s="166">
        <v>1078.2060000000001</v>
      </c>
      <c r="Y87" s="166">
        <v>1103.741</v>
      </c>
      <c r="Z87" s="166">
        <v>1407.7860000000001</v>
      </c>
      <c r="AA87" s="166">
        <v>1441.682</v>
      </c>
      <c r="AB87" s="166">
        <v>1426.3</v>
      </c>
      <c r="AC87" s="166">
        <v>1572.6819999999998</v>
      </c>
      <c r="AD87" s="166">
        <v>1533.816</v>
      </c>
      <c r="AE87" s="166">
        <v>1413.4050000000002</v>
      </c>
      <c r="AF87" s="166">
        <v>3842.442</v>
      </c>
      <c r="AG87" s="166">
        <v>4446.7449999999999</v>
      </c>
      <c r="AH87" s="166">
        <v>6299.2370000000001</v>
      </c>
      <c r="AI87" s="166">
        <v>7423.4259999999995</v>
      </c>
      <c r="AJ87" s="166">
        <v>3364.3119999999999</v>
      </c>
      <c r="AK87" s="166">
        <v>4059.114</v>
      </c>
      <c r="AL87" s="166">
        <v>3839.7030000000004</v>
      </c>
      <c r="AM87" s="166">
        <v>3951.6580000000004</v>
      </c>
      <c r="AN87" s="166">
        <v>4427.04</v>
      </c>
      <c r="AO87" s="166">
        <v>5100.0920000000006</v>
      </c>
      <c r="AP87" s="166">
        <v>4731.2129999999997</v>
      </c>
      <c r="AQ87" s="166">
        <v>7129.402</v>
      </c>
    </row>
    <row r="88" spans="1:43" x14ac:dyDescent="0.2">
      <c r="A88" s="164" t="str">
        <f>IF('1'!$A$1=1,C88,B88)</f>
        <v xml:space="preserve">Debit </v>
      </c>
      <c r="B88" s="165" t="s">
        <v>130</v>
      </c>
      <c r="C88" s="165" t="s">
        <v>213</v>
      </c>
      <c r="D88" s="166">
        <v>1016.78</v>
      </c>
      <c r="E88" s="166">
        <v>1274.759</v>
      </c>
      <c r="F88" s="166">
        <v>1477.2550000000001</v>
      </c>
      <c r="G88" s="166">
        <v>1851.1819999999998</v>
      </c>
      <c r="H88" s="166">
        <v>1566.5340000000001</v>
      </c>
      <c r="I88" s="166">
        <v>1692.2730000000001</v>
      </c>
      <c r="J88" s="166">
        <v>1320.9449999999999</v>
      </c>
      <c r="K88" s="166">
        <v>1450.3380000000002</v>
      </c>
      <c r="L88" s="166">
        <v>757.62200000000007</v>
      </c>
      <c r="M88" s="166">
        <v>1720.4569999999999</v>
      </c>
      <c r="N88" s="166">
        <v>1424.9470000000001</v>
      </c>
      <c r="O88" s="166">
        <v>1645.0519999999999</v>
      </c>
      <c r="P88" s="166">
        <v>872.14699999999993</v>
      </c>
      <c r="Q88" s="166">
        <v>837.68399999999997</v>
      </c>
      <c r="R88" s="166">
        <v>1038.7730000000001</v>
      </c>
      <c r="S88" s="166">
        <v>1090.05</v>
      </c>
      <c r="T88" s="166">
        <v>874.07299999999998</v>
      </c>
      <c r="U88" s="166">
        <v>823.404</v>
      </c>
      <c r="V88" s="166">
        <v>1085.5230000000001</v>
      </c>
      <c r="W88" s="166">
        <v>1260.9580000000001</v>
      </c>
      <c r="X88" s="166">
        <v>826.41</v>
      </c>
      <c r="Y88" s="166">
        <v>941.62400000000002</v>
      </c>
      <c r="Z88" s="166">
        <v>1517.4550000000002</v>
      </c>
      <c r="AA88" s="166">
        <v>2006.8510000000001</v>
      </c>
      <c r="AB88" s="166">
        <v>1062.905</v>
      </c>
      <c r="AC88" s="166">
        <v>993.27199999999993</v>
      </c>
      <c r="AD88" s="166">
        <v>1210.9079999999999</v>
      </c>
      <c r="AE88" s="166">
        <v>1547.866</v>
      </c>
      <c r="AF88" s="166">
        <v>1020.18</v>
      </c>
      <c r="AG88" s="166">
        <v>1609.0189999999998</v>
      </c>
      <c r="AH88" s="166">
        <v>4724.4279999999999</v>
      </c>
      <c r="AI88" s="166">
        <v>5339.0150000000003</v>
      </c>
      <c r="AJ88" s="166">
        <v>4753.9179999999997</v>
      </c>
      <c r="AK88" s="166">
        <v>3985.9769999999999</v>
      </c>
      <c r="AL88" s="166">
        <v>4717.3500000000004</v>
      </c>
      <c r="AM88" s="166">
        <v>4610.2690000000002</v>
      </c>
      <c r="AN88" s="166">
        <v>4349.777</v>
      </c>
      <c r="AO88" s="166">
        <v>4622.2489999999998</v>
      </c>
      <c r="AP88" s="166">
        <v>3990.1369999999997</v>
      </c>
      <c r="AQ88" s="166">
        <v>4146.7349999999997</v>
      </c>
    </row>
    <row r="89" spans="1:43" x14ac:dyDescent="0.2">
      <c r="A89" s="182" t="str">
        <f>IF('1'!$A$1=1,C89,B89)</f>
        <v xml:space="preserve">Other </v>
      </c>
      <c r="B89" s="183" t="s">
        <v>258</v>
      </c>
      <c r="C89" s="183" t="s">
        <v>247</v>
      </c>
      <c r="D89" s="166">
        <v>262.86199999999997</v>
      </c>
      <c r="E89" s="166">
        <v>301.57899999999995</v>
      </c>
      <c r="F89" s="166">
        <v>282.27100000000002</v>
      </c>
      <c r="G89" s="166">
        <v>204.11799999999999</v>
      </c>
      <c r="H89" s="166">
        <v>257.38299999999998</v>
      </c>
      <c r="I89" s="166">
        <v>277.94299999999998</v>
      </c>
      <c r="J89" s="166">
        <v>229.93</v>
      </c>
      <c r="K89" s="166">
        <v>310.65099999999995</v>
      </c>
      <c r="L89" s="166">
        <v>378.89800000000002</v>
      </c>
      <c r="M89" s="166">
        <v>344.73099999999999</v>
      </c>
      <c r="N89" s="166">
        <v>389.03899999999999</v>
      </c>
      <c r="O89" s="166">
        <v>404.38400000000001</v>
      </c>
      <c r="P89" s="166">
        <v>383.392</v>
      </c>
      <c r="Q89" s="166">
        <v>392.697</v>
      </c>
      <c r="R89" s="166">
        <v>464.25400000000002</v>
      </c>
      <c r="S89" s="166">
        <v>531.03200000000004</v>
      </c>
      <c r="T89" s="166">
        <v>492.43600000000004</v>
      </c>
      <c r="U89" s="166">
        <v>504.64199999999994</v>
      </c>
      <c r="V89" s="166">
        <v>478.87400000000002</v>
      </c>
      <c r="W89" s="166">
        <v>558.67199999999991</v>
      </c>
      <c r="X89" s="166">
        <v>501.30000000000007</v>
      </c>
      <c r="Y89" s="166">
        <v>403.21399999999994</v>
      </c>
      <c r="Z89" s="166">
        <v>442.03100000000006</v>
      </c>
      <c r="AA89" s="166">
        <v>565.46299999999997</v>
      </c>
      <c r="AB89" s="166">
        <v>531.61900000000003</v>
      </c>
      <c r="AC89" s="166">
        <v>578.71899999999994</v>
      </c>
      <c r="AD89" s="166">
        <v>592.30600000000004</v>
      </c>
      <c r="AE89" s="166">
        <v>880.37799999999993</v>
      </c>
      <c r="AF89" s="166">
        <v>1043.8829999999998</v>
      </c>
      <c r="AG89" s="166">
        <v>204.78400000000005</v>
      </c>
      <c r="AH89" s="166">
        <v>493.08600000000007</v>
      </c>
      <c r="AI89" s="166">
        <v>219.41299999999984</v>
      </c>
      <c r="AJ89" s="166">
        <v>1718.7239999999999</v>
      </c>
      <c r="AK89" s="166">
        <v>694.80400000000009</v>
      </c>
      <c r="AL89" s="166">
        <v>329.11800000000022</v>
      </c>
      <c r="AM89" s="166">
        <v>620.94100000000003</v>
      </c>
      <c r="AN89" s="166">
        <v>1338.3719999999998</v>
      </c>
      <c r="AO89" s="166">
        <v>1795.107</v>
      </c>
      <c r="AP89" s="166">
        <v>822.79900000000009</v>
      </c>
      <c r="AQ89" s="166">
        <v>-1782.5779999999997</v>
      </c>
    </row>
    <row r="90" spans="1:43" x14ac:dyDescent="0.2">
      <c r="A90" s="164" t="str">
        <f>IF('1'!$A$1=1,C90,B90)</f>
        <v xml:space="preserve">Credit </v>
      </c>
      <c r="B90" s="165" t="s">
        <v>255</v>
      </c>
      <c r="C90" s="165" t="s">
        <v>211</v>
      </c>
      <c r="D90" s="166">
        <v>485.13400000000001</v>
      </c>
      <c r="E90" s="166">
        <v>518.86099999999999</v>
      </c>
      <c r="F90" s="166">
        <v>499.55799999999999</v>
      </c>
      <c r="G90" s="166">
        <v>456.52699999999999</v>
      </c>
      <c r="H90" s="166">
        <v>488.40899999999999</v>
      </c>
      <c r="I90" s="166">
        <v>555.46199999999999</v>
      </c>
      <c r="J90" s="166">
        <v>559.375</v>
      </c>
      <c r="K90" s="166">
        <v>595.09799999999996</v>
      </c>
      <c r="L90" s="166">
        <v>622.43799999999999</v>
      </c>
      <c r="M90" s="166">
        <v>609.00700000000006</v>
      </c>
      <c r="N90" s="166">
        <v>647.81399999999996</v>
      </c>
      <c r="O90" s="166">
        <v>727.89100000000008</v>
      </c>
      <c r="P90" s="166">
        <v>737.51900000000001</v>
      </c>
      <c r="Q90" s="166">
        <v>759.221</v>
      </c>
      <c r="R90" s="166">
        <v>846.43299999999999</v>
      </c>
      <c r="S90" s="166">
        <v>894.56</v>
      </c>
      <c r="T90" s="166">
        <v>845.89800000000002</v>
      </c>
      <c r="U90" s="166">
        <v>903.09399999999994</v>
      </c>
      <c r="V90" s="166">
        <v>909.2170000000001</v>
      </c>
      <c r="W90" s="166">
        <v>995.38300000000004</v>
      </c>
      <c r="X90" s="166">
        <v>927.95</v>
      </c>
      <c r="Y90" s="166">
        <v>834.17100000000005</v>
      </c>
      <c r="Z90" s="166">
        <v>1021.708</v>
      </c>
      <c r="AA90" s="166">
        <v>1187.2669999999998</v>
      </c>
      <c r="AB90" s="166">
        <v>1090.6999999999998</v>
      </c>
      <c r="AC90" s="166">
        <v>1241.5909999999999</v>
      </c>
      <c r="AD90" s="166">
        <v>1264.9079999999999</v>
      </c>
      <c r="AE90" s="166">
        <v>1493.4389999999999</v>
      </c>
      <c r="AF90" s="166">
        <v>1470.018</v>
      </c>
      <c r="AG90" s="166">
        <v>1023.922</v>
      </c>
      <c r="AH90" s="166">
        <v>1748.2150000000001</v>
      </c>
      <c r="AI90" s="166">
        <v>1755.2939999999999</v>
      </c>
      <c r="AJ90" s="166">
        <v>3291.174</v>
      </c>
      <c r="AK90" s="166">
        <v>2303.8230000000003</v>
      </c>
      <c r="AL90" s="166">
        <v>1864.998</v>
      </c>
      <c r="AM90" s="166">
        <v>2305.134</v>
      </c>
      <c r="AN90" s="166">
        <v>3323.625</v>
      </c>
      <c r="AO90" s="166">
        <v>3866.018</v>
      </c>
      <c r="AP90" s="166">
        <v>2756.3820000000001</v>
      </c>
      <c r="AQ90" s="166">
        <v>373.03399999999999</v>
      </c>
    </row>
    <row r="91" spans="1:43" x14ac:dyDescent="0.2">
      <c r="A91" s="164" t="str">
        <f>IF('1'!$A$1=1,C91,B91)</f>
        <v xml:space="preserve">Debit </v>
      </c>
      <c r="B91" s="165" t="s">
        <v>130</v>
      </c>
      <c r="C91" s="165" t="s">
        <v>213</v>
      </c>
      <c r="D91" s="166">
        <v>222.27199999999999</v>
      </c>
      <c r="E91" s="166">
        <v>217.28200000000001</v>
      </c>
      <c r="F91" s="166">
        <v>217.28700000000003</v>
      </c>
      <c r="G91" s="166">
        <v>252.40899999999999</v>
      </c>
      <c r="H91" s="166">
        <v>231.02600000000001</v>
      </c>
      <c r="I91" s="166">
        <v>277.51900000000001</v>
      </c>
      <c r="J91" s="166">
        <v>329.44500000000005</v>
      </c>
      <c r="K91" s="166">
        <v>284.447</v>
      </c>
      <c r="L91" s="166">
        <v>243.54</v>
      </c>
      <c r="M91" s="166">
        <v>264.27600000000001</v>
      </c>
      <c r="N91" s="166">
        <v>258.77499999999998</v>
      </c>
      <c r="O91" s="166">
        <v>323.50700000000001</v>
      </c>
      <c r="P91" s="166">
        <v>354.12699999999995</v>
      </c>
      <c r="Q91" s="166">
        <v>366.524</v>
      </c>
      <c r="R91" s="166">
        <v>382.17899999999997</v>
      </c>
      <c r="S91" s="166">
        <v>363.52799999999996</v>
      </c>
      <c r="T91" s="166">
        <v>353.46199999999999</v>
      </c>
      <c r="U91" s="166">
        <v>398.452</v>
      </c>
      <c r="V91" s="166">
        <v>430.34299999999996</v>
      </c>
      <c r="W91" s="166">
        <v>436.71100000000001</v>
      </c>
      <c r="X91" s="166">
        <v>426.65</v>
      </c>
      <c r="Y91" s="166">
        <v>430.95699999999999</v>
      </c>
      <c r="Z91" s="166">
        <v>579.67700000000002</v>
      </c>
      <c r="AA91" s="166">
        <v>621.80400000000009</v>
      </c>
      <c r="AB91" s="166">
        <v>559.08100000000002</v>
      </c>
      <c r="AC91" s="166">
        <v>662.87199999999996</v>
      </c>
      <c r="AD91" s="166">
        <v>672.60199999999998</v>
      </c>
      <c r="AE91" s="166">
        <v>613.06100000000004</v>
      </c>
      <c r="AF91" s="166">
        <v>426.13499999999999</v>
      </c>
      <c r="AG91" s="166">
        <v>819.13799999999992</v>
      </c>
      <c r="AH91" s="166">
        <v>1255.1289999999999</v>
      </c>
      <c r="AI91" s="166">
        <v>1535.8809999999999</v>
      </c>
      <c r="AJ91" s="166">
        <v>1572.45</v>
      </c>
      <c r="AK91" s="166">
        <v>1609.019</v>
      </c>
      <c r="AL91" s="166">
        <v>1535.8799999999999</v>
      </c>
      <c r="AM91" s="166">
        <v>1684.193</v>
      </c>
      <c r="AN91" s="166">
        <v>1985.2530000000002</v>
      </c>
      <c r="AO91" s="166">
        <v>2070.9110000000001</v>
      </c>
      <c r="AP91" s="166">
        <v>1933.5830000000001</v>
      </c>
      <c r="AQ91" s="166">
        <v>2155.6120000000001</v>
      </c>
    </row>
    <row r="92" spans="1:43" x14ac:dyDescent="0.2">
      <c r="A92" s="184" t="str">
        <f>IF('1'!$A$1=1,C92,B92)</f>
        <v>Other modes of transport</v>
      </c>
      <c r="B92" s="185" t="s">
        <v>261</v>
      </c>
      <c r="C92" s="185" t="s">
        <v>262</v>
      </c>
      <c r="D92" s="169">
        <v>10317.243</v>
      </c>
      <c r="E92" s="169">
        <v>13349.05</v>
      </c>
      <c r="F92" s="169">
        <v>15834.203000000001</v>
      </c>
      <c r="G92" s="169">
        <v>15702.400000000001</v>
      </c>
      <c r="H92" s="169">
        <v>17174.861000000001</v>
      </c>
      <c r="I92" s="169">
        <v>16386.123</v>
      </c>
      <c r="J92" s="169">
        <v>16084.777</v>
      </c>
      <c r="K92" s="169">
        <v>21509.165000000001</v>
      </c>
      <c r="L92" s="169">
        <v>20002.879999999997</v>
      </c>
      <c r="M92" s="169">
        <v>20056.490000000002</v>
      </c>
      <c r="N92" s="169">
        <v>21626.76</v>
      </c>
      <c r="O92" s="169">
        <v>20983.005000000001</v>
      </c>
      <c r="P92" s="169">
        <v>18579.39</v>
      </c>
      <c r="Q92" s="169">
        <v>20576.164000000001</v>
      </c>
      <c r="R92" s="169">
        <v>22721.108</v>
      </c>
      <c r="S92" s="169">
        <v>22213.828999999998</v>
      </c>
      <c r="T92" s="169">
        <v>21443.519</v>
      </c>
      <c r="U92" s="169">
        <v>22367.985000000001</v>
      </c>
      <c r="V92" s="169">
        <v>18506.359000000004</v>
      </c>
      <c r="W92" s="169">
        <v>19438.648000000001</v>
      </c>
      <c r="X92" s="169">
        <v>16049.97</v>
      </c>
      <c r="Y92" s="169">
        <v>17358.300999999999</v>
      </c>
      <c r="Z92" s="169">
        <v>19927.231</v>
      </c>
      <c r="AA92" s="169">
        <v>20380.847000000002</v>
      </c>
      <c r="AB92" s="169">
        <v>15113.792000000001</v>
      </c>
      <c r="AC92" s="169">
        <v>12553.922999999999</v>
      </c>
      <c r="AD92" s="169">
        <v>13082.156000000001</v>
      </c>
      <c r="AE92" s="169">
        <v>13317.877</v>
      </c>
      <c r="AF92" s="169">
        <v>11847.634</v>
      </c>
      <c r="AG92" s="169">
        <v>11555.686</v>
      </c>
      <c r="AH92" s="169">
        <v>15186.587</v>
      </c>
      <c r="AI92" s="169">
        <v>15797.636</v>
      </c>
      <c r="AJ92" s="169">
        <v>15358.810000000001</v>
      </c>
      <c r="AK92" s="169">
        <v>14627.44</v>
      </c>
      <c r="AL92" s="169">
        <v>16346.162</v>
      </c>
      <c r="AM92" s="169">
        <v>15916.345000000001</v>
      </c>
      <c r="AN92" s="169">
        <v>16792.600999999999</v>
      </c>
      <c r="AO92" s="169">
        <v>15665.969000000001</v>
      </c>
      <c r="AP92" s="169">
        <v>17855.481</v>
      </c>
      <c r="AQ92" s="169">
        <v>17367.499</v>
      </c>
    </row>
    <row r="93" spans="1:43" x14ac:dyDescent="0.2">
      <c r="A93" s="164" t="str">
        <f>IF('1'!$A$1=1,C93,B93)</f>
        <v xml:space="preserve">     Credit</v>
      </c>
      <c r="B93" s="165" t="s">
        <v>230</v>
      </c>
      <c r="C93" s="165" t="s">
        <v>211</v>
      </c>
      <c r="D93" s="166">
        <v>10974.763000000001</v>
      </c>
      <c r="E93" s="166">
        <v>14106.424999999999</v>
      </c>
      <c r="F93" s="166">
        <v>16551.333999999999</v>
      </c>
      <c r="G93" s="166">
        <v>16366.181</v>
      </c>
      <c r="H93" s="166">
        <v>17916.311999999998</v>
      </c>
      <c r="I93" s="166">
        <v>17118.11</v>
      </c>
      <c r="J93" s="166">
        <v>17232.966999999997</v>
      </c>
      <c r="K93" s="166">
        <v>22598.29</v>
      </c>
      <c r="L93" s="166">
        <v>21112.466999999997</v>
      </c>
      <c r="M93" s="166">
        <v>21168.571</v>
      </c>
      <c r="N93" s="166">
        <v>22713.797999999999</v>
      </c>
      <c r="O93" s="166">
        <v>21980.181</v>
      </c>
      <c r="P93" s="166">
        <v>19396.761999999999</v>
      </c>
      <c r="Q93" s="166">
        <v>21466.232</v>
      </c>
      <c r="R93" s="166">
        <v>23759.88</v>
      </c>
      <c r="S93" s="166">
        <v>23080.794000000002</v>
      </c>
      <c r="T93" s="166">
        <v>22208.826999999997</v>
      </c>
      <c r="U93" s="166">
        <v>22925.506999999998</v>
      </c>
      <c r="V93" s="166">
        <v>19366.063000000002</v>
      </c>
      <c r="W93" s="166">
        <v>20239.285</v>
      </c>
      <c r="X93" s="166">
        <v>16429.719000000001</v>
      </c>
      <c r="Y93" s="166">
        <v>17817.106</v>
      </c>
      <c r="Z93" s="166">
        <v>20230.498</v>
      </c>
      <c r="AA93" s="166">
        <v>20861.211000000003</v>
      </c>
      <c r="AB93" s="166">
        <v>15560.663</v>
      </c>
      <c r="AC93" s="166">
        <v>13050.558999999999</v>
      </c>
      <c r="AD93" s="166">
        <v>13566.519</v>
      </c>
      <c r="AE93" s="166">
        <v>13824.529999999999</v>
      </c>
      <c r="AF93" s="166">
        <v>12623.963</v>
      </c>
      <c r="AG93" s="166">
        <v>12199.294</v>
      </c>
      <c r="AH93" s="166">
        <v>16300.161</v>
      </c>
      <c r="AI93" s="166">
        <v>17077.538</v>
      </c>
      <c r="AJ93" s="166">
        <v>16638.712</v>
      </c>
      <c r="AK93" s="166">
        <v>16126.754000000001</v>
      </c>
      <c r="AL93" s="166">
        <v>17845.476000000002</v>
      </c>
      <c r="AM93" s="166">
        <v>17968.085999999999</v>
      </c>
      <c r="AN93" s="166">
        <v>18701.217000000001</v>
      </c>
      <c r="AO93" s="166">
        <v>17817.136000000002</v>
      </c>
      <c r="AP93" s="166">
        <v>19870.901999999998</v>
      </c>
      <c r="AQ93" s="166">
        <v>19564.462</v>
      </c>
    </row>
    <row r="94" spans="1:43" x14ac:dyDescent="0.2">
      <c r="A94" s="164" t="str">
        <f>IF('1'!$A$1=1,C94,B94)</f>
        <v xml:space="preserve">     Debit</v>
      </c>
      <c r="B94" s="165" t="s">
        <v>231</v>
      </c>
      <c r="C94" s="165" t="s">
        <v>213</v>
      </c>
      <c r="D94" s="166">
        <v>657.52</v>
      </c>
      <c r="E94" s="166">
        <v>757.375</v>
      </c>
      <c r="F94" s="166">
        <v>717.13099999999997</v>
      </c>
      <c r="G94" s="166">
        <v>663.78099999999995</v>
      </c>
      <c r="H94" s="166">
        <v>741.45100000000002</v>
      </c>
      <c r="I94" s="166">
        <v>731.98700000000008</v>
      </c>
      <c r="J94" s="166">
        <v>1148.19</v>
      </c>
      <c r="K94" s="166">
        <v>1089.125</v>
      </c>
      <c r="L94" s="166">
        <v>1109.587</v>
      </c>
      <c r="M94" s="166">
        <v>1112.0809999999999</v>
      </c>
      <c r="N94" s="166">
        <v>1087.038</v>
      </c>
      <c r="O94" s="166">
        <v>997.17600000000004</v>
      </c>
      <c r="P94" s="166">
        <v>817.37200000000007</v>
      </c>
      <c r="Q94" s="166">
        <v>890.06799999999998</v>
      </c>
      <c r="R94" s="166">
        <v>1038.7719999999999</v>
      </c>
      <c r="S94" s="166">
        <v>866.96500000000003</v>
      </c>
      <c r="T94" s="166">
        <v>765.30799999999999</v>
      </c>
      <c r="U94" s="166">
        <v>557.52200000000005</v>
      </c>
      <c r="V94" s="166">
        <v>859.70399999999995</v>
      </c>
      <c r="W94" s="166">
        <v>800.63699999999994</v>
      </c>
      <c r="X94" s="166">
        <v>379.74900000000002</v>
      </c>
      <c r="Y94" s="166">
        <v>458.80500000000001</v>
      </c>
      <c r="Z94" s="166">
        <v>303.267</v>
      </c>
      <c r="AA94" s="166">
        <v>480.36399999999998</v>
      </c>
      <c r="AB94" s="166">
        <v>446.87099999999998</v>
      </c>
      <c r="AC94" s="166">
        <v>496.63599999999997</v>
      </c>
      <c r="AD94" s="166">
        <v>484.36299999999994</v>
      </c>
      <c r="AE94" s="166">
        <v>506.65299999999996</v>
      </c>
      <c r="AF94" s="166">
        <v>776.32899999999995</v>
      </c>
      <c r="AG94" s="166">
        <v>643.60799999999995</v>
      </c>
      <c r="AH94" s="166">
        <v>1113.5740000000001</v>
      </c>
      <c r="AI94" s="166">
        <v>1279.902</v>
      </c>
      <c r="AJ94" s="166">
        <v>1279.902</v>
      </c>
      <c r="AK94" s="166">
        <v>1499.3140000000001</v>
      </c>
      <c r="AL94" s="166">
        <v>1499.3139999999999</v>
      </c>
      <c r="AM94" s="166">
        <v>2051.741</v>
      </c>
      <c r="AN94" s="166">
        <v>1908.616</v>
      </c>
      <c r="AO94" s="166">
        <v>2151.1670000000004</v>
      </c>
      <c r="AP94" s="166">
        <v>2015.4209999999998</v>
      </c>
      <c r="AQ94" s="166">
        <v>2196.9630000000002</v>
      </c>
    </row>
    <row r="95" spans="1:43" x14ac:dyDescent="0.2">
      <c r="A95" s="182" t="str">
        <f>IF('1'!$A$1=1,C95,B95)</f>
        <v>Passenger</v>
      </c>
      <c r="B95" s="183" t="s">
        <v>240</v>
      </c>
      <c r="C95" s="183" t="s">
        <v>241</v>
      </c>
      <c r="D95" s="166">
        <v>0</v>
      </c>
      <c r="E95" s="166">
        <v>21.233000000000001</v>
      </c>
      <c r="F95" s="166">
        <v>0</v>
      </c>
      <c r="G95" s="166">
        <v>0</v>
      </c>
      <c r="H95" s="166">
        <v>0</v>
      </c>
      <c r="I95" s="166">
        <v>24.951000000000001</v>
      </c>
      <c r="J95" s="166">
        <v>49.882000000000005</v>
      </c>
      <c r="K95" s="166">
        <v>0</v>
      </c>
      <c r="L95" s="166">
        <v>0</v>
      </c>
      <c r="M95" s="166">
        <v>0</v>
      </c>
      <c r="N95" s="166">
        <v>0</v>
      </c>
      <c r="O95" s="166">
        <v>80.876999999999995</v>
      </c>
      <c r="P95" s="166">
        <v>0</v>
      </c>
      <c r="Q95" s="166">
        <v>26.202000000000002</v>
      </c>
      <c r="R95" s="166">
        <v>82.073999999999998</v>
      </c>
      <c r="S95" s="166">
        <v>27.789000000000001</v>
      </c>
      <c r="T95" s="166">
        <v>0</v>
      </c>
      <c r="U95" s="166">
        <v>53.19</v>
      </c>
      <c r="V95" s="166">
        <v>75.768000000000001</v>
      </c>
      <c r="W95" s="166">
        <v>23.609000000000002</v>
      </c>
      <c r="X95" s="166">
        <v>0</v>
      </c>
      <c r="Y95" s="166">
        <v>0</v>
      </c>
      <c r="Z95" s="166">
        <v>0</v>
      </c>
      <c r="AA95" s="166">
        <v>0</v>
      </c>
      <c r="AB95" s="166">
        <v>0</v>
      </c>
      <c r="AC95" s="166">
        <v>0</v>
      </c>
      <c r="AD95" s="166">
        <v>0</v>
      </c>
      <c r="AE95" s="166">
        <v>0</v>
      </c>
      <c r="AF95" s="166">
        <v>0</v>
      </c>
      <c r="AG95" s="166">
        <v>58.51</v>
      </c>
      <c r="AH95" s="166">
        <v>68.419000000000011</v>
      </c>
      <c r="AI95" s="166">
        <v>0</v>
      </c>
      <c r="AJ95" s="166">
        <v>0</v>
      </c>
      <c r="AK95" s="166">
        <v>0</v>
      </c>
      <c r="AL95" s="166">
        <v>36.569000000000003</v>
      </c>
      <c r="AM95" s="166">
        <v>0</v>
      </c>
      <c r="AN95" s="166">
        <v>0</v>
      </c>
      <c r="AO95" s="166">
        <v>0</v>
      </c>
      <c r="AP95" s="166">
        <v>0</v>
      </c>
      <c r="AQ95" s="166">
        <v>0</v>
      </c>
    </row>
    <row r="96" spans="1:43" x14ac:dyDescent="0.2">
      <c r="A96" s="164" t="str">
        <f>IF('1'!$A$1=1,C96,B96)</f>
        <v xml:space="preserve">      Credit</v>
      </c>
      <c r="B96" s="165" t="s">
        <v>242</v>
      </c>
      <c r="C96" s="165" t="s">
        <v>211</v>
      </c>
      <c r="D96" s="166">
        <v>0</v>
      </c>
      <c r="E96" s="166">
        <v>21.233000000000001</v>
      </c>
      <c r="F96" s="166">
        <v>0</v>
      </c>
      <c r="G96" s="166">
        <v>0</v>
      </c>
      <c r="H96" s="166">
        <v>0</v>
      </c>
      <c r="I96" s="166">
        <v>24.951000000000001</v>
      </c>
      <c r="J96" s="166">
        <v>49.882000000000005</v>
      </c>
      <c r="K96" s="166">
        <v>0</v>
      </c>
      <c r="L96" s="166">
        <v>0</v>
      </c>
      <c r="M96" s="166">
        <v>0</v>
      </c>
      <c r="N96" s="166">
        <v>0</v>
      </c>
      <c r="O96" s="166">
        <v>80.876999999999995</v>
      </c>
      <c r="P96" s="166">
        <v>0</v>
      </c>
      <c r="Q96" s="166">
        <v>26.202000000000002</v>
      </c>
      <c r="R96" s="166">
        <v>82.073999999999998</v>
      </c>
      <c r="S96" s="166">
        <v>27.789000000000001</v>
      </c>
      <c r="T96" s="166">
        <v>0</v>
      </c>
      <c r="U96" s="166">
        <v>53.19</v>
      </c>
      <c r="V96" s="166">
        <v>75.768000000000001</v>
      </c>
      <c r="W96" s="166">
        <v>23.609000000000002</v>
      </c>
      <c r="X96" s="166">
        <v>0</v>
      </c>
      <c r="Y96" s="166">
        <v>0</v>
      </c>
      <c r="Z96" s="166">
        <v>0</v>
      </c>
      <c r="AA96" s="166">
        <v>0</v>
      </c>
      <c r="AB96" s="166">
        <v>0</v>
      </c>
      <c r="AC96" s="166">
        <v>0</v>
      </c>
      <c r="AD96" s="166">
        <v>0</v>
      </c>
      <c r="AE96" s="166">
        <v>0</v>
      </c>
      <c r="AF96" s="166">
        <v>0</v>
      </c>
      <c r="AG96" s="166">
        <v>58.51</v>
      </c>
      <c r="AH96" s="166">
        <v>68.419000000000011</v>
      </c>
      <c r="AI96" s="166">
        <v>0</v>
      </c>
      <c r="AJ96" s="166">
        <v>0</v>
      </c>
      <c r="AK96" s="166">
        <v>0</v>
      </c>
      <c r="AL96" s="166">
        <v>36.569000000000003</v>
      </c>
      <c r="AM96" s="166">
        <v>0</v>
      </c>
      <c r="AN96" s="166">
        <v>0</v>
      </c>
      <c r="AO96" s="166">
        <v>0</v>
      </c>
      <c r="AP96" s="166">
        <v>0</v>
      </c>
      <c r="AQ96" s="166">
        <v>0</v>
      </c>
    </row>
    <row r="97" spans="1:43" x14ac:dyDescent="0.2">
      <c r="A97" s="164" t="str">
        <f>IF('1'!$A$1=1,C97,B97)</f>
        <v xml:space="preserve">      Debit</v>
      </c>
      <c r="B97" s="165" t="s">
        <v>243</v>
      </c>
      <c r="C97" s="165" t="s">
        <v>213</v>
      </c>
      <c r="D97" s="166">
        <v>0</v>
      </c>
      <c r="E97" s="166">
        <v>0</v>
      </c>
      <c r="F97" s="166">
        <v>0</v>
      </c>
      <c r="G97" s="166">
        <v>0</v>
      </c>
      <c r="H97" s="166">
        <v>0</v>
      </c>
      <c r="I97" s="166">
        <v>0</v>
      </c>
      <c r="J97" s="166">
        <v>0</v>
      </c>
      <c r="K97" s="166">
        <v>0</v>
      </c>
      <c r="L97" s="166">
        <v>0</v>
      </c>
      <c r="M97" s="166">
        <v>0</v>
      </c>
      <c r="N97" s="166">
        <v>0</v>
      </c>
      <c r="O97" s="166">
        <v>0</v>
      </c>
      <c r="P97" s="166">
        <v>0</v>
      </c>
      <c r="Q97" s="166">
        <v>0</v>
      </c>
      <c r="R97" s="166">
        <v>0</v>
      </c>
      <c r="S97" s="166">
        <v>0</v>
      </c>
      <c r="T97" s="166">
        <v>0</v>
      </c>
      <c r="U97" s="166">
        <v>0</v>
      </c>
      <c r="V97" s="166">
        <v>0</v>
      </c>
      <c r="W97" s="166">
        <v>0</v>
      </c>
      <c r="X97" s="166">
        <v>0</v>
      </c>
      <c r="Y97" s="166">
        <v>0</v>
      </c>
      <c r="Z97" s="166">
        <v>0</v>
      </c>
      <c r="AA97" s="166">
        <v>0</v>
      </c>
      <c r="AB97" s="166">
        <v>0</v>
      </c>
      <c r="AC97" s="166">
        <v>0</v>
      </c>
      <c r="AD97" s="166">
        <v>0</v>
      </c>
      <c r="AE97" s="166">
        <v>0</v>
      </c>
      <c r="AF97" s="166">
        <v>0</v>
      </c>
      <c r="AG97" s="166">
        <v>0</v>
      </c>
      <c r="AH97" s="166">
        <v>0</v>
      </c>
      <c r="AI97" s="166">
        <v>0</v>
      </c>
      <c r="AJ97" s="166">
        <v>0</v>
      </c>
      <c r="AK97" s="166">
        <v>0</v>
      </c>
      <c r="AL97" s="166">
        <v>0</v>
      </c>
      <c r="AM97" s="166">
        <v>0</v>
      </c>
      <c r="AN97" s="166">
        <v>0</v>
      </c>
      <c r="AO97" s="166">
        <v>0</v>
      </c>
      <c r="AP97" s="166">
        <v>0</v>
      </c>
      <c r="AQ97" s="166">
        <v>0</v>
      </c>
    </row>
    <row r="98" spans="1:43" x14ac:dyDescent="0.2">
      <c r="A98" s="182" t="str">
        <f>IF('1'!$A$1=1,C98,B98)</f>
        <v>Freight</v>
      </c>
      <c r="B98" s="183" t="s">
        <v>244</v>
      </c>
      <c r="C98" s="183" t="s">
        <v>245</v>
      </c>
      <c r="D98" s="166">
        <v>8576.9449999999997</v>
      </c>
      <c r="E98" s="166">
        <v>11642.996999999999</v>
      </c>
      <c r="F98" s="166">
        <v>13944.652999999998</v>
      </c>
      <c r="G98" s="166">
        <v>13712.43</v>
      </c>
      <c r="H98" s="166">
        <v>15430.012000000001</v>
      </c>
      <c r="I98" s="166">
        <v>14972.048000000001</v>
      </c>
      <c r="J98" s="166">
        <v>15074.293000000001</v>
      </c>
      <c r="K98" s="166">
        <v>20163.141</v>
      </c>
      <c r="L98" s="166">
        <v>18839.578999999998</v>
      </c>
      <c r="M98" s="166">
        <v>18918.496999999999</v>
      </c>
      <c r="N98" s="166">
        <v>20485.61</v>
      </c>
      <c r="O98" s="166">
        <v>19688.114999999998</v>
      </c>
      <c r="P98" s="166">
        <v>17220.578000000001</v>
      </c>
      <c r="Q98" s="166">
        <v>19371.986000000001</v>
      </c>
      <c r="R98" s="166">
        <v>21600.26</v>
      </c>
      <c r="S98" s="166">
        <v>20621.355000000003</v>
      </c>
      <c r="T98" s="166">
        <v>19997.435000000001</v>
      </c>
      <c r="U98" s="166">
        <v>21039.436999999998</v>
      </c>
      <c r="V98" s="166">
        <v>17168.789000000001</v>
      </c>
      <c r="W98" s="166">
        <v>17982.946</v>
      </c>
      <c r="X98" s="166">
        <v>14502.799000000001</v>
      </c>
      <c r="Y98" s="166">
        <v>15987.273000000001</v>
      </c>
      <c r="Z98" s="166">
        <v>17967.743999999999</v>
      </c>
      <c r="AA98" s="166">
        <v>18034.186999999998</v>
      </c>
      <c r="AB98" s="166">
        <v>13267.567000000001</v>
      </c>
      <c r="AC98" s="166">
        <v>10815.696</v>
      </c>
      <c r="AD98" s="166">
        <v>11198.157999999999</v>
      </c>
      <c r="AE98" s="166">
        <v>10623.155999999999</v>
      </c>
      <c r="AF98" s="166">
        <v>10852.456999999999</v>
      </c>
      <c r="AG98" s="166">
        <v>11292.392</v>
      </c>
      <c r="AH98" s="166">
        <v>13223.678999999998</v>
      </c>
      <c r="AI98" s="166">
        <v>13603.519</v>
      </c>
      <c r="AJ98" s="166">
        <v>13493.811999999998</v>
      </c>
      <c r="AK98" s="166">
        <v>13566.949999999999</v>
      </c>
      <c r="AL98" s="166">
        <v>15541.652999999998</v>
      </c>
      <c r="AM98" s="166">
        <v>14856.905000000002</v>
      </c>
      <c r="AN98" s="166">
        <v>14849.675999999999</v>
      </c>
      <c r="AO98" s="166">
        <v>14387.299000000001</v>
      </c>
      <c r="AP98" s="166">
        <v>16086.115000000002</v>
      </c>
      <c r="AQ98" s="166">
        <v>16497.085999999999</v>
      </c>
    </row>
    <row r="99" spans="1:43" x14ac:dyDescent="0.2">
      <c r="A99" s="164" t="str">
        <f>IF('1'!$A$1=1,C99,B99)</f>
        <v xml:space="preserve">      Credit</v>
      </c>
      <c r="B99" s="165" t="s">
        <v>242</v>
      </c>
      <c r="C99" s="165" t="s">
        <v>211</v>
      </c>
      <c r="D99" s="166">
        <v>9085.3349999999991</v>
      </c>
      <c r="E99" s="166">
        <v>12205.482</v>
      </c>
      <c r="F99" s="166">
        <v>14509.535000000002</v>
      </c>
      <c r="G99" s="166">
        <v>14217.341</v>
      </c>
      <c r="H99" s="166">
        <v>15991.09</v>
      </c>
      <c r="I99" s="166">
        <v>15451.723</v>
      </c>
      <c r="J99" s="166">
        <v>15633.668</v>
      </c>
      <c r="K99" s="166">
        <v>20785.842000000001</v>
      </c>
      <c r="L99" s="166">
        <v>19434.839</v>
      </c>
      <c r="M99" s="166">
        <v>19394.832999999999</v>
      </c>
      <c r="N99" s="166">
        <v>21003.493999999999</v>
      </c>
      <c r="O99" s="166">
        <v>20226.735999999997</v>
      </c>
      <c r="P99" s="166">
        <v>17738.597999999998</v>
      </c>
      <c r="Q99" s="166">
        <v>19895.53</v>
      </c>
      <c r="R99" s="166">
        <v>22174.778999999999</v>
      </c>
      <c r="S99" s="166">
        <v>21152.243999999999</v>
      </c>
      <c r="T99" s="166">
        <v>20461.991999999998</v>
      </c>
      <c r="U99" s="166">
        <v>21225.317999999999</v>
      </c>
      <c r="V99" s="166">
        <v>17648.167000000001</v>
      </c>
      <c r="W99" s="166">
        <v>18396.046999999999</v>
      </c>
      <c r="X99" s="166">
        <v>14502.799000000001</v>
      </c>
      <c r="Y99" s="166">
        <v>15987.273000000001</v>
      </c>
      <c r="Z99" s="166">
        <v>17967.743999999999</v>
      </c>
      <c r="AA99" s="166">
        <v>18034.186999999998</v>
      </c>
      <c r="AB99" s="166">
        <v>13295.363000000001</v>
      </c>
      <c r="AC99" s="166">
        <v>10871.228999999999</v>
      </c>
      <c r="AD99" s="166">
        <v>11198.157999999999</v>
      </c>
      <c r="AE99" s="166">
        <v>10623.155999999999</v>
      </c>
      <c r="AF99" s="166">
        <v>10852.456999999999</v>
      </c>
      <c r="AG99" s="166">
        <v>11321.647000000001</v>
      </c>
      <c r="AH99" s="166">
        <v>13328.667000000001</v>
      </c>
      <c r="AI99" s="166">
        <v>13676.656999999999</v>
      </c>
      <c r="AJ99" s="166">
        <v>13603.519</v>
      </c>
      <c r="AK99" s="166">
        <v>13822.931</v>
      </c>
      <c r="AL99" s="166">
        <v>15614.790999999999</v>
      </c>
      <c r="AM99" s="166">
        <v>14930.154</v>
      </c>
      <c r="AN99" s="166">
        <v>14964.076999999999</v>
      </c>
      <c r="AO99" s="166">
        <v>14545.091</v>
      </c>
      <c r="AP99" s="166">
        <v>16127.362000000001</v>
      </c>
      <c r="AQ99" s="166">
        <v>16621.539000000001</v>
      </c>
    </row>
    <row r="100" spans="1:43" x14ac:dyDescent="0.2">
      <c r="A100" s="164" t="str">
        <f>IF('1'!$A$1=1,C100,B100)</f>
        <v xml:space="preserve">      Debit</v>
      </c>
      <c r="B100" s="165" t="s">
        <v>243</v>
      </c>
      <c r="C100" s="165" t="s">
        <v>213</v>
      </c>
      <c r="D100" s="166">
        <v>508.39000000000004</v>
      </c>
      <c r="E100" s="166">
        <v>562.4849999999999</v>
      </c>
      <c r="F100" s="166">
        <v>564.88200000000006</v>
      </c>
      <c r="G100" s="166">
        <v>504.911</v>
      </c>
      <c r="H100" s="166">
        <v>561.07799999999997</v>
      </c>
      <c r="I100" s="166">
        <v>479.67499999999995</v>
      </c>
      <c r="J100" s="166">
        <v>559.375</v>
      </c>
      <c r="K100" s="166">
        <v>622.70100000000002</v>
      </c>
      <c r="L100" s="166">
        <v>595.26</v>
      </c>
      <c r="M100" s="166">
        <v>476.33600000000001</v>
      </c>
      <c r="N100" s="166">
        <v>517.88400000000001</v>
      </c>
      <c r="O100" s="166">
        <v>538.62100000000009</v>
      </c>
      <c r="P100" s="166">
        <v>518.02</v>
      </c>
      <c r="Q100" s="166">
        <v>523.54399999999998</v>
      </c>
      <c r="R100" s="166">
        <v>574.51900000000001</v>
      </c>
      <c r="S100" s="166">
        <v>530.88900000000001</v>
      </c>
      <c r="T100" s="166">
        <v>464.55700000000002</v>
      </c>
      <c r="U100" s="166">
        <v>185.881</v>
      </c>
      <c r="V100" s="166">
        <v>479.37800000000004</v>
      </c>
      <c r="W100" s="166">
        <v>413.101</v>
      </c>
      <c r="X100" s="166">
        <v>0</v>
      </c>
      <c r="Y100" s="166">
        <v>0</v>
      </c>
      <c r="Z100" s="166">
        <v>0</v>
      </c>
      <c r="AA100" s="166">
        <v>0</v>
      </c>
      <c r="AB100" s="166">
        <v>27.795999999999999</v>
      </c>
      <c r="AC100" s="166">
        <v>55.533000000000001</v>
      </c>
      <c r="AD100" s="166">
        <v>0</v>
      </c>
      <c r="AE100" s="166">
        <v>0</v>
      </c>
      <c r="AF100" s="166">
        <v>0</v>
      </c>
      <c r="AG100" s="166">
        <v>29.254999999999999</v>
      </c>
      <c r="AH100" s="166">
        <v>104.98800000000001</v>
      </c>
      <c r="AI100" s="166">
        <v>73.138000000000005</v>
      </c>
      <c r="AJ100" s="166">
        <v>109.70700000000001</v>
      </c>
      <c r="AK100" s="166">
        <v>255.98099999999999</v>
      </c>
      <c r="AL100" s="166">
        <v>73.138000000000005</v>
      </c>
      <c r="AM100" s="166">
        <v>73.248999999999995</v>
      </c>
      <c r="AN100" s="166">
        <v>114.401</v>
      </c>
      <c r="AO100" s="166">
        <v>157.792</v>
      </c>
      <c r="AP100" s="166">
        <v>41.247</v>
      </c>
      <c r="AQ100" s="166">
        <v>124.453</v>
      </c>
    </row>
    <row r="101" spans="1:43" x14ac:dyDescent="0.2">
      <c r="A101" s="186" t="str">
        <f>IF('1'!$A$1=1,C101,B101)</f>
        <v>including:</v>
      </c>
      <c r="B101" s="187" t="s">
        <v>263</v>
      </c>
      <c r="C101" s="188" t="s">
        <v>264</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row>
    <row r="102" spans="1:43" x14ac:dyDescent="0.2">
      <c r="A102" s="189" t="str">
        <f>IF('1'!$A$1=1,C102,B102)</f>
        <v xml:space="preserve">Pipeline transport </v>
      </c>
      <c r="B102" s="190" t="s">
        <v>265</v>
      </c>
      <c r="C102" s="190" t="s">
        <v>266</v>
      </c>
      <c r="D102" s="169">
        <v>8449.8459999999995</v>
      </c>
      <c r="E102" s="169">
        <v>11469.659</v>
      </c>
      <c r="F102" s="169">
        <v>13814.319</v>
      </c>
      <c r="G102" s="169">
        <v>13575.305</v>
      </c>
      <c r="H102" s="169">
        <v>15353.002999999999</v>
      </c>
      <c r="I102" s="169">
        <v>14820.474000000002</v>
      </c>
      <c r="J102" s="169">
        <v>14872.097000000002</v>
      </c>
      <c r="K102" s="169">
        <v>20034.019</v>
      </c>
      <c r="L102" s="169">
        <v>18785.400999999998</v>
      </c>
      <c r="M102" s="169">
        <v>18892.388999999999</v>
      </c>
      <c r="N102" s="169">
        <v>20330.184000000001</v>
      </c>
      <c r="O102" s="169">
        <v>19553.879000000001</v>
      </c>
      <c r="P102" s="169">
        <v>17083.026000000002</v>
      </c>
      <c r="Q102" s="169">
        <v>19241.117999999999</v>
      </c>
      <c r="R102" s="169">
        <v>21407.920999999998</v>
      </c>
      <c r="S102" s="169">
        <v>20509.715</v>
      </c>
      <c r="T102" s="169">
        <v>19860.491000000002</v>
      </c>
      <c r="U102" s="169">
        <v>20933.245999999999</v>
      </c>
      <c r="V102" s="169">
        <v>17017.252</v>
      </c>
      <c r="W102" s="169">
        <v>17860.986000000001</v>
      </c>
      <c r="X102" s="169">
        <v>14378.954</v>
      </c>
      <c r="Y102" s="169">
        <v>15852.487999999999</v>
      </c>
      <c r="Z102" s="169">
        <v>17856.954999999998</v>
      </c>
      <c r="AA102" s="169">
        <v>17892.745999999999</v>
      </c>
      <c r="AB102" s="169">
        <v>13099.767</v>
      </c>
      <c r="AC102" s="169">
        <v>10732.923000000001</v>
      </c>
      <c r="AD102" s="169">
        <v>11090.703000000001</v>
      </c>
      <c r="AE102" s="169">
        <v>10515.909</v>
      </c>
      <c r="AF102" s="169">
        <v>10766.807000000001</v>
      </c>
      <c r="AG102" s="169">
        <v>11087.607</v>
      </c>
      <c r="AH102" s="169">
        <v>12803.73</v>
      </c>
      <c r="AI102" s="169">
        <v>13347.538999999999</v>
      </c>
      <c r="AJ102" s="169">
        <v>13310.970000000001</v>
      </c>
      <c r="AK102" s="169">
        <v>13493.814</v>
      </c>
      <c r="AL102" s="169">
        <v>15139.400000000001</v>
      </c>
      <c r="AM102" s="169">
        <v>14600.848999999998</v>
      </c>
      <c r="AN102" s="169">
        <v>14925.412999999999</v>
      </c>
      <c r="AO102" s="169">
        <v>14386.182000000001</v>
      </c>
      <c r="AP102" s="169">
        <v>16086.115000000002</v>
      </c>
      <c r="AQ102" s="169">
        <v>16538.436999999998</v>
      </c>
    </row>
    <row r="103" spans="1:43" x14ac:dyDescent="0.2">
      <c r="A103" s="164" t="str">
        <f>IF('1'!$A$1=1,C103,B103)</f>
        <v xml:space="preserve">Credit </v>
      </c>
      <c r="B103" s="165" t="s">
        <v>255</v>
      </c>
      <c r="C103" s="165" t="s">
        <v>211</v>
      </c>
      <c r="D103" s="166">
        <v>8958.2360000000008</v>
      </c>
      <c r="E103" s="166">
        <v>12032.144</v>
      </c>
      <c r="F103" s="166">
        <v>14379.201000000001</v>
      </c>
      <c r="G103" s="166">
        <v>14080.216</v>
      </c>
      <c r="H103" s="166">
        <v>15914.081</v>
      </c>
      <c r="I103" s="166">
        <v>15300.149000000001</v>
      </c>
      <c r="J103" s="166">
        <v>15431.472</v>
      </c>
      <c r="K103" s="166">
        <v>20656.72</v>
      </c>
      <c r="L103" s="166">
        <v>19380.661</v>
      </c>
      <c r="M103" s="166">
        <v>19368.725000000002</v>
      </c>
      <c r="N103" s="166">
        <v>20848.067999999999</v>
      </c>
      <c r="O103" s="166">
        <v>20092.5</v>
      </c>
      <c r="P103" s="166">
        <v>17601.046000000002</v>
      </c>
      <c r="Q103" s="166">
        <v>19764.662</v>
      </c>
      <c r="R103" s="166">
        <v>21982.44</v>
      </c>
      <c r="S103" s="166">
        <v>21040.603999999999</v>
      </c>
      <c r="T103" s="166">
        <v>20325.047999999999</v>
      </c>
      <c r="U103" s="166">
        <v>21119.127</v>
      </c>
      <c r="V103" s="166">
        <v>17496.63</v>
      </c>
      <c r="W103" s="166">
        <v>18274.087</v>
      </c>
      <c r="X103" s="166">
        <v>14378.954</v>
      </c>
      <c r="Y103" s="166">
        <v>15852.487999999999</v>
      </c>
      <c r="Z103" s="166">
        <v>17856.954999999998</v>
      </c>
      <c r="AA103" s="166">
        <v>17892.745999999999</v>
      </c>
      <c r="AB103" s="166">
        <v>13127.563</v>
      </c>
      <c r="AC103" s="166">
        <v>10732.923000000001</v>
      </c>
      <c r="AD103" s="166">
        <v>11090.703000000001</v>
      </c>
      <c r="AE103" s="166">
        <v>10515.909</v>
      </c>
      <c r="AF103" s="166">
        <v>10766.807000000001</v>
      </c>
      <c r="AG103" s="166">
        <v>11087.607</v>
      </c>
      <c r="AH103" s="166">
        <v>12803.73</v>
      </c>
      <c r="AI103" s="166">
        <v>13347.538999999999</v>
      </c>
      <c r="AJ103" s="166">
        <v>13310.970000000001</v>
      </c>
      <c r="AK103" s="166">
        <v>13493.814</v>
      </c>
      <c r="AL103" s="166">
        <v>15139.400000000001</v>
      </c>
      <c r="AM103" s="166">
        <v>14600.848999999998</v>
      </c>
      <c r="AN103" s="166">
        <v>14964.076999999999</v>
      </c>
      <c r="AO103" s="166">
        <v>14425.543</v>
      </c>
      <c r="AP103" s="166">
        <v>16086.115000000002</v>
      </c>
      <c r="AQ103" s="166">
        <v>16579.787</v>
      </c>
    </row>
    <row r="104" spans="1:43" x14ac:dyDescent="0.2">
      <c r="A104" s="164" t="str">
        <f>IF('1'!$A$1=1,C104,B104)</f>
        <v xml:space="preserve">Debit </v>
      </c>
      <c r="B104" s="165" t="s">
        <v>130</v>
      </c>
      <c r="C104" s="165" t="s">
        <v>213</v>
      </c>
      <c r="D104" s="166">
        <v>508.39000000000004</v>
      </c>
      <c r="E104" s="166">
        <v>562.4849999999999</v>
      </c>
      <c r="F104" s="166">
        <v>564.88200000000006</v>
      </c>
      <c r="G104" s="166">
        <v>504.911</v>
      </c>
      <c r="H104" s="166">
        <v>561.07799999999997</v>
      </c>
      <c r="I104" s="166">
        <v>479.67499999999995</v>
      </c>
      <c r="J104" s="166">
        <v>559.375</v>
      </c>
      <c r="K104" s="166">
        <v>622.70100000000002</v>
      </c>
      <c r="L104" s="166">
        <v>595.26</v>
      </c>
      <c r="M104" s="166">
        <v>476.33600000000001</v>
      </c>
      <c r="N104" s="166">
        <v>517.88400000000001</v>
      </c>
      <c r="O104" s="166">
        <v>538.62100000000009</v>
      </c>
      <c r="P104" s="166">
        <v>518.02</v>
      </c>
      <c r="Q104" s="166">
        <v>523.54399999999998</v>
      </c>
      <c r="R104" s="166">
        <v>574.51900000000001</v>
      </c>
      <c r="S104" s="166">
        <v>530.88900000000001</v>
      </c>
      <c r="T104" s="166">
        <v>464.55700000000002</v>
      </c>
      <c r="U104" s="166">
        <v>185.881</v>
      </c>
      <c r="V104" s="166">
        <v>479.37800000000004</v>
      </c>
      <c r="W104" s="166">
        <v>413.101</v>
      </c>
      <c r="X104" s="166">
        <v>0</v>
      </c>
      <c r="Y104" s="166">
        <v>0</v>
      </c>
      <c r="Z104" s="166">
        <v>0</v>
      </c>
      <c r="AA104" s="166">
        <v>0</v>
      </c>
      <c r="AB104" s="166">
        <v>27.795999999999999</v>
      </c>
      <c r="AC104" s="166">
        <v>0</v>
      </c>
      <c r="AD104" s="166">
        <v>0</v>
      </c>
      <c r="AE104" s="166">
        <v>0</v>
      </c>
      <c r="AF104" s="166">
        <v>0</v>
      </c>
      <c r="AG104" s="166">
        <v>0</v>
      </c>
      <c r="AH104" s="166">
        <v>0</v>
      </c>
      <c r="AI104" s="166">
        <v>0</v>
      </c>
      <c r="AJ104" s="166">
        <v>0</v>
      </c>
      <c r="AK104" s="166">
        <v>0</v>
      </c>
      <c r="AL104" s="166">
        <v>0</v>
      </c>
      <c r="AM104" s="166">
        <v>0</v>
      </c>
      <c r="AN104" s="166">
        <v>38.664000000000001</v>
      </c>
      <c r="AO104" s="166">
        <v>39.360999999999997</v>
      </c>
      <c r="AP104" s="166">
        <v>0</v>
      </c>
      <c r="AQ104" s="166">
        <v>41.35</v>
      </c>
    </row>
    <row r="105" spans="1:43" x14ac:dyDescent="0.2">
      <c r="A105" s="182" t="str">
        <f>IF('1'!$A$1=1,C105,B105)</f>
        <v>Other</v>
      </c>
      <c r="B105" s="183" t="s">
        <v>246</v>
      </c>
      <c r="C105" s="183" t="s">
        <v>247</v>
      </c>
      <c r="D105" s="166">
        <v>1740.2980000000002</v>
      </c>
      <c r="E105" s="166">
        <v>1684.8199999999997</v>
      </c>
      <c r="F105" s="166">
        <v>1889.55</v>
      </c>
      <c r="G105" s="166">
        <v>1989.9699999999998</v>
      </c>
      <c r="H105" s="166">
        <v>1744.8489999999999</v>
      </c>
      <c r="I105" s="166">
        <v>1389.124</v>
      </c>
      <c r="J105" s="166">
        <v>960.60199999999998</v>
      </c>
      <c r="K105" s="166">
        <v>1346.0239999999999</v>
      </c>
      <c r="L105" s="166">
        <v>1163.3009999999999</v>
      </c>
      <c r="M105" s="166">
        <v>1137.9929999999999</v>
      </c>
      <c r="N105" s="166">
        <v>1141.1500000000001</v>
      </c>
      <c r="O105" s="166">
        <v>1214.0130000000001</v>
      </c>
      <c r="P105" s="166">
        <v>1358.8119999999999</v>
      </c>
      <c r="Q105" s="166">
        <v>1177.9760000000001</v>
      </c>
      <c r="R105" s="166">
        <v>1038.7740000000001</v>
      </c>
      <c r="S105" s="166">
        <v>1564.6849999999999</v>
      </c>
      <c r="T105" s="166">
        <v>1446.0839999999998</v>
      </c>
      <c r="U105" s="166">
        <v>1275.3580000000002</v>
      </c>
      <c r="V105" s="166">
        <v>1261.8019999999999</v>
      </c>
      <c r="W105" s="166">
        <v>1432.0930000000001</v>
      </c>
      <c r="X105" s="166">
        <v>1547.171</v>
      </c>
      <c r="Y105" s="166">
        <v>1371.028</v>
      </c>
      <c r="Z105" s="166">
        <v>1959.4869999999999</v>
      </c>
      <c r="AA105" s="166">
        <v>2346.66</v>
      </c>
      <c r="AB105" s="166">
        <v>1846.2249999999999</v>
      </c>
      <c r="AC105" s="166">
        <v>1738.2270000000001</v>
      </c>
      <c r="AD105" s="166">
        <v>1883.998</v>
      </c>
      <c r="AE105" s="166">
        <v>2694.721</v>
      </c>
      <c r="AF105" s="166">
        <v>995.17699999999991</v>
      </c>
      <c r="AG105" s="166">
        <v>204.78399999999999</v>
      </c>
      <c r="AH105" s="166">
        <v>1894.489</v>
      </c>
      <c r="AI105" s="166">
        <v>2194.1170000000002</v>
      </c>
      <c r="AJ105" s="166">
        <v>1864.9979999999998</v>
      </c>
      <c r="AK105" s="166">
        <v>1060.4900000000002</v>
      </c>
      <c r="AL105" s="166">
        <v>767.93999999999994</v>
      </c>
      <c r="AM105" s="166">
        <v>1059.4399999999998</v>
      </c>
      <c r="AN105" s="166">
        <v>1942.925</v>
      </c>
      <c r="AO105" s="166">
        <v>1278.67</v>
      </c>
      <c r="AP105" s="166">
        <v>1769.366</v>
      </c>
      <c r="AQ105" s="166">
        <v>870.41300000000001</v>
      </c>
    </row>
    <row r="106" spans="1:43" x14ac:dyDescent="0.2">
      <c r="A106" s="164" t="str">
        <f>IF('1'!$A$1=1,C106,B106)</f>
        <v xml:space="preserve">      Credit</v>
      </c>
      <c r="B106" s="165" t="s">
        <v>242</v>
      </c>
      <c r="C106" s="165" t="s">
        <v>211</v>
      </c>
      <c r="D106" s="166">
        <v>1889.4280000000001</v>
      </c>
      <c r="E106" s="166">
        <v>1879.71</v>
      </c>
      <c r="F106" s="166">
        <v>2041.799</v>
      </c>
      <c r="G106" s="166">
        <v>2148.84</v>
      </c>
      <c r="H106" s="166">
        <v>1925.222</v>
      </c>
      <c r="I106" s="166">
        <v>1641.4360000000001</v>
      </c>
      <c r="J106" s="166">
        <v>1549.4169999999999</v>
      </c>
      <c r="K106" s="166">
        <v>1812.4479999999999</v>
      </c>
      <c r="L106" s="166">
        <v>1677.6279999999997</v>
      </c>
      <c r="M106" s="166">
        <v>1773.7379999999998</v>
      </c>
      <c r="N106" s="166">
        <v>1710.3040000000001</v>
      </c>
      <c r="O106" s="166">
        <v>1672.568</v>
      </c>
      <c r="P106" s="166">
        <v>1658.164</v>
      </c>
      <c r="Q106" s="166">
        <v>1544.5</v>
      </c>
      <c r="R106" s="166">
        <v>1503.027</v>
      </c>
      <c r="S106" s="166">
        <v>1900.761</v>
      </c>
      <c r="T106" s="166">
        <v>1746.835</v>
      </c>
      <c r="U106" s="166">
        <v>1646.999</v>
      </c>
      <c r="V106" s="166">
        <v>1642.1279999999999</v>
      </c>
      <c r="W106" s="166">
        <v>1819.6289999999999</v>
      </c>
      <c r="X106" s="166">
        <v>1926.92</v>
      </c>
      <c r="Y106" s="166">
        <v>1829.8330000000001</v>
      </c>
      <c r="Z106" s="166">
        <v>2262.7539999999999</v>
      </c>
      <c r="AA106" s="166">
        <v>2827.0239999999999</v>
      </c>
      <c r="AB106" s="166">
        <v>2265.3000000000002</v>
      </c>
      <c r="AC106" s="166">
        <v>2179.33</v>
      </c>
      <c r="AD106" s="166">
        <v>2368.3610000000003</v>
      </c>
      <c r="AE106" s="166">
        <v>3201.3740000000003</v>
      </c>
      <c r="AF106" s="166">
        <v>1771.5060000000001</v>
      </c>
      <c r="AG106" s="166">
        <v>819.13699999999994</v>
      </c>
      <c r="AH106" s="166">
        <v>2903.0749999999998</v>
      </c>
      <c r="AI106" s="166">
        <v>3400.8809999999999</v>
      </c>
      <c r="AJ106" s="166">
        <v>3035.1930000000002</v>
      </c>
      <c r="AK106" s="166">
        <v>2303.8230000000003</v>
      </c>
      <c r="AL106" s="166">
        <v>2194.116</v>
      </c>
      <c r="AM106" s="166">
        <v>3037.9319999999998</v>
      </c>
      <c r="AN106" s="166">
        <v>3737.1400000000003</v>
      </c>
      <c r="AO106" s="166">
        <v>3272.0450000000001</v>
      </c>
      <c r="AP106" s="166">
        <v>3743.54</v>
      </c>
      <c r="AQ106" s="166">
        <v>2942.9229999999998</v>
      </c>
    </row>
    <row r="107" spans="1:43" x14ac:dyDescent="0.2">
      <c r="A107" s="164" t="str">
        <f>IF('1'!$A$1=1,C107,B107)</f>
        <v xml:space="preserve">      Debit</v>
      </c>
      <c r="B107" s="165" t="s">
        <v>243</v>
      </c>
      <c r="C107" s="165" t="s">
        <v>213</v>
      </c>
      <c r="D107" s="166">
        <v>149.13</v>
      </c>
      <c r="E107" s="166">
        <v>194.89</v>
      </c>
      <c r="F107" s="166">
        <v>152.249</v>
      </c>
      <c r="G107" s="166">
        <v>158.87</v>
      </c>
      <c r="H107" s="166">
        <v>180.37299999999999</v>
      </c>
      <c r="I107" s="166">
        <v>252.31200000000001</v>
      </c>
      <c r="J107" s="166">
        <v>588.81499999999994</v>
      </c>
      <c r="K107" s="166">
        <v>466.42399999999998</v>
      </c>
      <c r="L107" s="166">
        <v>514.327</v>
      </c>
      <c r="M107" s="166">
        <v>635.745</v>
      </c>
      <c r="N107" s="166">
        <v>569.154</v>
      </c>
      <c r="O107" s="166">
        <v>458.55500000000001</v>
      </c>
      <c r="P107" s="166">
        <v>299.35199999999998</v>
      </c>
      <c r="Q107" s="166">
        <v>366.524</v>
      </c>
      <c r="R107" s="166">
        <v>464.25300000000004</v>
      </c>
      <c r="S107" s="166">
        <v>336.07600000000002</v>
      </c>
      <c r="T107" s="166">
        <v>300.75099999999998</v>
      </c>
      <c r="U107" s="166">
        <v>371.64099999999996</v>
      </c>
      <c r="V107" s="166">
        <v>380.32599999999996</v>
      </c>
      <c r="W107" s="166">
        <v>387.536</v>
      </c>
      <c r="X107" s="166">
        <v>379.74900000000002</v>
      </c>
      <c r="Y107" s="166">
        <v>458.80500000000001</v>
      </c>
      <c r="Z107" s="166">
        <v>303.267</v>
      </c>
      <c r="AA107" s="166">
        <v>480.36399999999998</v>
      </c>
      <c r="AB107" s="166">
        <v>419.07500000000005</v>
      </c>
      <c r="AC107" s="166">
        <v>441.10299999999995</v>
      </c>
      <c r="AD107" s="166">
        <v>484.36299999999994</v>
      </c>
      <c r="AE107" s="166">
        <v>506.65299999999996</v>
      </c>
      <c r="AF107" s="166">
        <v>776.32899999999995</v>
      </c>
      <c r="AG107" s="166">
        <v>614.35299999999995</v>
      </c>
      <c r="AH107" s="166">
        <v>1008.586</v>
      </c>
      <c r="AI107" s="166">
        <v>1206.7640000000001</v>
      </c>
      <c r="AJ107" s="166">
        <v>1170.1949999999999</v>
      </c>
      <c r="AK107" s="166">
        <v>1243.3330000000001</v>
      </c>
      <c r="AL107" s="166">
        <v>1426.1759999999999</v>
      </c>
      <c r="AM107" s="166">
        <v>1978.492</v>
      </c>
      <c r="AN107" s="166">
        <v>1794.2150000000001</v>
      </c>
      <c r="AO107" s="166">
        <v>1993.375</v>
      </c>
      <c r="AP107" s="166">
        <v>1974.174</v>
      </c>
      <c r="AQ107" s="166">
        <v>2072.5100000000002</v>
      </c>
    </row>
    <row r="108" spans="1:43" x14ac:dyDescent="0.2">
      <c r="A108" s="191" t="str">
        <f>IF('1'!$A$1=1,C108,B108)</f>
        <v>Postal and courier services</v>
      </c>
      <c r="B108" s="192" t="s">
        <v>267</v>
      </c>
      <c r="C108" s="192" t="s">
        <v>268</v>
      </c>
      <c r="D108" s="169">
        <v>519.803</v>
      </c>
      <c r="E108" s="169">
        <v>455.798</v>
      </c>
      <c r="F108" s="169">
        <v>369.37900000000002</v>
      </c>
      <c r="G108" s="169">
        <v>388.06200000000001</v>
      </c>
      <c r="H108" s="169">
        <v>466.35699999999997</v>
      </c>
      <c r="I108" s="169">
        <v>404.56599999999997</v>
      </c>
      <c r="J108" s="169">
        <v>402.93299999999999</v>
      </c>
      <c r="K108" s="169">
        <v>466.42500000000007</v>
      </c>
      <c r="L108" s="169">
        <v>676.83600000000001</v>
      </c>
      <c r="M108" s="169">
        <v>502.012</v>
      </c>
      <c r="N108" s="169">
        <v>544.46699999999998</v>
      </c>
      <c r="O108" s="169">
        <v>459.41600000000005</v>
      </c>
      <c r="P108" s="169">
        <v>491.68</v>
      </c>
      <c r="Q108" s="169">
        <v>758.85899999999992</v>
      </c>
      <c r="R108" s="169">
        <v>971.98399999999992</v>
      </c>
      <c r="S108" s="169">
        <v>921.38599999999997</v>
      </c>
      <c r="T108" s="169">
        <v>544.428</v>
      </c>
      <c r="U108" s="169">
        <v>557.71100000000001</v>
      </c>
      <c r="V108" s="169">
        <v>858.61500000000012</v>
      </c>
      <c r="W108" s="169">
        <v>653.86699999999996</v>
      </c>
      <c r="X108" s="169">
        <v>679.78599999999994</v>
      </c>
      <c r="Y108" s="169">
        <v>510.66700000000003</v>
      </c>
      <c r="Z108" s="169">
        <v>1184.2570000000001</v>
      </c>
      <c r="AA108" s="169">
        <v>875.923</v>
      </c>
      <c r="AB108" s="169">
        <v>810.35599999999999</v>
      </c>
      <c r="AC108" s="169">
        <v>745.60899999999992</v>
      </c>
      <c r="AD108" s="169">
        <v>887.31100000000004</v>
      </c>
      <c r="AE108" s="169">
        <v>667.41600000000005</v>
      </c>
      <c r="AF108" s="169">
        <v>401.06099999999998</v>
      </c>
      <c r="AG108" s="169">
        <v>29.255000000000003</v>
      </c>
      <c r="AH108" s="169">
        <v>178.124</v>
      </c>
      <c r="AI108" s="169">
        <v>402.25299999999999</v>
      </c>
      <c r="AJ108" s="169">
        <v>-1243.3320000000001</v>
      </c>
      <c r="AK108" s="169">
        <v>-1462.7449999999999</v>
      </c>
      <c r="AL108" s="169">
        <v>-1206.7639999999999</v>
      </c>
      <c r="AM108" s="169">
        <v>-1977.7059999999999</v>
      </c>
      <c r="AN108" s="169">
        <v>-1757.038</v>
      </c>
      <c r="AO108" s="169">
        <v>-1991.7719999999999</v>
      </c>
      <c r="AP108" s="169">
        <v>-1768.9659999999999</v>
      </c>
      <c r="AQ108" s="169">
        <v>-2403.2820000000002</v>
      </c>
    </row>
    <row r="109" spans="1:43" x14ac:dyDescent="0.2">
      <c r="A109" s="164" t="str">
        <f>IF('1'!$A$1=1,C109,B109)</f>
        <v xml:space="preserve">     Credit</v>
      </c>
      <c r="B109" s="165" t="s">
        <v>230</v>
      </c>
      <c r="C109" s="165" t="s">
        <v>211</v>
      </c>
      <c r="D109" s="166">
        <v>560.096</v>
      </c>
      <c r="E109" s="166">
        <v>499.42200000000003</v>
      </c>
      <c r="F109" s="166">
        <v>391.16200000000003</v>
      </c>
      <c r="G109" s="166">
        <v>411.47</v>
      </c>
      <c r="H109" s="166">
        <v>543.36599999999999</v>
      </c>
      <c r="I109" s="166">
        <v>429.51699999999994</v>
      </c>
      <c r="J109" s="166">
        <v>429.20799999999997</v>
      </c>
      <c r="K109" s="166">
        <v>517.88300000000004</v>
      </c>
      <c r="L109" s="166">
        <v>703.83799999999997</v>
      </c>
      <c r="M109" s="166">
        <v>555.29299999999989</v>
      </c>
      <c r="N109" s="166">
        <v>596.07100000000003</v>
      </c>
      <c r="O109" s="166">
        <v>593.654</v>
      </c>
      <c r="P109" s="166">
        <v>599.96699999999998</v>
      </c>
      <c r="Q109" s="166">
        <v>863.596</v>
      </c>
      <c r="R109" s="166">
        <v>1136.1320000000001</v>
      </c>
      <c r="S109" s="166">
        <v>1033.0239999999999</v>
      </c>
      <c r="T109" s="166">
        <v>653.19499999999994</v>
      </c>
      <c r="U109" s="166">
        <v>717.09199999999998</v>
      </c>
      <c r="V109" s="166">
        <v>985.38199999999995</v>
      </c>
      <c r="W109" s="166">
        <v>750.26199999999994</v>
      </c>
      <c r="X109" s="166">
        <v>803.63</v>
      </c>
      <c r="Y109" s="166">
        <v>726.19899999999996</v>
      </c>
      <c r="Z109" s="166">
        <v>1404.7130000000002</v>
      </c>
      <c r="AA109" s="166">
        <v>1073.702</v>
      </c>
      <c r="AB109" s="166">
        <v>1062.0559999999998</v>
      </c>
      <c r="AC109" s="166">
        <v>1103.9389999999999</v>
      </c>
      <c r="AD109" s="166">
        <v>1236.9470000000001</v>
      </c>
      <c r="AE109" s="166">
        <v>1227.6569999999999</v>
      </c>
      <c r="AF109" s="166">
        <v>909.048</v>
      </c>
      <c r="AG109" s="166">
        <v>204.785</v>
      </c>
      <c r="AH109" s="166">
        <v>319.67999999999995</v>
      </c>
      <c r="AI109" s="166">
        <v>438.822</v>
      </c>
      <c r="AJ109" s="166">
        <v>658.23500000000001</v>
      </c>
      <c r="AK109" s="166">
        <v>511.96</v>
      </c>
      <c r="AL109" s="166">
        <v>585.09800000000007</v>
      </c>
      <c r="AM109" s="166">
        <v>546.96500000000003</v>
      </c>
      <c r="AN109" s="166">
        <v>495.19799999999998</v>
      </c>
      <c r="AO109" s="166">
        <v>597.80899999999997</v>
      </c>
      <c r="AP109" s="166">
        <v>534.89700000000005</v>
      </c>
      <c r="AQ109" s="166">
        <v>663.58400000000006</v>
      </c>
    </row>
    <row r="110" spans="1:43" x14ac:dyDescent="0.2">
      <c r="A110" s="164" t="str">
        <f>IF('1'!$A$1=1,C110,B110)</f>
        <v xml:space="preserve">     Debit</v>
      </c>
      <c r="B110" s="165" t="s">
        <v>231</v>
      </c>
      <c r="C110" s="165" t="s">
        <v>213</v>
      </c>
      <c r="D110" s="166">
        <v>40.292999999999999</v>
      </c>
      <c r="E110" s="166">
        <v>43.623999999999995</v>
      </c>
      <c r="F110" s="166">
        <v>21.783000000000001</v>
      </c>
      <c r="G110" s="166">
        <v>23.408000000000001</v>
      </c>
      <c r="H110" s="166">
        <v>77.009000000000015</v>
      </c>
      <c r="I110" s="166">
        <v>24.951000000000001</v>
      </c>
      <c r="J110" s="166">
        <v>26.274999999999999</v>
      </c>
      <c r="K110" s="166">
        <v>51.457999999999998</v>
      </c>
      <c r="L110" s="166">
        <v>27.001999999999999</v>
      </c>
      <c r="M110" s="166">
        <v>53.280999999999999</v>
      </c>
      <c r="N110" s="166">
        <v>51.603999999999999</v>
      </c>
      <c r="O110" s="166">
        <v>134.238</v>
      </c>
      <c r="P110" s="166">
        <v>108.28700000000001</v>
      </c>
      <c r="Q110" s="166">
        <v>104.73699999999999</v>
      </c>
      <c r="R110" s="166">
        <v>164.148</v>
      </c>
      <c r="S110" s="166">
        <v>111.63800000000001</v>
      </c>
      <c r="T110" s="166">
        <v>108.767</v>
      </c>
      <c r="U110" s="166">
        <v>159.381</v>
      </c>
      <c r="V110" s="166">
        <v>126.767</v>
      </c>
      <c r="W110" s="166">
        <v>96.39500000000001</v>
      </c>
      <c r="X110" s="166">
        <v>123.84399999999999</v>
      </c>
      <c r="Y110" s="166">
        <v>215.53200000000001</v>
      </c>
      <c r="Z110" s="166">
        <v>220.45599999999999</v>
      </c>
      <c r="AA110" s="166">
        <v>197.779</v>
      </c>
      <c r="AB110" s="166">
        <v>251.7</v>
      </c>
      <c r="AC110" s="166">
        <v>358.33000000000004</v>
      </c>
      <c r="AD110" s="166">
        <v>349.63600000000002</v>
      </c>
      <c r="AE110" s="166">
        <v>560.24099999999999</v>
      </c>
      <c r="AF110" s="166">
        <v>507.98699999999997</v>
      </c>
      <c r="AG110" s="166">
        <v>175.53</v>
      </c>
      <c r="AH110" s="166">
        <v>141.55600000000001</v>
      </c>
      <c r="AI110" s="166">
        <v>36.569000000000003</v>
      </c>
      <c r="AJ110" s="166">
        <v>1901.567</v>
      </c>
      <c r="AK110" s="166">
        <v>1974.7049999999999</v>
      </c>
      <c r="AL110" s="166">
        <v>1791.8620000000001</v>
      </c>
      <c r="AM110" s="166">
        <v>2524.6709999999998</v>
      </c>
      <c r="AN110" s="166">
        <v>2252.2359999999999</v>
      </c>
      <c r="AO110" s="166">
        <v>2589.5810000000001</v>
      </c>
      <c r="AP110" s="166">
        <v>2303.8630000000003</v>
      </c>
      <c r="AQ110" s="166">
        <v>3066.866</v>
      </c>
    </row>
    <row r="111" spans="1:43" x14ac:dyDescent="0.2">
      <c r="A111" s="180" t="str">
        <f>IF('1'!$A$1=1,C111,B111)</f>
        <v>Travel</v>
      </c>
      <c r="B111" s="181" t="s">
        <v>269</v>
      </c>
      <c r="C111" s="181" t="s">
        <v>270</v>
      </c>
      <c r="D111" s="169">
        <v>-19258.725999999999</v>
      </c>
      <c r="E111" s="169">
        <v>-22246.703999999998</v>
      </c>
      <c r="F111" s="169">
        <v>-23959.629000000001</v>
      </c>
      <c r="G111" s="169">
        <v>-22382.138999999999</v>
      </c>
      <c r="H111" s="169">
        <v>-29377.269</v>
      </c>
      <c r="I111" s="169">
        <v>-32793.784</v>
      </c>
      <c r="J111" s="169">
        <v>-32877.657999999996</v>
      </c>
      <c r="K111" s="169">
        <v>-29863.116000000002</v>
      </c>
      <c r="L111" s="169">
        <v>-36716.586000000003</v>
      </c>
      <c r="M111" s="169">
        <v>-40713.356999999996</v>
      </c>
      <c r="N111" s="169">
        <v>-41064.125999999997</v>
      </c>
      <c r="O111" s="169">
        <v>-37186.130999999994</v>
      </c>
      <c r="P111" s="169">
        <v>-43676.699000000001</v>
      </c>
      <c r="Q111" s="169">
        <v>-43849.193999999996</v>
      </c>
      <c r="R111" s="169">
        <v>-44463.297000000006</v>
      </c>
      <c r="S111" s="169">
        <v>-43405.845000000001</v>
      </c>
      <c r="T111" s="169">
        <v>-44362.445999999996</v>
      </c>
      <c r="U111" s="169">
        <v>-48312.375</v>
      </c>
      <c r="V111" s="169">
        <v>-44917.108000000007</v>
      </c>
      <c r="W111" s="169">
        <v>-40668.528000000006</v>
      </c>
      <c r="X111" s="169">
        <v>-38981.368999999999</v>
      </c>
      <c r="Y111" s="169">
        <v>-17520.686999999998</v>
      </c>
      <c r="Z111" s="169">
        <v>-31379.556</v>
      </c>
      <c r="AA111" s="169">
        <v>-27729.529000000002</v>
      </c>
      <c r="AB111" s="169">
        <v>-30477.735000000001</v>
      </c>
      <c r="AC111" s="169">
        <v>-36670.167999999998</v>
      </c>
      <c r="AD111" s="169">
        <v>-40007.513000000006</v>
      </c>
      <c r="AE111" s="169">
        <v>-37172.735000000001</v>
      </c>
      <c r="AF111" s="169">
        <v>-84519.231999999989</v>
      </c>
      <c r="AG111" s="169">
        <v>-155987.125</v>
      </c>
      <c r="AH111" s="169">
        <v>-182446.66500000001</v>
      </c>
      <c r="AI111" s="169">
        <v>-201127.30000000002</v>
      </c>
      <c r="AJ111" s="169">
        <v>-197104.755</v>
      </c>
      <c r="AK111" s="169">
        <v>-136949.40600000002</v>
      </c>
      <c r="AL111" s="169">
        <v>-133877.64600000001</v>
      </c>
      <c r="AM111" s="169">
        <v>-129858.821</v>
      </c>
      <c r="AN111" s="169">
        <v>-128660.038</v>
      </c>
      <c r="AO111" s="169">
        <v>-131735.125</v>
      </c>
      <c r="AP111" s="169">
        <v>-139168.87700000001</v>
      </c>
      <c r="AQ111" s="169">
        <v>-127494.47500000001</v>
      </c>
    </row>
    <row r="112" spans="1:43" x14ac:dyDescent="0.2">
      <c r="A112" s="164" t="str">
        <f>IF('1'!$A$1=1,C112,B112)</f>
        <v xml:space="preserve">    Credit</v>
      </c>
      <c r="B112" s="165" t="s">
        <v>226</v>
      </c>
      <c r="C112" s="165" t="s">
        <v>211</v>
      </c>
      <c r="D112" s="166">
        <v>4391.3850000000002</v>
      </c>
      <c r="E112" s="166">
        <v>6572.0889999999999</v>
      </c>
      <c r="F112" s="166">
        <v>8297.1630000000005</v>
      </c>
      <c r="G112" s="166">
        <v>4319.8090000000002</v>
      </c>
      <c r="H112" s="166">
        <v>3960.0990000000002</v>
      </c>
      <c r="I112" s="166">
        <v>7182.5860000000002</v>
      </c>
      <c r="J112" s="166">
        <v>11152.807000000001</v>
      </c>
      <c r="K112" s="166">
        <v>5175.7480000000005</v>
      </c>
      <c r="L112" s="166">
        <v>4626.5110000000004</v>
      </c>
      <c r="M112" s="166">
        <v>8789.7819999999992</v>
      </c>
      <c r="N112" s="166">
        <v>13258.114000000001</v>
      </c>
      <c r="O112" s="166">
        <v>6600.0710000000008</v>
      </c>
      <c r="P112" s="166">
        <v>5216.1460000000006</v>
      </c>
      <c r="Q112" s="166">
        <v>10237.031999999999</v>
      </c>
      <c r="R112" s="166">
        <v>16619.848999999998</v>
      </c>
      <c r="S112" s="166">
        <v>7153.3490000000002</v>
      </c>
      <c r="T112" s="166">
        <v>5669.3529999999992</v>
      </c>
      <c r="U112" s="166">
        <v>11122.379000000001</v>
      </c>
      <c r="V112" s="166">
        <v>17646.337</v>
      </c>
      <c r="W112" s="166">
        <v>7107.0640000000003</v>
      </c>
      <c r="X112" s="166">
        <v>4473.0969999999998</v>
      </c>
      <c r="Y112" s="166">
        <v>457.14599999999996</v>
      </c>
      <c r="Z112" s="166">
        <v>2513.5569999999998</v>
      </c>
      <c r="AA112" s="166">
        <v>1921.9199999999998</v>
      </c>
      <c r="AB112" s="166">
        <v>3382.2550000000001</v>
      </c>
      <c r="AC112" s="166">
        <v>5090.723</v>
      </c>
      <c r="AD112" s="166">
        <v>11751.474999999999</v>
      </c>
      <c r="AE112" s="166">
        <v>5526.2080000000005</v>
      </c>
      <c r="AF112" s="166">
        <v>5681.3119999999999</v>
      </c>
      <c r="AG112" s="166">
        <v>4739.2960000000003</v>
      </c>
      <c r="AH112" s="166">
        <v>6800.5810000000001</v>
      </c>
      <c r="AI112" s="166">
        <v>7935.3859999999995</v>
      </c>
      <c r="AJ112" s="166">
        <v>6509.21</v>
      </c>
      <c r="AK112" s="166">
        <v>7825.6809999999987</v>
      </c>
      <c r="AL112" s="166">
        <v>8593.621000000001</v>
      </c>
      <c r="AM112" s="166">
        <v>8418.4570000000003</v>
      </c>
      <c r="AN112" s="166">
        <v>8553.6869999999981</v>
      </c>
      <c r="AO112" s="166">
        <v>9999.9599999999991</v>
      </c>
      <c r="AP112" s="166">
        <v>11437.937</v>
      </c>
      <c r="AQ112" s="166">
        <v>12187.899000000001</v>
      </c>
    </row>
    <row r="113" spans="1:43" x14ac:dyDescent="0.2">
      <c r="A113" s="164" t="str">
        <f>IF('1'!$A$1=1,C113,B113)</f>
        <v xml:space="preserve">    Debit</v>
      </c>
      <c r="B113" s="165" t="s">
        <v>227</v>
      </c>
      <c r="C113" s="165" t="s">
        <v>213</v>
      </c>
      <c r="D113" s="166">
        <v>23650.110999999997</v>
      </c>
      <c r="E113" s="166">
        <v>28818.792999999998</v>
      </c>
      <c r="F113" s="166">
        <v>32256.792000000001</v>
      </c>
      <c r="G113" s="166">
        <v>26701.948</v>
      </c>
      <c r="H113" s="166">
        <v>33337.368000000002</v>
      </c>
      <c r="I113" s="166">
        <v>39976.369999999995</v>
      </c>
      <c r="J113" s="166">
        <v>44030.464999999997</v>
      </c>
      <c r="K113" s="166">
        <v>35038.864000000001</v>
      </c>
      <c r="L113" s="166">
        <v>41343.097000000002</v>
      </c>
      <c r="M113" s="166">
        <v>49503.138999999996</v>
      </c>
      <c r="N113" s="166">
        <v>54322.240000000005</v>
      </c>
      <c r="O113" s="166">
        <v>43786.201999999997</v>
      </c>
      <c r="P113" s="166">
        <v>48892.845000000001</v>
      </c>
      <c r="Q113" s="166">
        <v>54086.225999999995</v>
      </c>
      <c r="R113" s="166">
        <v>61083.146000000001</v>
      </c>
      <c r="S113" s="166">
        <v>50559.194000000003</v>
      </c>
      <c r="T113" s="166">
        <v>50031.798999999999</v>
      </c>
      <c r="U113" s="166">
        <v>59434.754000000001</v>
      </c>
      <c r="V113" s="166">
        <v>62563.445000000007</v>
      </c>
      <c r="W113" s="166">
        <v>47775.592000000004</v>
      </c>
      <c r="X113" s="166">
        <v>43454.466</v>
      </c>
      <c r="Y113" s="166">
        <v>17977.832999999999</v>
      </c>
      <c r="Z113" s="166">
        <v>33893.113000000005</v>
      </c>
      <c r="AA113" s="166">
        <v>29651.449000000001</v>
      </c>
      <c r="AB113" s="166">
        <v>33859.99</v>
      </c>
      <c r="AC113" s="166">
        <v>41760.891000000003</v>
      </c>
      <c r="AD113" s="166">
        <v>51758.988000000005</v>
      </c>
      <c r="AE113" s="166">
        <v>42698.942999999999</v>
      </c>
      <c r="AF113" s="166">
        <v>90200.543999999994</v>
      </c>
      <c r="AG113" s="166">
        <v>160726.42099999997</v>
      </c>
      <c r="AH113" s="166">
        <v>189247.24599999998</v>
      </c>
      <c r="AI113" s="166">
        <v>209062.68600000002</v>
      </c>
      <c r="AJ113" s="166">
        <v>203613.96500000003</v>
      </c>
      <c r="AK113" s="166">
        <v>144775.087</v>
      </c>
      <c r="AL113" s="166">
        <v>142471.26699999999</v>
      </c>
      <c r="AM113" s="166">
        <v>138277.27799999999</v>
      </c>
      <c r="AN113" s="166">
        <v>137213.72500000001</v>
      </c>
      <c r="AO113" s="166">
        <v>141735.08499999999</v>
      </c>
      <c r="AP113" s="166">
        <v>150606.81400000001</v>
      </c>
      <c r="AQ113" s="166">
        <v>139682.37400000001</v>
      </c>
    </row>
    <row r="114" spans="1:43" x14ac:dyDescent="0.2">
      <c r="A114" s="174" t="str">
        <f>IF('1'!$A$1=1,C114,B114)</f>
        <v>Business</v>
      </c>
      <c r="B114" s="175" t="s">
        <v>271</v>
      </c>
      <c r="C114" s="175" t="s">
        <v>272</v>
      </c>
      <c r="D114" s="166">
        <v>-8868.0519999999997</v>
      </c>
      <c r="E114" s="166">
        <v>-11095.633</v>
      </c>
      <c r="F114" s="166">
        <v>-11295.319</v>
      </c>
      <c r="G114" s="166">
        <v>-10210.091</v>
      </c>
      <c r="H114" s="166">
        <v>-13253.918</v>
      </c>
      <c r="I114" s="166">
        <v>-15824.630999999999</v>
      </c>
      <c r="J114" s="166">
        <v>-16367.683000000001</v>
      </c>
      <c r="K114" s="166">
        <v>-14917.004000000001</v>
      </c>
      <c r="L114" s="166">
        <v>-17965.807000000001</v>
      </c>
      <c r="M114" s="166">
        <v>-21512.276000000002</v>
      </c>
      <c r="N114" s="166">
        <v>-22293.108</v>
      </c>
      <c r="O114" s="166">
        <v>-21839.360000000001</v>
      </c>
      <c r="P114" s="166">
        <v>-24036.690999999999</v>
      </c>
      <c r="Q114" s="166">
        <v>-24765.428</v>
      </c>
      <c r="R114" s="166">
        <v>-27968.71</v>
      </c>
      <c r="S114" s="166">
        <v>-26411.742000000002</v>
      </c>
      <c r="T114" s="166">
        <v>-26149.983</v>
      </c>
      <c r="U114" s="166">
        <v>-28204.192000000003</v>
      </c>
      <c r="V114" s="166">
        <v>-27734.985000000001</v>
      </c>
      <c r="W114" s="166">
        <v>-24093.967000000001</v>
      </c>
      <c r="X114" s="166">
        <v>-23096.35</v>
      </c>
      <c r="Y114" s="166">
        <v>-15986.505999999998</v>
      </c>
      <c r="Z114" s="166">
        <v>-20589.68</v>
      </c>
      <c r="AA114" s="166">
        <v>-21623.817999999999</v>
      </c>
      <c r="AB114" s="166">
        <v>-23514.728000000003</v>
      </c>
      <c r="AC114" s="166">
        <v>-24040.373</v>
      </c>
      <c r="AD114" s="166">
        <v>-24884.112999999998</v>
      </c>
      <c r="AE114" s="166">
        <v>-27096.098000000002</v>
      </c>
      <c r="AF114" s="166">
        <v>-41236.095000000001</v>
      </c>
      <c r="AG114" s="166">
        <v>-32853.251000000004</v>
      </c>
      <c r="AH114" s="166">
        <v>-36445.919999999998</v>
      </c>
      <c r="AI114" s="166">
        <v>-45783.887000000002</v>
      </c>
      <c r="AJ114" s="166">
        <v>-44613.692999999999</v>
      </c>
      <c r="AK114" s="166">
        <v>-32509.483999999997</v>
      </c>
      <c r="AL114" s="166">
        <v>-31960.957000000002</v>
      </c>
      <c r="AM114" s="166">
        <v>-31102.002999999997</v>
      </c>
      <c r="AN114" s="166">
        <v>-30389.462</v>
      </c>
      <c r="AO114" s="166">
        <v>-31151.254000000001</v>
      </c>
      <c r="AP114" s="166">
        <v>-33116.001000000004</v>
      </c>
      <c r="AQ114" s="166">
        <v>-30464.43</v>
      </c>
    </row>
    <row r="115" spans="1:43" x14ac:dyDescent="0.2">
      <c r="A115" s="164" t="str">
        <f>IF('1'!$A$1=1,C115,B115)</f>
        <v xml:space="preserve">     Credit</v>
      </c>
      <c r="B115" s="165" t="s">
        <v>230</v>
      </c>
      <c r="C115" s="165" t="s">
        <v>211</v>
      </c>
      <c r="D115" s="166">
        <v>470.54499999999996</v>
      </c>
      <c r="E115" s="166">
        <v>496.15100000000001</v>
      </c>
      <c r="F115" s="166">
        <v>456.17399999999998</v>
      </c>
      <c r="G115" s="166">
        <v>456.62400000000002</v>
      </c>
      <c r="H115" s="166">
        <v>539.06200000000001</v>
      </c>
      <c r="I115" s="166">
        <v>680.72900000000004</v>
      </c>
      <c r="J115" s="166">
        <v>761.81899999999996</v>
      </c>
      <c r="K115" s="166">
        <v>621.35799999999995</v>
      </c>
      <c r="L115" s="166">
        <v>622.28800000000001</v>
      </c>
      <c r="M115" s="166">
        <v>844.93100000000004</v>
      </c>
      <c r="N115" s="166">
        <v>880.61900000000003</v>
      </c>
      <c r="O115" s="166">
        <v>835.423</v>
      </c>
      <c r="P115" s="166">
        <v>845.80600000000004</v>
      </c>
      <c r="Q115" s="166">
        <v>1151.9760000000001</v>
      </c>
      <c r="R115" s="166">
        <v>1177.6019999999999</v>
      </c>
      <c r="S115" s="166">
        <v>838.16200000000003</v>
      </c>
      <c r="T115" s="166">
        <v>980.80899999999997</v>
      </c>
      <c r="U115" s="166">
        <v>1194.423</v>
      </c>
      <c r="V115" s="166">
        <v>1260.3430000000001</v>
      </c>
      <c r="W115" s="166">
        <v>946.20800000000008</v>
      </c>
      <c r="X115" s="166">
        <v>871.49400000000003</v>
      </c>
      <c r="Y115" s="166">
        <v>80.746000000000009</v>
      </c>
      <c r="Z115" s="166">
        <v>221.12</v>
      </c>
      <c r="AA115" s="166">
        <v>339.22</v>
      </c>
      <c r="AB115" s="166">
        <v>307.291</v>
      </c>
      <c r="AC115" s="166">
        <v>412.81</v>
      </c>
      <c r="AD115" s="166">
        <v>726.17099999999994</v>
      </c>
      <c r="AE115" s="166">
        <v>587.45499999999993</v>
      </c>
      <c r="AF115" s="166">
        <v>427.81799999999998</v>
      </c>
      <c r="AG115" s="166">
        <v>409.57</v>
      </c>
      <c r="AH115" s="166">
        <v>593.35599999999999</v>
      </c>
      <c r="AI115" s="166">
        <v>658.23500000000001</v>
      </c>
      <c r="AJ115" s="166">
        <v>511.95999999999992</v>
      </c>
      <c r="AK115" s="166">
        <v>658.23599999999999</v>
      </c>
      <c r="AL115" s="166">
        <v>731.37199999999996</v>
      </c>
      <c r="AM115" s="166">
        <v>695.70399999999995</v>
      </c>
      <c r="AN115" s="166">
        <v>725.69499999999994</v>
      </c>
      <c r="AO115" s="166">
        <v>876.54700000000003</v>
      </c>
      <c r="AP115" s="166">
        <v>1028.604</v>
      </c>
      <c r="AQ115" s="166">
        <v>1160.854</v>
      </c>
    </row>
    <row r="116" spans="1:43" x14ac:dyDescent="0.2">
      <c r="A116" s="164" t="str">
        <f>IF('1'!$A$1=1,C116,B116)</f>
        <v xml:space="preserve">     Debit</v>
      </c>
      <c r="B116" s="165" t="s">
        <v>231</v>
      </c>
      <c r="C116" s="165" t="s">
        <v>213</v>
      </c>
      <c r="D116" s="166">
        <v>9338.5969999999998</v>
      </c>
      <c r="E116" s="166">
        <v>11591.784</v>
      </c>
      <c r="F116" s="166">
        <v>11751.493</v>
      </c>
      <c r="G116" s="166">
        <v>10666.715</v>
      </c>
      <c r="H116" s="166">
        <v>13792.98</v>
      </c>
      <c r="I116" s="166">
        <v>16505.36</v>
      </c>
      <c r="J116" s="166">
        <v>17129.502</v>
      </c>
      <c r="K116" s="166">
        <v>15538.361999999999</v>
      </c>
      <c r="L116" s="166">
        <v>18588.095000000001</v>
      </c>
      <c r="M116" s="166">
        <v>22357.207000000002</v>
      </c>
      <c r="N116" s="166">
        <v>23173.726999999999</v>
      </c>
      <c r="O116" s="166">
        <v>22674.782999999999</v>
      </c>
      <c r="P116" s="166">
        <v>24882.496999999999</v>
      </c>
      <c r="Q116" s="166">
        <v>25917.404000000002</v>
      </c>
      <c r="R116" s="166">
        <v>29146.311999999998</v>
      </c>
      <c r="S116" s="166">
        <v>27249.904000000002</v>
      </c>
      <c r="T116" s="166">
        <v>27130.792000000001</v>
      </c>
      <c r="U116" s="166">
        <v>29398.614999999998</v>
      </c>
      <c r="V116" s="166">
        <v>28995.328000000001</v>
      </c>
      <c r="W116" s="166">
        <v>25040.175000000003</v>
      </c>
      <c r="X116" s="166">
        <v>23967.843999999997</v>
      </c>
      <c r="Y116" s="166">
        <v>16067.251999999999</v>
      </c>
      <c r="Z116" s="166">
        <v>20810.8</v>
      </c>
      <c r="AA116" s="166">
        <v>21963.038</v>
      </c>
      <c r="AB116" s="166">
        <v>23822.019</v>
      </c>
      <c r="AC116" s="166">
        <v>24453.183000000001</v>
      </c>
      <c r="AD116" s="166">
        <v>25610.284</v>
      </c>
      <c r="AE116" s="166">
        <v>27683.553</v>
      </c>
      <c r="AF116" s="166">
        <v>41663.913</v>
      </c>
      <c r="AG116" s="166">
        <v>33262.820999999996</v>
      </c>
      <c r="AH116" s="166">
        <v>37039.275999999998</v>
      </c>
      <c r="AI116" s="166">
        <v>46442.122000000003</v>
      </c>
      <c r="AJ116" s="166">
        <v>45125.653000000006</v>
      </c>
      <c r="AK116" s="166">
        <v>33167.72</v>
      </c>
      <c r="AL116" s="166">
        <v>32692.328999999998</v>
      </c>
      <c r="AM116" s="166">
        <v>31797.707000000002</v>
      </c>
      <c r="AN116" s="166">
        <v>31115.156999999999</v>
      </c>
      <c r="AO116" s="166">
        <v>32027.800999999999</v>
      </c>
      <c r="AP116" s="166">
        <v>34144.604999999996</v>
      </c>
      <c r="AQ116" s="166">
        <v>31625.284</v>
      </c>
    </row>
    <row r="117" spans="1:43" x14ac:dyDescent="0.2">
      <c r="A117" s="174" t="str">
        <f>IF('1'!$A$1=1,C117,B117)</f>
        <v>Personal</v>
      </c>
      <c r="B117" s="175" t="s">
        <v>273</v>
      </c>
      <c r="C117" s="175" t="s">
        <v>274</v>
      </c>
      <c r="D117" s="166">
        <v>-10390.673999999999</v>
      </c>
      <c r="E117" s="166">
        <v>-11151.070999999998</v>
      </c>
      <c r="F117" s="166">
        <v>-12664.31</v>
      </c>
      <c r="G117" s="166">
        <v>-12172.048000000001</v>
      </c>
      <c r="H117" s="166">
        <v>-16123.351000000001</v>
      </c>
      <c r="I117" s="166">
        <v>-16969.153000000002</v>
      </c>
      <c r="J117" s="166">
        <v>-16509.974999999999</v>
      </c>
      <c r="K117" s="166">
        <v>-14946.112000000001</v>
      </c>
      <c r="L117" s="166">
        <v>-18750.778999999999</v>
      </c>
      <c r="M117" s="166">
        <v>-19201.081000000002</v>
      </c>
      <c r="N117" s="166">
        <v>-18771.018</v>
      </c>
      <c r="O117" s="166">
        <v>-15346.771000000001</v>
      </c>
      <c r="P117" s="166">
        <v>-19640.007999999998</v>
      </c>
      <c r="Q117" s="166">
        <v>-19083.766</v>
      </c>
      <c r="R117" s="166">
        <v>-16494.587</v>
      </c>
      <c r="S117" s="166">
        <v>-16994.103000000003</v>
      </c>
      <c r="T117" s="166">
        <v>-18212.463</v>
      </c>
      <c r="U117" s="166">
        <v>-20108.182999999997</v>
      </c>
      <c r="V117" s="166">
        <v>-17182.123</v>
      </c>
      <c r="W117" s="166">
        <v>-16574.561000000002</v>
      </c>
      <c r="X117" s="166">
        <v>-15885.018999999998</v>
      </c>
      <c r="Y117" s="166">
        <v>-1534.181</v>
      </c>
      <c r="Z117" s="166">
        <v>-10789.876</v>
      </c>
      <c r="AA117" s="166">
        <v>-6105.7110000000002</v>
      </c>
      <c r="AB117" s="166">
        <v>-6963.0069999999996</v>
      </c>
      <c r="AC117" s="166">
        <v>-12629.794999999998</v>
      </c>
      <c r="AD117" s="166">
        <v>-15123.400000000001</v>
      </c>
      <c r="AE117" s="166">
        <v>-10076.636999999999</v>
      </c>
      <c r="AF117" s="166">
        <v>-43283.137000000002</v>
      </c>
      <c r="AG117" s="166">
        <v>-123133.87399999998</v>
      </c>
      <c r="AH117" s="166">
        <v>-146000.745</v>
      </c>
      <c r="AI117" s="166">
        <v>-155343.413</v>
      </c>
      <c r="AJ117" s="166">
        <v>-152491.06199999998</v>
      </c>
      <c r="AK117" s="166">
        <v>-104439.92200000002</v>
      </c>
      <c r="AL117" s="166">
        <v>-101916.689</v>
      </c>
      <c r="AM117" s="166">
        <v>-98756.817999999999</v>
      </c>
      <c r="AN117" s="166">
        <v>-98270.576000000001</v>
      </c>
      <c r="AO117" s="166">
        <v>-100583.871</v>
      </c>
      <c r="AP117" s="166">
        <v>-106052.876</v>
      </c>
      <c r="AQ117" s="166">
        <v>-97030.045000000013</v>
      </c>
    </row>
    <row r="118" spans="1:43" x14ac:dyDescent="0.2">
      <c r="A118" s="164" t="str">
        <f>IF('1'!$A$1=1,C118,B118)</f>
        <v xml:space="preserve">     Credit</v>
      </c>
      <c r="B118" s="165" t="s">
        <v>230</v>
      </c>
      <c r="C118" s="165" t="s">
        <v>211</v>
      </c>
      <c r="D118" s="166">
        <v>3920.84</v>
      </c>
      <c r="E118" s="166">
        <v>6075.9380000000001</v>
      </c>
      <c r="F118" s="166">
        <v>7840.9889999999996</v>
      </c>
      <c r="G118" s="166">
        <v>3863.1849999999995</v>
      </c>
      <c r="H118" s="166">
        <v>3421.0370000000003</v>
      </c>
      <c r="I118" s="166">
        <v>6501.857</v>
      </c>
      <c r="J118" s="166">
        <v>10390.988000000001</v>
      </c>
      <c r="K118" s="166">
        <v>4554.3900000000003</v>
      </c>
      <c r="L118" s="166">
        <v>4004.223</v>
      </c>
      <c r="M118" s="166">
        <v>7944.8510000000006</v>
      </c>
      <c r="N118" s="166">
        <v>12377.495000000001</v>
      </c>
      <c r="O118" s="166">
        <v>5764.6480000000001</v>
      </c>
      <c r="P118" s="166">
        <v>4370.34</v>
      </c>
      <c r="Q118" s="166">
        <v>9085.0560000000005</v>
      </c>
      <c r="R118" s="166">
        <v>15442.246999999999</v>
      </c>
      <c r="S118" s="166">
        <v>6315.1869999999999</v>
      </c>
      <c r="T118" s="166">
        <v>4688.5439999999999</v>
      </c>
      <c r="U118" s="166">
        <v>9927.9560000000001</v>
      </c>
      <c r="V118" s="166">
        <v>16385.993999999999</v>
      </c>
      <c r="W118" s="166">
        <v>6160.8559999999998</v>
      </c>
      <c r="X118" s="166">
        <v>3601.6030000000001</v>
      </c>
      <c r="Y118" s="166">
        <v>376.4</v>
      </c>
      <c r="Z118" s="166">
        <v>2292.4369999999999</v>
      </c>
      <c r="AA118" s="166">
        <v>1582.6999999999998</v>
      </c>
      <c r="AB118" s="166">
        <v>3074.9639999999999</v>
      </c>
      <c r="AC118" s="166">
        <v>4677.9130000000005</v>
      </c>
      <c r="AD118" s="166">
        <v>11025.304</v>
      </c>
      <c r="AE118" s="166">
        <v>4938.7529999999997</v>
      </c>
      <c r="AF118" s="166">
        <v>5253.4940000000006</v>
      </c>
      <c r="AG118" s="166">
        <v>4329.7260000000006</v>
      </c>
      <c r="AH118" s="166">
        <v>6207.2250000000004</v>
      </c>
      <c r="AI118" s="166">
        <v>7277.1509999999998</v>
      </c>
      <c r="AJ118" s="166">
        <v>5997.25</v>
      </c>
      <c r="AK118" s="166">
        <v>7167.4449999999997</v>
      </c>
      <c r="AL118" s="166">
        <v>7862.2489999999998</v>
      </c>
      <c r="AM118" s="166">
        <v>7722.7530000000006</v>
      </c>
      <c r="AN118" s="166">
        <v>7827.9920000000002</v>
      </c>
      <c r="AO118" s="166">
        <v>9123.4130000000005</v>
      </c>
      <c r="AP118" s="166">
        <v>10409.333000000001</v>
      </c>
      <c r="AQ118" s="166">
        <v>11027.045</v>
      </c>
    </row>
    <row r="119" spans="1:43" x14ac:dyDescent="0.2">
      <c r="A119" s="164" t="str">
        <f>IF('1'!$A$1=1,C119,B119)</f>
        <v xml:space="preserve">     Debit</v>
      </c>
      <c r="B119" s="165" t="s">
        <v>231</v>
      </c>
      <c r="C119" s="165" t="s">
        <v>213</v>
      </c>
      <c r="D119" s="166">
        <v>14311.513999999999</v>
      </c>
      <c r="E119" s="166">
        <v>17227.008999999998</v>
      </c>
      <c r="F119" s="166">
        <v>20505.298999999999</v>
      </c>
      <c r="G119" s="166">
        <v>16035.233</v>
      </c>
      <c r="H119" s="166">
        <v>19544.387999999999</v>
      </c>
      <c r="I119" s="166">
        <v>23471.010000000002</v>
      </c>
      <c r="J119" s="166">
        <v>26900.963</v>
      </c>
      <c r="K119" s="166">
        <v>19500.502</v>
      </c>
      <c r="L119" s="166">
        <v>22755.002</v>
      </c>
      <c r="M119" s="166">
        <v>27145.932000000001</v>
      </c>
      <c r="N119" s="166">
        <v>31148.512999999999</v>
      </c>
      <c r="O119" s="166">
        <v>21111.419000000002</v>
      </c>
      <c r="P119" s="166">
        <v>24010.347999999998</v>
      </c>
      <c r="Q119" s="166">
        <v>28168.821999999996</v>
      </c>
      <c r="R119" s="166">
        <v>31936.834000000003</v>
      </c>
      <c r="S119" s="166">
        <v>23309.29</v>
      </c>
      <c r="T119" s="166">
        <v>22901.006999999998</v>
      </c>
      <c r="U119" s="166">
        <v>30036.139000000003</v>
      </c>
      <c r="V119" s="166">
        <v>33568.116999999998</v>
      </c>
      <c r="W119" s="166">
        <v>22735.417000000001</v>
      </c>
      <c r="X119" s="166">
        <v>19486.621999999999</v>
      </c>
      <c r="Y119" s="166">
        <v>1910.5809999999999</v>
      </c>
      <c r="Z119" s="166">
        <v>13082.313000000002</v>
      </c>
      <c r="AA119" s="166">
        <v>7688.4110000000001</v>
      </c>
      <c r="AB119" s="166">
        <v>10037.971</v>
      </c>
      <c r="AC119" s="166">
        <v>17307.707999999999</v>
      </c>
      <c r="AD119" s="166">
        <v>26148.704000000005</v>
      </c>
      <c r="AE119" s="166">
        <v>15015.39</v>
      </c>
      <c r="AF119" s="166">
        <v>48536.630999999994</v>
      </c>
      <c r="AG119" s="166">
        <v>127463.6</v>
      </c>
      <c r="AH119" s="166">
        <v>152207.97</v>
      </c>
      <c r="AI119" s="166">
        <v>162620.56400000001</v>
      </c>
      <c r="AJ119" s="166">
        <v>158488.31200000001</v>
      </c>
      <c r="AK119" s="166">
        <v>111607.367</v>
      </c>
      <c r="AL119" s="166">
        <v>109778.93799999999</v>
      </c>
      <c r="AM119" s="166">
        <v>106479.57100000001</v>
      </c>
      <c r="AN119" s="166">
        <v>106098.568</v>
      </c>
      <c r="AO119" s="166">
        <v>109707.28400000001</v>
      </c>
      <c r="AP119" s="166">
        <v>116462.209</v>
      </c>
      <c r="AQ119" s="166">
        <v>108057.09</v>
      </c>
    </row>
    <row r="120" spans="1:43" x14ac:dyDescent="0.2">
      <c r="A120" s="180" t="str">
        <f>IF('1'!$A$1=1,C120,B120)</f>
        <v>Construction</v>
      </c>
      <c r="B120" s="181" t="s">
        <v>275</v>
      </c>
      <c r="C120" s="181" t="s">
        <v>276</v>
      </c>
      <c r="D120" s="169">
        <v>2118.8359999999998</v>
      </c>
      <c r="E120" s="169">
        <v>1414.509</v>
      </c>
      <c r="F120" s="169">
        <v>1021.447</v>
      </c>
      <c r="G120" s="169">
        <v>743.50400000000002</v>
      </c>
      <c r="H120" s="169">
        <v>1069.204</v>
      </c>
      <c r="I120" s="169">
        <v>1393.441</v>
      </c>
      <c r="J120" s="169">
        <v>551.61500000000001</v>
      </c>
      <c r="K120" s="169">
        <v>509.77499999999986</v>
      </c>
      <c r="L120" s="169">
        <v>297.86699999999996</v>
      </c>
      <c r="M120" s="169">
        <v>638.65899999999988</v>
      </c>
      <c r="N120" s="169">
        <v>388.28700000000003</v>
      </c>
      <c r="O120" s="169">
        <v>-348.43999999999994</v>
      </c>
      <c r="P120" s="169">
        <v>244.57599999999999</v>
      </c>
      <c r="Q120" s="169">
        <v>418.803</v>
      </c>
      <c r="R120" s="169">
        <v>665.17399999999998</v>
      </c>
      <c r="S120" s="169">
        <v>1394.0309999999999</v>
      </c>
      <c r="T120" s="169">
        <v>192.52800000000002</v>
      </c>
      <c r="U120" s="169">
        <v>160.31500000000003</v>
      </c>
      <c r="V120" s="169">
        <v>373.00400000000002</v>
      </c>
      <c r="W120" s="169">
        <v>281.67399999999998</v>
      </c>
      <c r="X120" s="169">
        <v>21.349999999999994</v>
      </c>
      <c r="Y120" s="169">
        <v>267.928</v>
      </c>
      <c r="Z120" s="169">
        <v>106.76800000000003</v>
      </c>
      <c r="AA120" s="169">
        <v>564.60700000000008</v>
      </c>
      <c r="AB120" s="169">
        <v>84.145000000000024</v>
      </c>
      <c r="AC120" s="169">
        <v>26.947999999999979</v>
      </c>
      <c r="AD120" s="169">
        <v>80.670999999999992</v>
      </c>
      <c r="AE120" s="169">
        <v>-81.711999999999989</v>
      </c>
      <c r="AF120" s="169">
        <v>1.2269999999999612</v>
      </c>
      <c r="AG120" s="169">
        <v>351.05799999999999</v>
      </c>
      <c r="AH120" s="169">
        <v>241.82499999999999</v>
      </c>
      <c r="AI120" s="169">
        <v>548.529</v>
      </c>
      <c r="AJ120" s="169">
        <v>365.685</v>
      </c>
      <c r="AK120" s="169">
        <v>804.50900000000001</v>
      </c>
      <c r="AL120" s="169">
        <v>0</v>
      </c>
      <c r="AM120" s="169">
        <v>144.41000000000003</v>
      </c>
      <c r="AN120" s="169">
        <v>229.011</v>
      </c>
      <c r="AO120" s="169">
        <v>237.62900000000002</v>
      </c>
      <c r="AP120" s="169">
        <v>329.125</v>
      </c>
      <c r="AQ120" s="169">
        <v>579.97199999999998</v>
      </c>
    </row>
    <row r="121" spans="1:43" x14ac:dyDescent="0.2">
      <c r="A121" s="164" t="str">
        <f>IF('1'!$A$1=1,C121,B121)</f>
        <v xml:space="preserve">    Credit</v>
      </c>
      <c r="B121" s="165" t="s">
        <v>226</v>
      </c>
      <c r="C121" s="165" t="s">
        <v>211</v>
      </c>
      <c r="D121" s="166">
        <v>2252.7809999999999</v>
      </c>
      <c r="E121" s="166">
        <v>1502.394</v>
      </c>
      <c r="F121" s="166">
        <v>1086.797</v>
      </c>
      <c r="G121" s="166">
        <v>788.65800000000002</v>
      </c>
      <c r="H121" s="166">
        <v>1093.4639999999999</v>
      </c>
      <c r="I121" s="166">
        <v>1494.434</v>
      </c>
      <c r="J121" s="166">
        <v>834.34400000000005</v>
      </c>
      <c r="K121" s="166">
        <v>1239.251</v>
      </c>
      <c r="L121" s="166">
        <v>324.86899999999997</v>
      </c>
      <c r="M121" s="166">
        <v>770.14799999999991</v>
      </c>
      <c r="N121" s="166">
        <v>699.279</v>
      </c>
      <c r="O121" s="166">
        <v>755.40700000000004</v>
      </c>
      <c r="P121" s="166">
        <v>413.91899999999998</v>
      </c>
      <c r="Q121" s="166">
        <v>602.096</v>
      </c>
      <c r="R121" s="166">
        <v>1131.2180000000001</v>
      </c>
      <c r="S121" s="166">
        <v>2065.5569999999998</v>
      </c>
      <c r="T121" s="166">
        <v>491.12299999999993</v>
      </c>
      <c r="U121" s="166">
        <v>691.51</v>
      </c>
      <c r="V121" s="166">
        <v>904.84</v>
      </c>
      <c r="W121" s="166">
        <v>888.76300000000003</v>
      </c>
      <c r="X121" s="166">
        <v>498.53100000000001</v>
      </c>
      <c r="Y121" s="166">
        <v>563.99299999999994</v>
      </c>
      <c r="Z121" s="166">
        <v>495.33</v>
      </c>
      <c r="AA121" s="166">
        <v>959.98099999999999</v>
      </c>
      <c r="AB121" s="166">
        <v>336.69400000000002</v>
      </c>
      <c r="AC121" s="166">
        <v>303.851</v>
      </c>
      <c r="AD121" s="166">
        <v>402.66300000000001</v>
      </c>
      <c r="AE121" s="166">
        <v>374.49299999999999</v>
      </c>
      <c r="AF121" s="166">
        <v>284.93099999999998</v>
      </c>
      <c r="AG121" s="166">
        <v>438.82299999999998</v>
      </c>
      <c r="AH121" s="166">
        <v>314.96199999999999</v>
      </c>
      <c r="AI121" s="166">
        <v>914.21499999999992</v>
      </c>
      <c r="AJ121" s="166">
        <v>511.96</v>
      </c>
      <c r="AK121" s="166">
        <v>1023.921</v>
      </c>
      <c r="AL121" s="166">
        <v>402.25400000000002</v>
      </c>
      <c r="AM121" s="166">
        <v>329.30500000000001</v>
      </c>
      <c r="AN121" s="166">
        <v>305.54300000000001</v>
      </c>
      <c r="AO121" s="166">
        <v>478.19200000000001</v>
      </c>
      <c r="AP121" s="166">
        <v>740.851</v>
      </c>
      <c r="AQ121" s="166">
        <v>1162.491</v>
      </c>
    </row>
    <row r="122" spans="1:43" x14ac:dyDescent="0.2">
      <c r="A122" s="164" t="str">
        <f>IF('1'!$A$1=1,C122,B122)</f>
        <v xml:space="preserve">    Debit</v>
      </c>
      <c r="B122" s="165" t="s">
        <v>227</v>
      </c>
      <c r="C122" s="165" t="s">
        <v>213</v>
      </c>
      <c r="D122" s="166">
        <v>133.94499999999999</v>
      </c>
      <c r="E122" s="166">
        <v>87.884999999999991</v>
      </c>
      <c r="F122" s="166">
        <v>65.349999999999994</v>
      </c>
      <c r="G122" s="166">
        <v>45.153999999999996</v>
      </c>
      <c r="H122" s="166">
        <v>24.26</v>
      </c>
      <c r="I122" s="166">
        <v>100.99299999999999</v>
      </c>
      <c r="J122" s="166">
        <v>282.72899999999998</v>
      </c>
      <c r="K122" s="166">
        <v>729.476</v>
      </c>
      <c r="L122" s="166">
        <v>27.001999999999999</v>
      </c>
      <c r="M122" s="166">
        <v>131.489</v>
      </c>
      <c r="N122" s="166">
        <v>310.99200000000002</v>
      </c>
      <c r="O122" s="166">
        <v>1103.847</v>
      </c>
      <c r="P122" s="166">
        <v>169.34299999999999</v>
      </c>
      <c r="Q122" s="166">
        <v>183.29300000000001</v>
      </c>
      <c r="R122" s="166">
        <v>466.04399999999998</v>
      </c>
      <c r="S122" s="166">
        <v>671.52600000000007</v>
      </c>
      <c r="T122" s="166">
        <v>298.59499999999997</v>
      </c>
      <c r="U122" s="166">
        <v>531.19499999999994</v>
      </c>
      <c r="V122" s="166">
        <v>531.83600000000001</v>
      </c>
      <c r="W122" s="166">
        <v>607.08899999999994</v>
      </c>
      <c r="X122" s="166">
        <v>477.18100000000004</v>
      </c>
      <c r="Y122" s="166">
        <v>296.065</v>
      </c>
      <c r="Z122" s="166">
        <v>388.56200000000001</v>
      </c>
      <c r="AA122" s="166">
        <v>395.37399999999997</v>
      </c>
      <c r="AB122" s="166">
        <v>252.54899999999998</v>
      </c>
      <c r="AC122" s="166">
        <v>276.90300000000002</v>
      </c>
      <c r="AD122" s="166">
        <v>321.99200000000002</v>
      </c>
      <c r="AE122" s="166">
        <v>456.20499999999998</v>
      </c>
      <c r="AF122" s="166">
        <v>283.70400000000001</v>
      </c>
      <c r="AG122" s="166">
        <v>87.765000000000001</v>
      </c>
      <c r="AH122" s="166">
        <v>73.137</v>
      </c>
      <c r="AI122" s="166">
        <v>365.68599999999998</v>
      </c>
      <c r="AJ122" s="166">
        <v>146.27500000000001</v>
      </c>
      <c r="AK122" s="166">
        <v>219.41200000000001</v>
      </c>
      <c r="AL122" s="166">
        <v>402.25400000000002</v>
      </c>
      <c r="AM122" s="166">
        <v>184.89500000000001</v>
      </c>
      <c r="AN122" s="166">
        <v>76.532000000000011</v>
      </c>
      <c r="AO122" s="166">
        <v>240.56299999999999</v>
      </c>
      <c r="AP122" s="166">
        <v>411.726</v>
      </c>
      <c r="AQ122" s="166">
        <v>582.51900000000001</v>
      </c>
    </row>
    <row r="123" spans="1:43" x14ac:dyDescent="0.2">
      <c r="A123" s="172" t="str">
        <f>IF('1'!$A$1=1,C123,B123)</f>
        <v>Insurance and pension services</v>
      </c>
      <c r="B123" s="173" t="s">
        <v>277</v>
      </c>
      <c r="C123" s="173" t="s">
        <v>278</v>
      </c>
      <c r="D123" s="169">
        <v>-80.584999999999994</v>
      </c>
      <c r="E123" s="169">
        <v>-479.66600000000005</v>
      </c>
      <c r="F123" s="169">
        <v>-304.05500000000001</v>
      </c>
      <c r="G123" s="169">
        <v>-295.995</v>
      </c>
      <c r="H123" s="169">
        <v>-285.11700000000002</v>
      </c>
      <c r="I123" s="169">
        <v>-427.90600000000001</v>
      </c>
      <c r="J123" s="169">
        <v>-677.15800000000002</v>
      </c>
      <c r="K123" s="169">
        <v>-439.77200000000005</v>
      </c>
      <c r="L123" s="169">
        <v>-486.904</v>
      </c>
      <c r="M123" s="169">
        <v>-530.28599999999994</v>
      </c>
      <c r="N123" s="169">
        <v>-387.89800000000002</v>
      </c>
      <c r="O123" s="169">
        <v>-322.745</v>
      </c>
      <c r="P123" s="169">
        <v>-246.66899999999998</v>
      </c>
      <c r="Q123" s="169">
        <v>-418.798</v>
      </c>
      <c r="R123" s="169">
        <v>-329.37799999999999</v>
      </c>
      <c r="S123" s="169">
        <v>-336.02699999999999</v>
      </c>
      <c r="T123" s="169">
        <v>-408.37700000000001</v>
      </c>
      <c r="U123" s="169">
        <v>-505.57799999999997</v>
      </c>
      <c r="V123" s="169">
        <v>-453.15</v>
      </c>
      <c r="W123" s="169">
        <v>-97.275999999999996</v>
      </c>
      <c r="X123" s="169">
        <v>-300.51199999999994</v>
      </c>
      <c r="Y123" s="169">
        <v>-351.45799999999997</v>
      </c>
      <c r="Z123" s="169">
        <v>-357.85500000000002</v>
      </c>
      <c r="AA123" s="169">
        <v>-367.64</v>
      </c>
      <c r="AB123" s="169">
        <v>-390.43000000000006</v>
      </c>
      <c r="AC123" s="169">
        <v>-494.92899999999997</v>
      </c>
      <c r="AD123" s="169">
        <v>-430.41999999999996</v>
      </c>
      <c r="AE123" s="169">
        <v>-399.40500000000009</v>
      </c>
      <c r="AF123" s="169">
        <v>-599.98</v>
      </c>
      <c r="AG123" s="169">
        <v>-409.56799999999998</v>
      </c>
      <c r="AH123" s="169">
        <v>-50.722999999999999</v>
      </c>
      <c r="AI123" s="169">
        <v>-73.135999999999996</v>
      </c>
      <c r="AJ123" s="169">
        <v>-694.803</v>
      </c>
      <c r="AK123" s="169">
        <v>-329.11699999999996</v>
      </c>
      <c r="AL123" s="169">
        <v>-329.11500000000001</v>
      </c>
      <c r="AM123" s="169">
        <v>-146.863</v>
      </c>
      <c r="AN123" s="169">
        <v>-575.60300000000007</v>
      </c>
      <c r="AO123" s="169">
        <v>-358.226</v>
      </c>
      <c r="AP123" s="169">
        <v>-370.166</v>
      </c>
      <c r="AQ123" s="169">
        <v>-331.685</v>
      </c>
    </row>
    <row r="124" spans="1:43" x14ac:dyDescent="0.2">
      <c r="A124" s="164" t="str">
        <f>IF('1'!$A$1=1,C124,B124)</f>
        <v xml:space="preserve">    Credit</v>
      </c>
      <c r="B124" s="165" t="s">
        <v>226</v>
      </c>
      <c r="C124" s="165" t="s">
        <v>211</v>
      </c>
      <c r="D124" s="166">
        <v>133.31800000000001</v>
      </c>
      <c r="E124" s="166">
        <v>66.334000000000003</v>
      </c>
      <c r="F124" s="166">
        <v>86.769000000000005</v>
      </c>
      <c r="G124" s="166">
        <v>21.841000000000001</v>
      </c>
      <c r="H124" s="166">
        <v>343.86500000000001</v>
      </c>
      <c r="I124" s="166">
        <v>50.835000000000001</v>
      </c>
      <c r="J124" s="166">
        <v>76.157000000000011</v>
      </c>
      <c r="K124" s="166">
        <v>129.625</v>
      </c>
      <c r="L124" s="166">
        <v>54.03</v>
      </c>
      <c r="M124" s="166">
        <v>53.280999999999999</v>
      </c>
      <c r="N124" s="166">
        <v>77.712999999999994</v>
      </c>
      <c r="O124" s="166">
        <v>134.238</v>
      </c>
      <c r="P124" s="166">
        <v>160.97</v>
      </c>
      <c r="Q124" s="166">
        <v>130.91800000000001</v>
      </c>
      <c r="R124" s="166">
        <v>110.63800000000001</v>
      </c>
      <c r="S124" s="166">
        <v>111.63800000000001</v>
      </c>
      <c r="T124" s="166">
        <v>54.025000000000006</v>
      </c>
      <c r="U124" s="166">
        <v>106.069</v>
      </c>
      <c r="V124" s="166">
        <v>75.768000000000001</v>
      </c>
      <c r="W124" s="166">
        <v>143.93099999999998</v>
      </c>
      <c r="X124" s="166">
        <v>77.421999999999997</v>
      </c>
      <c r="Y124" s="166">
        <v>80.746000000000009</v>
      </c>
      <c r="Z124" s="166">
        <v>138.55600000000001</v>
      </c>
      <c r="AA124" s="166">
        <v>113.13</v>
      </c>
      <c r="AB124" s="166">
        <v>56.015999999999998</v>
      </c>
      <c r="AC124" s="166">
        <v>167.25300000000001</v>
      </c>
      <c r="AD124" s="166">
        <v>135.15700000000001</v>
      </c>
      <c r="AE124" s="166">
        <v>186.44299999999998</v>
      </c>
      <c r="AF124" s="166">
        <v>112.358</v>
      </c>
      <c r="AG124" s="166">
        <v>87.765000000000001</v>
      </c>
      <c r="AH124" s="166">
        <v>264.23900000000003</v>
      </c>
      <c r="AI124" s="166">
        <v>182.84399999999999</v>
      </c>
      <c r="AJ124" s="166">
        <v>109.70700000000001</v>
      </c>
      <c r="AK124" s="166">
        <v>182.84300000000002</v>
      </c>
      <c r="AL124" s="166">
        <v>109.70700000000001</v>
      </c>
      <c r="AM124" s="166">
        <v>109.768</v>
      </c>
      <c r="AN124" s="166">
        <v>114.505</v>
      </c>
      <c r="AO124" s="166">
        <v>158.90900000000002</v>
      </c>
      <c r="AP124" s="166">
        <v>123.426</v>
      </c>
      <c r="AQ124" s="166">
        <v>124.34399999999999</v>
      </c>
    </row>
    <row r="125" spans="1:43" x14ac:dyDescent="0.2">
      <c r="A125" s="164" t="str">
        <f>IF('1'!$A$1=1,C125,B125)</f>
        <v xml:space="preserve">    Debit</v>
      </c>
      <c r="B125" s="165" t="s">
        <v>227</v>
      </c>
      <c r="C125" s="165" t="s">
        <v>213</v>
      </c>
      <c r="D125" s="166">
        <v>213.90300000000002</v>
      </c>
      <c r="E125" s="166">
        <v>546</v>
      </c>
      <c r="F125" s="166">
        <v>390.82400000000001</v>
      </c>
      <c r="G125" s="166">
        <v>317.83600000000001</v>
      </c>
      <c r="H125" s="166">
        <v>628.98199999999997</v>
      </c>
      <c r="I125" s="166">
        <v>478.74099999999999</v>
      </c>
      <c r="J125" s="166">
        <v>753.31499999999994</v>
      </c>
      <c r="K125" s="166">
        <v>569.39700000000005</v>
      </c>
      <c r="L125" s="166">
        <v>540.93399999999997</v>
      </c>
      <c r="M125" s="166">
        <v>583.56700000000001</v>
      </c>
      <c r="N125" s="166">
        <v>465.61099999999999</v>
      </c>
      <c r="O125" s="166">
        <v>456.98300000000006</v>
      </c>
      <c r="P125" s="166">
        <v>407.63900000000001</v>
      </c>
      <c r="Q125" s="166">
        <v>549.71600000000001</v>
      </c>
      <c r="R125" s="166">
        <v>440.01599999999996</v>
      </c>
      <c r="S125" s="166">
        <v>447.66500000000002</v>
      </c>
      <c r="T125" s="166">
        <v>462.40200000000004</v>
      </c>
      <c r="U125" s="166">
        <v>611.64700000000005</v>
      </c>
      <c r="V125" s="166">
        <v>528.91800000000001</v>
      </c>
      <c r="W125" s="166">
        <v>241.20699999999999</v>
      </c>
      <c r="X125" s="166">
        <v>377.93399999999997</v>
      </c>
      <c r="Y125" s="166">
        <v>432.20399999999995</v>
      </c>
      <c r="Z125" s="166">
        <v>496.41100000000006</v>
      </c>
      <c r="AA125" s="166">
        <v>480.77</v>
      </c>
      <c r="AB125" s="166">
        <v>446.44600000000003</v>
      </c>
      <c r="AC125" s="166">
        <v>662.18200000000002</v>
      </c>
      <c r="AD125" s="166">
        <v>565.577</v>
      </c>
      <c r="AE125" s="166">
        <v>585.84799999999996</v>
      </c>
      <c r="AF125" s="166">
        <v>712.33799999999997</v>
      </c>
      <c r="AG125" s="166">
        <v>497.33299999999997</v>
      </c>
      <c r="AH125" s="166">
        <v>314.96199999999999</v>
      </c>
      <c r="AI125" s="166">
        <v>255.98000000000002</v>
      </c>
      <c r="AJ125" s="166">
        <v>804.51</v>
      </c>
      <c r="AK125" s="166">
        <v>511.96</v>
      </c>
      <c r="AL125" s="166">
        <v>438.822</v>
      </c>
      <c r="AM125" s="166">
        <v>256.63099999999997</v>
      </c>
      <c r="AN125" s="166">
        <v>690.10800000000006</v>
      </c>
      <c r="AO125" s="166">
        <v>517.13499999999999</v>
      </c>
      <c r="AP125" s="166">
        <v>493.59199999999998</v>
      </c>
      <c r="AQ125" s="166">
        <v>456.029</v>
      </c>
    </row>
    <row r="126" spans="1:43" x14ac:dyDescent="0.2">
      <c r="A126" s="180" t="str">
        <f>IF('1'!$A$1=1,C126,B126)</f>
        <v>Financial services</v>
      </c>
      <c r="B126" s="181" t="s">
        <v>279</v>
      </c>
      <c r="C126" s="181" t="s">
        <v>280</v>
      </c>
      <c r="D126" s="169">
        <v>-3327.7919999999995</v>
      </c>
      <c r="E126" s="169">
        <v>-3285.3450000000003</v>
      </c>
      <c r="F126" s="169">
        <v>-4279.4639999999999</v>
      </c>
      <c r="G126" s="169">
        <v>-4070.248</v>
      </c>
      <c r="H126" s="169">
        <v>-4006.5230000000001</v>
      </c>
      <c r="I126" s="169">
        <v>-2045.3239999999998</v>
      </c>
      <c r="J126" s="169">
        <v>-4241.1880000000001</v>
      </c>
      <c r="K126" s="169">
        <v>-1915.364</v>
      </c>
      <c r="L126" s="169">
        <v>-4031.846</v>
      </c>
      <c r="M126" s="169">
        <v>-2354.509</v>
      </c>
      <c r="N126" s="169">
        <v>-3782.5079999999998</v>
      </c>
      <c r="O126" s="169">
        <v>-1800.1140000000003</v>
      </c>
      <c r="P126" s="169">
        <v>-2492.6010000000001</v>
      </c>
      <c r="Q126" s="169">
        <v>-1151.8979999999999</v>
      </c>
      <c r="R126" s="169">
        <v>-3994.8599999999997</v>
      </c>
      <c r="S126" s="169">
        <v>-2766.7110000000002</v>
      </c>
      <c r="T126" s="169">
        <v>-3358.0389999999998</v>
      </c>
      <c r="U126" s="169">
        <v>-2444.0240000000003</v>
      </c>
      <c r="V126" s="169">
        <v>-2880.1959999999999</v>
      </c>
      <c r="W126" s="169">
        <v>-2111.087</v>
      </c>
      <c r="X126" s="169">
        <v>-3100.7439999999997</v>
      </c>
      <c r="Y126" s="169">
        <v>-3068.3589999999999</v>
      </c>
      <c r="Z126" s="169">
        <v>-3864.348</v>
      </c>
      <c r="AA126" s="169">
        <v>-3618.1269999999995</v>
      </c>
      <c r="AB126" s="169">
        <v>-4083.3040000000001</v>
      </c>
      <c r="AC126" s="169">
        <v>-3779.2529999999997</v>
      </c>
      <c r="AD126" s="169">
        <v>-4736.1769999999997</v>
      </c>
      <c r="AE126" s="169">
        <v>-3843.2559999999994</v>
      </c>
      <c r="AF126" s="169">
        <v>-5671.9699999999993</v>
      </c>
      <c r="AG126" s="169">
        <v>-4446.7429999999995</v>
      </c>
      <c r="AH126" s="169">
        <v>-4819.9780000000001</v>
      </c>
      <c r="AI126" s="169">
        <v>-2888.9209999999998</v>
      </c>
      <c r="AJ126" s="169">
        <v>-5046.4660000000003</v>
      </c>
      <c r="AK126" s="169">
        <v>-1718.7239999999997</v>
      </c>
      <c r="AL126" s="169">
        <v>-2486.665</v>
      </c>
      <c r="AM126" s="169">
        <v>-1865.6980000000003</v>
      </c>
      <c r="AN126" s="169">
        <v>-1985.2530000000004</v>
      </c>
      <c r="AO126" s="169">
        <v>-2670.5359999999996</v>
      </c>
      <c r="AP126" s="169">
        <v>-2427.549</v>
      </c>
      <c r="AQ126" s="169">
        <v>-3108.2170000000006</v>
      </c>
    </row>
    <row r="127" spans="1:43" x14ac:dyDescent="0.2">
      <c r="A127" s="164" t="str">
        <f>IF('1'!$A$1=1,C127,B127)</f>
        <v xml:space="preserve">    Credit</v>
      </c>
      <c r="B127" s="165" t="s">
        <v>226</v>
      </c>
      <c r="C127" s="165" t="s">
        <v>211</v>
      </c>
      <c r="D127" s="166">
        <v>849.39099999999996</v>
      </c>
      <c r="E127" s="166">
        <v>692.2</v>
      </c>
      <c r="F127" s="166">
        <v>1607.5909999999999</v>
      </c>
      <c r="G127" s="166">
        <v>1005.026</v>
      </c>
      <c r="H127" s="166">
        <v>616.07099999999991</v>
      </c>
      <c r="I127" s="166">
        <v>429.77299999999997</v>
      </c>
      <c r="J127" s="166">
        <v>506.82400000000007</v>
      </c>
      <c r="K127" s="166">
        <v>569.84399999999994</v>
      </c>
      <c r="L127" s="166">
        <v>784.77199999999993</v>
      </c>
      <c r="M127" s="166">
        <v>821.06600000000003</v>
      </c>
      <c r="N127" s="166">
        <v>1035.711</v>
      </c>
      <c r="O127" s="166">
        <v>1354.08</v>
      </c>
      <c r="P127" s="166">
        <v>1194.9949999999999</v>
      </c>
      <c r="Q127" s="166">
        <v>863.88599999999997</v>
      </c>
      <c r="R127" s="166">
        <v>957.78099999999995</v>
      </c>
      <c r="S127" s="166">
        <v>1034.328</v>
      </c>
      <c r="T127" s="166">
        <v>873.05799999999999</v>
      </c>
      <c r="U127" s="166">
        <v>1062.165</v>
      </c>
      <c r="V127" s="166">
        <v>1311.818</v>
      </c>
      <c r="W127" s="166">
        <v>995.06500000000005</v>
      </c>
      <c r="X127" s="166">
        <v>1060.011</v>
      </c>
      <c r="Y127" s="166">
        <v>618.74699999999996</v>
      </c>
      <c r="Z127" s="166">
        <v>883.399</v>
      </c>
      <c r="AA127" s="166">
        <v>933.00799999999992</v>
      </c>
      <c r="AB127" s="166">
        <v>755.1</v>
      </c>
      <c r="AC127" s="166">
        <v>634.94200000000001</v>
      </c>
      <c r="AD127" s="166">
        <v>645.81700000000001</v>
      </c>
      <c r="AE127" s="166">
        <v>773.13000000000011</v>
      </c>
      <c r="AF127" s="166">
        <v>1308.452</v>
      </c>
      <c r="AG127" s="166">
        <v>1374.981</v>
      </c>
      <c r="AH127" s="166">
        <v>1360.116</v>
      </c>
      <c r="AI127" s="166">
        <v>1864.998</v>
      </c>
      <c r="AJ127" s="166">
        <v>2267.2539999999999</v>
      </c>
      <c r="AK127" s="166">
        <v>2815.7820000000002</v>
      </c>
      <c r="AL127" s="166">
        <v>2779.2139999999999</v>
      </c>
      <c r="AM127" s="166">
        <v>3072.9369999999999</v>
      </c>
      <c r="AN127" s="166">
        <v>3244.81</v>
      </c>
      <c r="AO127" s="166">
        <v>3586.444</v>
      </c>
      <c r="AP127" s="166">
        <v>3702.806</v>
      </c>
      <c r="AQ127" s="166">
        <v>3191.6109999999999</v>
      </c>
    </row>
    <row r="128" spans="1:43" x14ac:dyDescent="0.2">
      <c r="A128" s="164" t="str">
        <f>IF('1'!$A$1=1,C128,B128)</f>
        <v xml:space="preserve">    Debit</v>
      </c>
      <c r="B128" s="165" t="s">
        <v>227</v>
      </c>
      <c r="C128" s="165" t="s">
        <v>213</v>
      </c>
      <c r="D128" s="166">
        <v>4177.183</v>
      </c>
      <c r="E128" s="166">
        <v>3977.5450000000001</v>
      </c>
      <c r="F128" s="166">
        <v>5887.0550000000003</v>
      </c>
      <c r="G128" s="166">
        <v>5075.2740000000003</v>
      </c>
      <c r="H128" s="166">
        <v>4622.5940000000001</v>
      </c>
      <c r="I128" s="166">
        <v>2475.0969999999998</v>
      </c>
      <c r="J128" s="166">
        <v>4748.0120000000006</v>
      </c>
      <c r="K128" s="166">
        <v>2485.2080000000001</v>
      </c>
      <c r="L128" s="166">
        <v>4816.6180000000004</v>
      </c>
      <c r="M128" s="166">
        <v>3175.5749999999998</v>
      </c>
      <c r="N128" s="166">
        <v>4818.2189999999991</v>
      </c>
      <c r="O128" s="166">
        <v>3154.1940000000004</v>
      </c>
      <c r="P128" s="166">
        <v>3687.5960000000005</v>
      </c>
      <c r="Q128" s="166">
        <v>2015.7839999999997</v>
      </c>
      <c r="R128" s="166">
        <v>4952.6409999999996</v>
      </c>
      <c r="S128" s="166">
        <v>3801.0389999999998</v>
      </c>
      <c r="T128" s="166">
        <v>4231.0969999999998</v>
      </c>
      <c r="U128" s="166">
        <v>3506.1890000000003</v>
      </c>
      <c r="V128" s="166">
        <v>4192.0140000000001</v>
      </c>
      <c r="W128" s="166">
        <v>3106.152</v>
      </c>
      <c r="X128" s="166">
        <v>4160.7550000000001</v>
      </c>
      <c r="Y128" s="166">
        <v>3687.1060000000002</v>
      </c>
      <c r="Z128" s="166">
        <v>4747.7470000000003</v>
      </c>
      <c r="AA128" s="166">
        <v>4551.1350000000002</v>
      </c>
      <c r="AB128" s="166">
        <v>4838.4039999999995</v>
      </c>
      <c r="AC128" s="166">
        <v>4414.1949999999997</v>
      </c>
      <c r="AD128" s="166">
        <v>5381.9940000000006</v>
      </c>
      <c r="AE128" s="166">
        <v>4616.3860000000004</v>
      </c>
      <c r="AF128" s="166">
        <v>6980.4220000000005</v>
      </c>
      <c r="AG128" s="166">
        <v>5821.7240000000002</v>
      </c>
      <c r="AH128" s="166">
        <v>6180.0939999999991</v>
      </c>
      <c r="AI128" s="166">
        <v>4753.9189999999999</v>
      </c>
      <c r="AJ128" s="166">
        <v>7313.7200000000012</v>
      </c>
      <c r="AK128" s="166">
        <v>4534.5059999999994</v>
      </c>
      <c r="AL128" s="166">
        <v>5265.8789999999999</v>
      </c>
      <c r="AM128" s="166">
        <v>4938.6350000000002</v>
      </c>
      <c r="AN128" s="166">
        <v>5230.0630000000001</v>
      </c>
      <c r="AO128" s="166">
        <v>6256.98</v>
      </c>
      <c r="AP128" s="166">
        <v>6130.3549999999996</v>
      </c>
      <c r="AQ128" s="166">
        <v>6299.8279999999995</v>
      </c>
    </row>
    <row r="129" spans="1:43" ht="25.5" x14ac:dyDescent="0.2">
      <c r="A129" s="176" t="str">
        <f>IF('1'!$A$1=1,C129,B129)</f>
        <v>Explicitly charged and other financial services</v>
      </c>
      <c r="B129" s="177" t="s">
        <v>281</v>
      </c>
      <c r="C129" s="177" t="s">
        <v>282</v>
      </c>
      <c r="D129" s="268">
        <v>0</v>
      </c>
      <c r="E129" s="268">
        <v>0</v>
      </c>
      <c r="F129" s="268">
        <v>0</v>
      </c>
      <c r="G129" s="268">
        <v>0</v>
      </c>
      <c r="H129" s="268">
        <v>0</v>
      </c>
      <c r="I129" s="268">
        <v>0</v>
      </c>
      <c r="J129" s="268">
        <v>0</v>
      </c>
      <c r="K129" s="268">
        <v>0</v>
      </c>
      <c r="L129" s="166">
        <v>-3274.1999999999994</v>
      </c>
      <c r="M129" s="166">
        <v>-1429.009</v>
      </c>
      <c r="N129" s="166">
        <v>-3134.0239999999994</v>
      </c>
      <c r="O129" s="166">
        <v>-1483.297</v>
      </c>
      <c r="P129" s="166">
        <v>-2677.8969999999999</v>
      </c>
      <c r="Q129" s="166">
        <v>-916.29199999999992</v>
      </c>
      <c r="R129" s="166">
        <v>-3913.8680000000004</v>
      </c>
      <c r="S129" s="166">
        <v>-2627.1409999999996</v>
      </c>
      <c r="T129" s="166">
        <v>-3112.3280000000004</v>
      </c>
      <c r="U129" s="166">
        <v>-2071.9520000000002</v>
      </c>
      <c r="V129" s="166">
        <v>-2576.1149999999998</v>
      </c>
      <c r="W129" s="166">
        <v>-1674.059</v>
      </c>
      <c r="X129" s="166">
        <v>-2655.8980000000001</v>
      </c>
      <c r="Y129" s="166">
        <v>-2153.444</v>
      </c>
      <c r="Z129" s="166">
        <v>-2842.431</v>
      </c>
      <c r="AA129" s="166">
        <v>-2233.096</v>
      </c>
      <c r="AB129" s="166">
        <v>-2852.6009999999997</v>
      </c>
      <c r="AC129" s="166">
        <v>-2593.194</v>
      </c>
      <c r="AD129" s="166">
        <v>-3444.5420000000004</v>
      </c>
      <c r="AE129" s="166">
        <v>-2535.4919999999997</v>
      </c>
      <c r="AF129" s="166">
        <v>-3874.5969999999998</v>
      </c>
      <c r="AG129" s="166">
        <v>-2808.4690000000001</v>
      </c>
      <c r="AH129" s="166">
        <v>-3674.5549999999998</v>
      </c>
      <c r="AI129" s="166">
        <v>-2267.252</v>
      </c>
      <c r="AJ129" s="166">
        <v>-4644.2120000000014</v>
      </c>
      <c r="AK129" s="166">
        <v>-1499.3130000000001</v>
      </c>
      <c r="AL129" s="166">
        <v>-2267.2539999999999</v>
      </c>
      <c r="AM129" s="166">
        <v>-1756.8680000000002</v>
      </c>
      <c r="AN129" s="166">
        <v>-1717.5790000000002</v>
      </c>
      <c r="AO129" s="166">
        <v>-2390.9629999999997</v>
      </c>
      <c r="AP129" s="166">
        <v>-2098.2579999999998</v>
      </c>
      <c r="AQ129" s="166">
        <v>-2610.8380000000002</v>
      </c>
    </row>
    <row r="130" spans="1:43" x14ac:dyDescent="0.2">
      <c r="A130" s="164" t="str">
        <f>IF('1'!$A$1=1,C130,B130)</f>
        <v xml:space="preserve">               Credit</v>
      </c>
      <c r="B130" s="165" t="s">
        <v>283</v>
      </c>
      <c r="C130" s="165" t="s">
        <v>211</v>
      </c>
      <c r="D130" s="268">
        <v>0</v>
      </c>
      <c r="E130" s="268">
        <v>0</v>
      </c>
      <c r="F130" s="268">
        <v>0</v>
      </c>
      <c r="G130" s="268">
        <v>0</v>
      </c>
      <c r="H130" s="268">
        <v>0</v>
      </c>
      <c r="I130" s="268">
        <v>0</v>
      </c>
      <c r="J130" s="268">
        <v>0</v>
      </c>
      <c r="K130" s="268">
        <v>0</v>
      </c>
      <c r="L130" s="166">
        <v>324.71900000000005</v>
      </c>
      <c r="M130" s="166">
        <v>529.61699999999996</v>
      </c>
      <c r="N130" s="166">
        <v>492.38800000000003</v>
      </c>
      <c r="O130" s="166">
        <v>619.49800000000005</v>
      </c>
      <c r="P130" s="166">
        <v>518.02</v>
      </c>
      <c r="Q130" s="166">
        <v>759.14899999999989</v>
      </c>
      <c r="R130" s="166">
        <v>710.476</v>
      </c>
      <c r="S130" s="166">
        <v>894.56</v>
      </c>
      <c r="T130" s="166">
        <v>737.13100000000009</v>
      </c>
      <c r="U130" s="166">
        <v>903.09399999999994</v>
      </c>
      <c r="V130" s="166">
        <v>1009.7550000000001</v>
      </c>
      <c r="W130" s="166">
        <v>777.02700000000004</v>
      </c>
      <c r="X130" s="166">
        <v>724.87</v>
      </c>
      <c r="Y130" s="166">
        <v>484.47800000000007</v>
      </c>
      <c r="Z130" s="166">
        <v>690.46399999999994</v>
      </c>
      <c r="AA130" s="166">
        <v>904.68299999999999</v>
      </c>
      <c r="AB130" s="166">
        <v>671.19900000000007</v>
      </c>
      <c r="AC130" s="166">
        <v>552.16899999999998</v>
      </c>
      <c r="AD130" s="166">
        <v>565.09100000000001</v>
      </c>
      <c r="AE130" s="166">
        <v>693.096</v>
      </c>
      <c r="AF130" s="166">
        <v>1279.1969999999999</v>
      </c>
      <c r="AG130" s="166">
        <v>1345.7260000000001</v>
      </c>
      <c r="AH130" s="166">
        <v>1191.4290000000001</v>
      </c>
      <c r="AI130" s="166">
        <v>1791.8620000000001</v>
      </c>
      <c r="AJ130" s="166">
        <v>2194.116</v>
      </c>
      <c r="AK130" s="166">
        <v>2706.076</v>
      </c>
      <c r="AL130" s="166">
        <v>2706.076</v>
      </c>
      <c r="AM130" s="166">
        <v>2889.556</v>
      </c>
      <c r="AN130" s="166">
        <v>3130.3049999999998</v>
      </c>
      <c r="AO130" s="166">
        <v>3466.8949999999995</v>
      </c>
      <c r="AP130" s="166">
        <v>3579.38</v>
      </c>
      <c r="AQ130" s="166">
        <v>3067.2669999999998</v>
      </c>
    </row>
    <row r="131" spans="1:43" x14ac:dyDescent="0.2">
      <c r="A131" s="164" t="str">
        <f>IF('1'!$A$1=1,C131,B131)</f>
        <v xml:space="preserve">               Debit</v>
      </c>
      <c r="B131" s="165" t="s">
        <v>284</v>
      </c>
      <c r="C131" s="165" t="s">
        <v>213</v>
      </c>
      <c r="D131" s="268">
        <v>0</v>
      </c>
      <c r="E131" s="268">
        <v>0</v>
      </c>
      <c r="F131" s="268">
        <v>0</v>
      </c>
      <c r="G131" s="268">
        <v>0</v>
      </c>
      <c r="H131" s="268">
        <v>0</v>
      </c>
      <c r="I131" s="268">
        <v>0</v>
      </c>
      <c r="J131" s="268">
        <v>0</v>
      </c>
      <c r="K131" s="268">
        <v>0</v>
      </c>
      <c r="L131" s="166">
        <v>3598.9189999999999</v>
      </c>
      <c r="M131" s="166">
        <v>1958.626</v>
      </c>
      <c r="N131" s="166">
        <v>3626.4120000000003</v>
      </c>
      <c r="O131" s="166">
        <v>2102.7950000000001</v>
      </c>
      <c r="P131" s="166">
        <v>3195.9170000000004</v>
      </c>
      <c r="Q131" s="166">
        <v>1675.4409999999998</v>
      </c>
      <c r="R131" s="166">
        <v>4624.3440000000001</v>
      </c>
      <c r="S131" s="166">
        <v>3521.701</v>
      </c>
      <c r="T131" s="166">
        <v>3849.4589999999998</v>
      </c>
      <c r="U131" s="166">
        <v>2975.0459999999998</v>
      </c>
      <c r="V131" s="166">
        <v>3585.87</v>
      </c>
      <c r="W131" s="166">
        <v>2451.0859999999998</v>
      </c>
      <c r="X131" s="166">
        <v>3380.768</v>
      </c>
      <c r="Y131" s="166">
        <v>2637.922</v>
      </c>
      <c r="Z131" s="166">
        <v>3532.895</v>
      </c>
      <c r="AA131" s="166">
        <v>3137.7789999999995</v>
      </c>
      <c r="AB131" s="166">
        <v>3523.8</v>
      </c>
      <c r="AC131" s="166">
        <v>3145.3629999999994</v>
      </c>
      <c r="AD131" s="166">
        <v>4009.6329999999998</v>
      </c>
      <c r="AE131" s="166">
        <v>3228.5880000000002</v>
      </c>
      <c r="AF131" s="166">
        <v>5153.7939999999999</v>
      </c>
      <c r="AG131" s="166">
        <v>4154.1949999999997</v>
      </c>
      <c r="AH131" s="166">
        <v>4865.9840000000004</v>
      </c>
      <c r="AI131" s="166">
        <v>4059.114</v>
      </c>
      <c r="AJ131" s="166">
        <v>6838.3280000000013</v>
      </c>
      <c r="AK131" s="166">
        <v>4205.3890000000001</v>
      </c>
      <c r="AL131" s="166">
        <v>4973.33</v>
      </c>
      <c r="AM131" s="166">
        <v>4646.424</v>
      </c>
      <c r="AN131" s="166">
        <v>4847.884</v>
      </c>
      <c r="AO131" s="166">
        <v>5857.8580000000002</v>
      </c>
      <c r="AP131" s="166">
        <v>5677.6379999999999</v>
      </c>
      <c r="AQ131" s="166">
        <v>5678.1050000000005</v>
      </c>
    </row>
    <row r="132" spans="1:43" ht="25.5" x14ac:dyDescent="0.2">
      <c r="A132" s="176" t="str">
        <f>IF('1'!$A$1=1,C132,B132)</f>
        <v>Financial intermediation services indirectly measured (FISIM)</v>
      </c>
      <c r="B132" s="177" t="s">
        <v>285</v>
      </c>
      <c r="C132" s="177" t="s">
        <v>286</v>
      </c>
      <c r="D132" s="268">
        <v>0</v>
      </c>
      <c r="E132" s="268">
        <v>0</v>
      </c>
      <c r="F132" s="268">
        <v>0</v>
      </c>
      <c r="G132" s="268">
        <v>0</v>
      </c>
      <c r="H132" s="268">
        <v>0</v>
      </c>
      <c r="I132" s="268">
        <v>0</v>
      </c>
      <c r="J132" s="268">
        <v>0</v>
      </c>
      <c r="K132" s="268">
        <v>0</v>
      </c>
      <c r="L132" s="166">
        <v>-757.64700000000005</v>
      </c>
      <c r="M132" s="166">
        <v>-925.5</v>
      </c>
      <c r="N132" s="166">
        <v>-648.48299999999995</v>
      </c>
      <c r="O132" s="166">
        <v>-316.81699999999989</v>
      </c>
      <c r="P132" s="166">
        <v>185.29499999999996</v>
      </c>
      <c r="Q132" s="166">
        <v>-235.60599999999999</v>
      </c>
      <c r="R132" s="166">
        <v>-80.992999999999995</v>
      </c>
      <c r="S132" s="166">
        <v>-139.57299999999998</v>
      </c>
      <c r="T132" s="166">
        <v>-245.71100000000001</v>
      </c>
      <c r="U132" s="166">
        <v>-372.07399999999996</v>
      </c>
      <c r="V132" s="166">
        <v>-304.08099999999996</v>
      </c>
      <c r="W132" s="166">
        <v>-437.02800000000002</v>
      </c>
      <c r="X132" s="166">
        <v>-444.84399999999994</v>
      </c>
      <c r="Y132" s="166">
        <v>-914.91599999999994</v>
      </c>
      <c r="Z132" s="166">
        <v>-1021.917</v>
      </c>
      <c r="AA132" s="166">
        <v>-1385.0320000000002</v>
      </c>
      <c r="AB132" s="166">
        <v>-1230.703</v>
      </c>
      <c r="AC132" s="166">
        <v>-1186.058</v>
      </c>
      <c r="AD132" s="166">
        <v>-1291.633</v>
      </c>
      <c r="AE132" s="166">
        <v>-1307.7639999999999</v>
      </c>
      <c r="AF132" s="166">
        <v>-1797.373</v>
      </c>
      <c r="AG132" s="166">
        <v>-1638.2739999999999</v>
      </c>
      <c r="AH132" s="166">
        <v>-1145.422</v>
      </c>
      <c r="AI132" s="166">
        <v>-621.66499999999996</v>
      </c>
      <c r="AJ132" s="166">
        <v>-402.25399999999996</v>
      </c>
      <c r="AK132" s="166">
        <v>-219.411</v>
      </c>
      <c r="AL132" s="166">
        <v>-219.411</v>
      </c>
      <c r="AM132" s="166">
        <v>-108.83</v>
      </c>
      <c r="AN132" s="166">
        <v>-267.67399999999998</v>
      </c>
      <c r="AO132" s="166">
        <v>-279.57299999999998</v>
      </c>
      <c r="AP132" s="166">
        <v>-329.291</v>
      </c>
      <c r="AQ132" s="166">
        <v>-497.37899999999996</v>
      </c>
    </row>
    <row r="133" spans="1:43" x14ac:dyDescent="0.2">
      <c r="A133" s="164" t="str">
        <f>IF('1'!$A$1=1,C133,B133)</f>
        <v xml:space="preserve">               Credit</v>
      </c>
      <c r="B133" s="165" t="s">
        <v>283</v>
      </c>
      <c r="C133" s="165" t="s">
        <v>211</v>
      </c>
      <c r="D133" s="268">
        <v>0</v>
      </c>
      <c r="E133" s="268">
        <v>0</v>
      </c>
      <c r="F133" s="268">
        <v>0</v>
      </c>
      <c r="G133" s="268">
        <v>0</v>
      </c>
      <c r="H133" s="268">
        <v>0</v>
      </c>
      <c r="I133" s="268">
        <v>0</v>
      </c>
      <c r="J133" s="268">
        <v>0</v>
      </c>
      <c r="K133" s="268">
        <v>0</v>
      </c>
      <c r="L133" s="166">
        <v>460.05200000000002</v>
      </c>
      <c r="M133" s="166">
        <v>291.44900000000001</v>
      </c>
      <c r="N133" s="166">
        <v>543.32400000000007</v>
      </c>
      <c r="O133" s="166">
        <v>734.58200000000011</v>
      </c>
      <c r="P133" s="166">
        <v>676.97400000000005</v>
      </c>
      <c r="Q133" s="166">
        <v>104.73699999999999</v>
      </c>
      <c r="R133" s="166">
        <v>247.30400000000003</v>
      </c>
      <c r="S133" s="166">
        <v>139.76600000000002</v>
      </c>
      <c r="T133" s="166">
        <v>135.92699999999999</v>
      </c>
      <c r="U133" s="166">
        <v>159.06900000000002</v>
      </c>
      <c r="V133" s="166">
        <v>302.06400000000002</v>
      </c>
      <c r="W133" s="166">
        <v>218.03899999999999</v>
      </c>
      <c r="X133" s="166">
        <v>335.14299999999997</v>
      </c>
      <c r="Y133" s="166">
        <v>134.26900000000001</v>
      </c>
      <c r="Z133" s="166">
        <v>192.935</v>
      </c>
      <c r="AA133" s="166">
        <v>28.324999999999999</v>
      </c>
      <c r="AB133" s="166">
        <v>83.90100000000001</v>
      </c>
      <c r="AC133" s="166">
        <v>82.772999999999996</v>
      </c>
      <c r="AD133" s="166">
        <v>80.728000000000009</v>
      </c>
      <c r="AE133" s="166">
        <v>80.033999999999992</v>
      </c>
      <c r="AF133" s="166">
        <v>29.254999999999999</v>
      </c>
      <c r="AG133" s="166">
        <v>29.254999999999999</v>
      </c>
      <c r="AH133" s="166">
        <v>168.68799999999999</v>
      </c>
      <c r="AI133" s="166">
        <v>73.138000000000005</v>
      </c>
      <c r="AJ133" s="166">
        <v>73.138000000000005</v>
      </c>
      <c r="AK133" s="166">
        <v>109.706</v>
      </c>
      <c r="AL133" s="166">
        <v>73.138000000000005</v>
      </c>
      <c r="AM133" s="166">
        <v>183.381</v>
      </c>
      <c r="AN133" s="166">
        <v>114.505</v>
      </c>
      <c r="AO133" s="166">
        <v>119.54900000000001</v>
      </c>
      <c r="AP133" s="166">
        <v>123.426</v>
      </c>
      <c r="AQ133" s="166">
        <v>124.34399999999999</v>
      </c>
    </row>
    <row r="134" spans="1:43" x14ac:dyDescent="0.2">
      <c r="A134" s="164" t="str">
        <f>IF('1'!$A$1=1,C134,B134)</f>
        <v xml:space="preserve">               Debit</v>
      </c>
      <c r="B134" s="165" t="s">
        <v>284</v>
      </c>
      <c r="C134" s="165" t="s">
        <v>213</v>
      </c>
      <c r="D134" s="268">
        <v>0</v>
      </c>
      <c r="E134" s="268">
        <v>0</v>
      </c>
      <c r="F134" s="268">
        <v>0</v>
      </c>
      <c r="G134" s="268">
        <v>0</v>
      </c>
      <c r="H134" s="268">
        <v>0</v>
      </c>
      <c r="I134" s="268">
        <v>0</v>
      </c>
      <c r="J134" s="268">
        <v>0</v>
      </c>
      <c r="K134" s="268">
        <v>0</v>
      </c>
      <c r="L134" s="166">
        <v>1217.6990000000001</v>
      </c>
      <c r="M134" s="166">
        <v>1216.9490000000001</v>
      </c>
      <c r="N134" s="166">
        <v>1191.807</v>
      </c>
      <c r="O134" s="166">
        <v>1051.3989999999999</v>
      </c>
      <c r="P134" s="166">
        <v>491.67899999999997</v>
      </c>
      <c r="Q134" s="166">
        <v>340.34299999999996</v>
      </c>
      <c r="R134" s="166">
        <v>328.29699999999997</v>
      </c>
      <c r="S134" s="166">
        <v>279.339</v>
      </c>
      <c r="T134" s="166">
        <v>381.63800000000003</v>
      </c>
      <c r="U134" s="166">
        <v>531.14300000000003</v>
      </c>
      <c r="V134" s="166">
        <v>606.14499999999998</v>
      </c>
      <c r="W134" s="166">
        <v>655.06700000000001</v>
      </c>
      <c r="X134" s="166">
        <v>779.98700000000008</v>
      </c>
      <c r="Y134" s="166">
        <v>1049.1849999999999</v>
      </c>
      <c r="Z134" s="166">
        <v>1214.8520000000001</v>
      </c>
      <c r="AA134" s="166">
        <v>1413.357</v>
      </c>
      <c r="AB134" s="166">
        <v>1314.604</v>
      </c>
      <c r="AC134" s="166">
        <v>1268.8309999999999</v>
      </c>
      <c r="AD134" s="166">
        <v>1372.3610000000001</v>
      </c>
      <c r="AE134" s="166">
        <v>1387.798</v>
      </c>
      <c r="AF134" s="166">
        <v>1826.6280000000002</v>
      </c>
      <c r="AG134" s="166">
        <v>1667.5289999999998</v>
      </c>
      <c r="AH134" s="166">
        <v>1314.11</v>
      </c>
      <c r="AI134" s="166">
        <v>694.803</v>
      </c>
      <c r="AJ134" s="166">
        <v>475.392</v>
      </c>
      <c r="AK134" s="166">
        <v>329.11700000000002</v>
      </c>
      <c r="AL134" s="166">
        <v>292.54899999999998</v>
      </c>
      <c r="AM134" s="166">
        <v>292.21100000000001</v>
      </c>
      <c r="AN134" s="166">
        <v>382.17900000000003</v>
      </c>
      <c r="AO134" s="166">
        <v>399.12199999999996</v>
      </c>
      <c r="AP134" s="166">
        <v>452.71699999999998</v>
      </c>
      <c r="AQ134" s="166">
        <v>621.72299999999996</v>
      </c>
    </row>
    <row r="135" spans="1:43" ht="25.5" x14ac:dyDescent="0.2">
      <c r="A135" s="172" t="str">
        <f>IF('1'!$A$1=1,C135,B135)</f>
        <v>Charges for the use of intellectual property n.i.e.</v>
      </c>
      <c r="B135" s="173" t="s">
        <v>287</v>
      </c>
      <c r="C135" s="173" t="s">
        <v>288</v>
      </c>
      <c r="D135" s="169">
        <v>-872.94499999999994</v>
      </c>
      <c r="E135" s="169">
        <v>-1241.5060000000001</v>
      </c>
      <c r="F135" s="169">
        <v>-1542.7630000000001</v>
      </c>
      <c r="G135" s="169">
        <v>-2392.5520000000001</v>
      </c>
      <c r="H135" s="169">
        <v>-1733.242</v>
      </c>
      <c r="I135" s="169">
        <v>-1443.7719999999999</v>
      </c>
      <c r="J135" s="169">
        <v>-1999.0169999999998</v>
      </c>
      <c r="K135" s="169">
        <v>-2147.453</v>
      </c>
      <c r="L135" s="169">
        <v>-2326.2710000000002</v>
      </c>
      <c r="M135" s="169">
        <v>-1854.4270000000001</v>
      </c>
      <c r="N135" s="169">
        <v>-2279.5679999999998</v>
      </c>
      <c r="O135" s="169">
        <v>-3081.02</v>
      </c>
      <c r="P135" s="169">
        <v>-2785.7869999999998</v>
      </c>
      <c r="Q135" s="169">
        <v>-2225.259</v>
      </c>
      <c r="R135" s="169">
        <v>-5329.8</v>
      </c>
      <c r="S135" s="169">
        <v>-3323.7489999999998</v>
      </c>
      <c r="T135" s="169">
        <v>-2811.5530000000003</v>
      </c>
      <c r="U135" s="169">
        <v>-3740.0190000000002</v>
      </c>
      <c r="V135" s="169">
        <v>-3063.9590000000003</v>
      </c>
      <c r="W135" s="169">
        <v>-3830.6050000000005</v>
      </c>
      <c r="X135" s="169">
        <v>-2265.3090000000002</v>
      </c>
      <c r="Y135" s="169">
        <v>-1775.7950000000001</v>
      </c>
      <c r="Z135" s="169">
        <v>-3232.2269999999999</v>
      </c>
      <c r="AA135" s="169">
        <v>-4178.9120000000003</v>
      </c>
      <c r="AB135" s="169">
        <v>-2959.6929999999998</v>
      </c>
      <c r="AC135" s="169">
        <v>-5419.5329999999994</v>
      </c>
      <c r="AD135" s="169">
        <v>-4228.8959999999997</v>
      </c>
      <c r="AE135" s="169">
        <v>-5534.9130000000005</v>
      </c>
      <c r="AF135" s="169">
        <v>-2025.9640000000002</v>
      </c>
      <c r="AG135" s="169">
        <v>-1872.3130000000001</v>
      </c>
      <c r="AH135" s="169">
        <v>-1743.498</v>
      </c>
      <c r="AI135" s="169">
        <v>-4095.6839999999997</v>
      </c>
      <c r="AJ135" s="169">
        <v>-2779.2129999999997</v>
      </c>
      <c r="AK135" s="169">
        <v>-2450.096</v>
      </c>
      <c r="AL135" s="169">
        <v>-3327.7429999999995</v>
      </c>
      <c r="AM135" s="169">
        <v>-4028.3920000000003</v>
      </c>
      <c r="AN135" s="169">
        <v>-3620.3139999999999</v>
      </c>
      <c r="AO135" s="169">
        <v>-5110.8429999999998</v>
      </c>
      <c r="AP135" s="169">
        <v>-5266.9070000000002</v>
      </c>
      <c r="AQ135" s="169">
        <v>-6099.4579999999996</v>
      </c>
    </row>
    <row r="136" spans="1:43" x14ac:dyDescent="0.2">
      <c r="A136" s="164" t="str">
        <f>IF('1'!$A$1=1,C136,B136)</f>
        <v xml:space="preserve">    Credit</v>
      </c>
      <c r="B136" s="165" t="s">
        <v>226</v>
      </c>
      <c r="C136" s="165" t="s">
        <v>211</v>
      </c>
      <c r="D136" s="166">
        <v>460.654</v>
      </c>
      <c r="E136" s="166">
        <v>500.899</v>
      </c>
      <c r="F136" s="166">
        <v>478.08699999999999</v>
      </c>
      <c r="G136" s="166">
        <v>412.94200000000001</v>
      </c>
      <c r="H136" s="166">
        <v>486.27600000000001</v>
      </c>
      <c r="I136" s="166">
        <v>505.98299999999995</v>
      </c>
      <c r="J136" s="166">
        <v>405.60200000000003</v>
      </c>
      <c r="K136" s="166">
        <v>466.42399999999998</v>
      </c>
      <c r="L136" s="166">
        <v>378.74900000000002</v>
      </c>
      <c r="M136" s="166">
        <v>503.19299999999998</v>
      </c>
      <c r="N136" s="166">
        <v>492.38800000000003</v>
      </c>
      <c r="O136" s="166">
        <v>538.62100000000009</v>
      </c>
      <c r="P136" s="166">
        <v>655.17599999999993</v>
      </c>
      <c r="Q136" s="166">
        <v>549.79599999999994</v>
      </c>
      <c r="R136" s="166">
        <v>574.51900000000001</v>
      </c>
      <c r="S136" s="166">
        <v>726.37799999999993</v>
      </c>
      <c r="T136" s="166">
        <v>626.75299999999993</v>
      </c>
      <c r="U136" s="166">
        <v>610.90300000000002</v>
      </c>
      <c r="V136" s="166">
        <v>530.88099999999997</v>
      </c>
      <c r="W136" s="166">
        <v>362.72800000000001</v>
      </c>
      <c r="X136" s="166">
        <v>580.06100000000004</v>
      </c>
      <c r="Y136" s="166">
        <v>431.47399999999999</v>
      </c>
      <c r="Z136" s="166">
        <v>414.05499999999995</v>
      </c>
      <c r="AA136" s="166">
        <v>565.32399999999996</v>
      </c>
      <c r="AB136" s="166">
        <v>447.63099999999997</v>
      </c>
      <c r="AC136" s="166">
        <v>469.72300000000001</v>
      </c>
      <c r="AD136" s="166">
        <v>403.63600000000002</v>
      </c>
      <c r="AE136" s="166">
        <v>561.91799999999989</v>
      </c>
      <c r="AF136" s="166">
        <v>397.721</v>
      </c>
      <c r="AG136" s="166">
        <v>234.04000000000002</v>
      </c>
      <c r="AH136" s="166">
        <v>419.94799999999998</v>
      </c>
      <c r="AI136" s="166">
        <v>621.66599999999994</v>
      </c>
      <c r="AJ136" s="166">
        <v>438.82299999999998</v>
      </c>
      <c r="AK136" s="166">
        <v>438.82299999999998</v>
      </c>
      <c r="AL136" s="166">
        <v>548.529</v>
      </c>
      <c r="AM136" s="166">
        <v>659.18499999999995</v>
      </c>
      <c r="AN136" s="166">
        <v>687.03099999999995</v>
      </c>
      <c r="AO136" s="166">
        <v>637.45100000000002</v>
      </c>
      <c r="AP136" s="166">
        <v>658.32399999999996</v>
      </c>
      <c r="AQ136" s="166">
        <v>705.73700000000008</v>
      </c>
    </row>
    <row r="137" spans="1:43" x14ac:dyDescent="0.2">
      <c r="A137" s="164" t="str">
        <f>IF('1'!$A$1=1,C137,B137)</f>
        <v xml:space="preserve">    Debit</v>
      </c>
      <c r="B137" s="165" t="s">
        <v>227</v>
      </c>
      <c r="C137" s="165" t="s">
        <v>213</v>
      </c>
      <c r="D137" s="166">
        <v>1333.5989999999999</v>
      </c>
      <c r="E137" s="166">
        <v>1742.4050000000002</v>
      </c>
      <c r="F137" s="166">
        <v>2020.85</v>
      </c>
      <c r="G137" s="166">
        <v>2805.4940000000001</v>
      </c>
      <c r="H137" s="166">
        <v>2219.518</v>
      </c>
      <c r="I137" s="166">
        <v>1949.7550000000001</v>
      </c>
      <c r="J137" s="166">
        <v>2404.6189999999997</v>
      </c>
      <c r="K137" s="166">
        <v>2613.8770000000004</v>
      </c>
      <c r="L137" s="166">
        <v>2705.0200000000004</v>
      </c>
      <c r="M137" s="166">
        <v>2357.62</v>
      </c>
      <c r="N137" s="166">
        <v>2771.9559999999997</v>
      </c>
      <c r="O137" s="166">
        <v>3619.6410000000001</v>
      </c>
      <c r="P137" s="166">
        <v>3440.9629999999997</v>
      </c>
      <c r="Q137" s="166">
        <v>2775.0550000000003</v>
      </c>
      <c r="R137" s="166">
        <v>5904.3189999999995</v>
      </c>
      <c r="S137" s="166">
        <v>4050.127</v>
      </c>
      <c r="T137" s="166">
        <v>3438.306</v>
      </c>
      <c r="U137" s="166">
        <v>4350.9220000000005</v>
      </c>
      <c r="V137" s="166">
        <v>3594.84</v>
      </c>
      <c r="W137" s="166">
        <v>4193.3330000000005</v>
      </c>
      <c r="X137" s="166">
        <v>2845.37</v>
      </c>
      <c r="Y137" s="166">
        <v>2207.2690000000002</v>
      </c>
      <c r="Z137" s="166">
        <v>3646.2820000000002</v>
      </c>
      <c r="AA137" s="166">
        <v>4744.2359999999999</v>
      </c>
      <c r="AB137" s="166">
        <v>3407.3240000000001</v>
      </c>
      <c r="AC137" s="166">
        <v>5889.2560000000003</v>
      </c>
      <c r="AD137" s="166">
        <v>4632.5319999999992</v>
      </c>
      <c r="AE137" s="166">
        <v>6096.8310000000001</v>
      </c>
      <c r="AF137" s="166">
        <v>2423.6849999999999</v>
      </c>
      <c r="AG137" s="166">
        <v>2106.3530000000001</v>
      </c>
      <c r="AH137" s="166">
        <v>2163.4459999999999</v>
      </c>
      <c r="AI137" s="166">
        <v>4717.3500000000004</v>
      </c>
      <c r="AJ137" s="166">
        <v>3218.0360000000001</v>
      </c>
      <c r="AK137" s="166">
        <v>2888.9189999999999</v>
      </c>
      <c r="AL137" s="166">
        <v>3876.2719999999999</v>
      </c>
      <c r="AM137" s="166">
        <v>4687.5770000000002</v>
      </c>
      <c r="AN137" s="166">
        <v>4307.3449999999993</v>
      </c>
      <c r="AO137" s="166">
        <v>5748.2939999999999</v>
      </c>
      <c r="AP137" s="166">
        <v>5925.2309999999998</v>
      </c>
      <c r="AQ137" s="166">
        <v>6805.1949999999997</v>
      </c>
    </row>
    <row r="138" spans="1:43" ht="25.5" x14ac:dyDescent="0.2">
      <c r="A138" s="172" t="str">
        <f>IF('1'!$A$1=1,C138,B138)</f>
        <v>Telecommunications, computer, and information services</v>
      </c>
      <c r="B138" s="173" t="s">
        <v>289</v>
      </c>
      <c r="C138" s="173" t="s">
        <v>290</v>
      </c>
      <c r="D138" s="169">
        <v>7409.2520000000004</v>
      </c>
      <c r="E138" s="169">
        <v>7582.4260000000004</v>
      </c>
      <c r="F138" s="169">
        <v>7799.64</v>
      </c>
      <c r="G138" s="169">
        <v>9745.603000000001</v>
      </c>
      <c r="H138" s="169">
        <v>10298.789000000001</v>
      </c>
      <c r="I138" s="169">
        <v>11012.743</v>
      </c>
      <c r="J138" s="169">
        <v>12097.256000000001</v>
      </c>
      <c r="K138" s="169">
        <v>13053.601000000001</v>
      </c>
      <c r="L138" s="169">
        <v>12769.721</v>
      </c>
      <c r="M138" s="169">
        <v>14603.392</v>
      </c>
      <c r="N138" s="169">
        <v>14942.224999999999</v>
      </c>
      <c r="O138" s="169">
        <v>17547.111000000001</v>
      </c>
      <c r="P138" s="169">
        <v>17480.095000000001</v>
      </c>
      <c r="Q138" s="169">
        <v>17696.721000000001</v>
      </c>
      <c r="R138" s="169">
        <v>20536.11</v>
      </c>
      <c r="S138" s="169">
        <v>22020.704999999998</v>
      </c>
      <c r="T138" s="169">
        <v>21284.896000000001</v>
      </c>
      <c r="U138" s="169">
        <v>23477.789000000001</v>
      </c>
      <c r="V138" s="169">
        <v>22987.266</v>
      </c>
      <c r="W138" s="169">
        <v>25581.312999999995</v>
      </c>
      <c r="X138" s="169">
        <v>25773.609000000004</v>
      </c>
      <c r="Y138" s="169">
        <v>28283.748</v>
      </c>
      <c r="Z138" s="169">
        <v>30124.720000000001</v>
      </c>
      <c r="AA138" s="169">
        <v>35751.846000000005</v>
      </c>
      <c r="AB138" s="169">
        <v>35407.735000000001</v>
      </c>
      <c r="AC138" s="169">
        <v>39762.188999999998</v>
      </c>
      <c r="AD138" s="169">
        <v>43152.811999999991</v>
      </c>
      <c r="AE138" s="169">
        <v>49691.968999999997</v>
      </c>
      <c r="AF138" s="169">
        <v>53308.945999999996</v>
      </c>
      <c r="AG138" s="169">
        <v>49265.250999999997</v>
      </c>
      <c r="AH138" s="169">
        <v>56301.495999999999</v>
      </c>
      <c r="AI138" s="169">
        <v>61215.836999999992</v>
      </c>
      <c r="AJ138" s="169">
        <v>53317.019</v>
      </c>
      <c r="AK138" s="169">
        <v>56279.074000000001</v>
      </c>
      <c r="AL138" s="169">
        <v>53865.54800000001</v>
      </c>
      <c r="AM138" s="169">
        <v>53280.162999999986</v>
      </c>
      <c r="AN138" s="169">
        <v>53271.665000000008</v>
      </c>
      <c r="AO138" s="169">
        <v>55158.434999999998</v>
      </c>
      <c r="AP138" s="169">
        <v>55496.565000000002</v>
      </c>
      <c r="AQ138" s="169">
        <v>56965.751999999993</v>
      </c>
    </row>
    <row r="139" spans="1:43" x14ac:dyDescent="0.2">
      <c r="A139" s="164" t="str">
        <f>IF('1'!$A$1=1,C139,B139)</f>
        <v xml:space="preserve">    Credit</v>
      </c>
      <c r="B139" s="165" t="s">
        <v>226</v>
      </c>
      <c r="C139" s="165" t="s">
        <v>211</v>
      </c>
      <c r="D139" s="166">
        <v>10588.543000000001</v>
      </c>
      <c r="E139" s="166">
        <v>11220.148999999999</v>
      </c>
      <c r="F139" s="166">
        <v>11144.895</v>
      </c>
      <c r="G139" s="166">
        <v>13253.25</v>
      </c>
      <c r="H139" s="166">
        <v>13534.281999999999</v>
      </c>
      <c r="I139" s="166">
        <v>13868.473999999998</v>
      </c>
      <c r="J139" s="166">
        <v>15220.656999999999</v>
      </c>
      <c r="K139" s="166">
        <v>16525.689999999999</v>
      </c>
      <c r="L139" s="166">
        <v>16287.59</v>
      </c>
      <c r="M139" s="166">
        <v>17649.407999999999</v>
      </c>
      <c r="N139" s="166">
        <v>18025.786</v>
      </c>
      <c r="O139" s="166">
        <v>21430.669000000002</v>
      </c>
      <c r="P139" s="166">
        <v>20979.983</v>
      </c>
      <c r="Q139" s="166">
        <v>21806.441999999999</v>
      </c>
      <c r="R139" s="166">
        <v>24539.129000000001</v>
      </c>
      <c r="S139" s="166">
        <v>27215.160999999996</v>
      </c>
      <c r="T139" s="166">
        <v>25731.62</v>
      </c>
      <c r="U139" s="166">
        <v>27645.491999999998</v>
      </c>
      <c r="V139" s="166">
        <v>27738.992999999999</v>
      </c>
      <c r="W139" s="166">
        <v>30246.440999999995</v>
      </c>
      <c r="X139" s="166">
        <v>30569.778000000002</v>
      </c>
      <c r="Y139" s="166">
        <v>32055.953000000001</v>
      </c>
      <c r="Z139" s="166">
        <v>35804.024000000005</v>
      </c>
      <c r="AA139" s="166">
        <v>41684.805</v>
      </c>
      <c r="AB139" s="166">
        <v>41391.472000000002</v>
      </c>
      <c r="AC139" s="166">
        <v>45279.561999999998</v>
      </c>
      <c r="AD139" s="166">
        <v>49259.00499999999</v>
      </c>
      <c r="AE139" s="166">
        <v>57538.925000000003</v>
      </c>
      <c r="AF139" s="166">
        <v>58155.333999999995</v>
      </c>
      <c r="AG139" s="166">
        <v>52278.507999999994</v>
      </c>
      <c r="AH139" s="166">
        <v>62715.156999999999</v>
      </c>
      <c r="AI139" s="166">
        <v>69699.751999999993</v>
      </c>
      <c r="AJ139" s="166">
        <v>62751.717999999993</v>
      </c>
      <c r="AK139" s="166">
        <v>63702.5</v>
      </c>
      <c r="AL139" s="166">
        <v>61618.091</v>
      </c>
      <c r="AM139" s="166">
        <v>63728.31</v>
      </c>
      <c r="AN139" s="166">
        <v>62239.415000000008</v>
      </c>
      <c r="AO139" s="166">
        <v>66164.893000000011</v>
      </c>
      <c r="AP139" s="166">
        <v>65987.993000000002</v>
      </c>
      <c r="AQ139" s="166">
        <v>71113.957999999999</v>
      </c>
    </row>
    <row r="140" spans="1:43" x14ac:dyDescent="0.2">
      <c r="A140" s="164" t="str">
        <f>IF('1'!$A$1=1,C140,B140)</f>
        <v xml:space="preserve">    Debit</v>
      </c>
      <c r="B140" s="165" t="s">
        <v>227</v>
      </c>
      <c r="C140" s="165" t="s">
        <v>213</v>
      </c>
      <c r="D140" s="166">
        <v>3179.2910000000002</v>
      </c>
      <c r="E140" s="166">
        <v>3637.723</v>
      </c>
      <c r="F140" s="166">
        <v>3345.2550000000001</v>
      </c>
      <c r="G140" s="166">
        <v>3507.6469999999999</v>
      </c>
      <c r="H140" s="166">
        <v>3235.4930000000004</v>
      </c>
      <c r="I140" s="166">
        <v>2855.7309999999998</v>
      </c>
      <c r="J140" s="166">
        <v>3123.4010000000003</v>
      </c>
      <c r="K140" s="166">
        <v>3472.0890000000004</v>
      </c>
      <c r="L140" s="166">
        <v>3517.8690000000001</v>
      </c>
      <c r="M140" s="166">
        <v>3046.0159999999996</v>
      </c>
      <c r="N140" s="166">
        <v>3083.5609999999997</v>
      </c>
      <c r="O140" s="166">
        <v>3883.558</v>
      </c>
      <c r="P140" s="166">
        <v>3499.8879999999999</v>
      </c>
      <c r="Q140" s="166">
        <v>4109.7209999999995</v>
      </c>
      <c r="R140" s="166">
        <v>4003.0190000000002</v>
      </c>
      <c r="S140" s="166">
        <v>5194.4560000000001</v>
      </c>
      <c r="T140" s="166">
        <v>4446.7240000000002</v>
      </c>
      <c r="U140" s="166">
        <v>4167.7029999999995</v>
      </c>
      <c r="V140" s="166">
        <v>4751.7269999999999</v>
      </c>
      <c r="W140" s="166">
        <v>4665.1280000000006</v>
      </c>
      <c r="X140" s="166">
        <v>4796.1689999999999</v>
      </c>
      <c r="Y140" s="166">
        <v>3772.2050000000004</v>
      </c>
      <c r="Z140" s="166">
        <v>5679.3040000000001</v>
      </c>
      <c r="AA140" s="166">
        <v>5932.9589999999998</v>
      </c>
      <c r="AB140" s="166">
        <v>5983.7370000000001</v>
      </c>
      <c r="AC140" s="166">
        <v>5517.3729999999996</v>
      </c>
      <c r="AD140" s="166">
        <v>6106.1930000000002</v>
      </c>
      <c r="AE140" s="166">
        <v>7846.9560000000001</v>
      </c>
      <c r="AF140" s="166">
        <v>4846.3879999999999</v>
      </c>
      <c r="AG140" s="166">
        <v>3013.2570000000001</v>
      </c>
      <c r="AH140" s="166">
        <v>6413.6610000000001</v>
      </c>
      <c r="AI140" s="166">
        <v>8483.9150000000009</v>
      </c>
      <c r="AJ140" s="166">
        <v>9434.6990000000005</v>
      </c>
      <c r="AK140" s="166">
        <v>7423.4260000000004</v>
      </c>
      <c r="AL140" s="166">
        <v>7752.5430000000015</v>
      </c>
      <c r="AM140" s="166">
        <v>10448.147000000001</v>
      </c>
      <c r="AN140" s="166">
        <v>8967.75</v>
      </c>
      <c r="AO140" s="166">
        <v>11006.458000000001</v>
      </c>
      <c r="AP140" s="166">
        <v>10491.428</v>
      </c>
      <c r="AQ140" s="166">
        <v>14148.206000000002</v>
      </c>
    </row>
    <row r="141" spans="1:43" x14ac:dyDescent="0.2">
      <c r="A141" s="174" t="str">
        <f>IF('1'!$A$1=1,C141,B141)</f>
        <v>Telecommunications services</v>
      </c>
      <c r="B141" s="175" t="s">
        <v>291</v>
      </c>
      <c r="C141" s="175" t="s">
        <v>292</v>
      </c>
      <c r="D141" s="166">
        <v>961.89900000000011</v>
      </c>
      <c r="E141" s="166">
        <v>296.38299999999992</v>
      </c>
      <c r="F141" s="166">
        <v>825.7879999999999</v>
      </c>
      <c r="G141" s="166">
        <v>573.47399999999993</v>
      </c>
      <c r="H141" s="166">
        <v>930.43300000000011</v>
      </c>
      <c r="I141" s="166">
        <v>909.44799999999987</v>
      </c>
      <c r="J141" s="166">
        <v>1440.357</v>
      </c>
      <c r="K141" s="166">
        <v>828.14199999999994</v>
      </c>
      <c r="L141" s="166">
        <v>650.16000000000008</v>
      </c>
      <c r="M141" s="166">
        <v>766.24900000000002</v>
      </c>
      <c r="N141" s="166">
        <v>1111.893</v>
      </c>
      <c r="O141" s="166">
        <v>672.85699999999997</v>
      </c>
      <c r="P141" s="166">
        <v>1284.4850000000001</v>
      </c>
      <c r="Q141" s="166">
        <v>732.96900000000005</v>
      </c>
      <c r="R141" s="166">
        <v>1109.8159999999998</v>
      </c>
      <c r="S141" s="166">
        <v>587.86799999999994</v>
      </c>
      <c r="T141" s="166">
        <v>436.50399999999996</v>
      </c>
      <c r="U141" s="166">
        <v>239.69399999999999</v>
      </c>
      <c r="V141" s="166">
        <v>75.318000000000012</v>
      </c>
      <c r="W141" s="166">
        <v>-1.9560000000000173</v>
      </c>
      <c r="X141" s="166">
        <v>19.532999999999959</v>
      </c>
      <c r="Y141" s="166">
        <v>161.49199999999996</v>
      </c>
      <c r="Z141" s="166">
        <v>248.43300000000002</v>
      </c>
      <c r="AA141" s="166">
        <v>254.59900000000002</v>
      </c>
      <c r="AB141" s="166">
        <v>56.10499999999999</v>
      </c>
      <c r="AC141" s="166">
        <v>-110.703</v>
      </c>
      <c r="AD141" s="166">
        <v>134.24100000000001</v>
      </c>
      <c r="AE141" s="166">
        <v>159.99699999999999</v>
      </c>
      <c r="AF141" s="166">
        <v>176.37</v>
      </c>
      <c r="AG141" s="166">
        <v>702.11699999999996</v>
      </c>
      <c r="AH141" s="166">
        <v>-493.08500000000015</v>
      </c>
      <c r="AI141" s="166">
        <v>-146.27399999999994</v>
      </c>
      <c r="AJ141" s="166">
        <v>-987.351</v>
      </c>
      <c r="AK141" s="166">
        <v>-365.68599999999998</v>
      </c>
      <c r="AL141" s="166">
        <v>-146.27400000000006</v>
      </c>
      <c r="AM141" s="166">
        <v>-146.49900000000005</v>
      </c>
      <c r="AN141" s="166">
        <v>112.43299999999994</v>
      </c>
      <c r="AO141" s="166">
        <v>317.46799999999996</v>
      </c>
      <c r="AP141" s="166">
        <v>-81.923000000000002</v>
      </c>
      <c r="AQ141" s="166">
        <v>168.10499999999999</v>
      </c>
    </row>
    <row r="142" spans="1:43" x14ac:dyDescent="0.2">
      <c r="A142" s="164" t="str">
        <f>IF('1'!$A$1=1,C142,B142)</f>
        <v xml:space="preserve">     Credit</v>
      </c>
      <c r="B142" s="165" t="s">
        <v>230</v>
      </c>
      <c r="C142" s="165" t="s">
        <v>211</v>
      </c>
      <c r="D142" s="166">
        <v>2215.8389999999999</v>
      </c>
      <c r="E142" s="166">
        <v>2414.29</v>
      </c>
      <c r="F142" s="166">
        <v>2085.7559999999999</v>
      </c>
      <c r="G142" s="166">
        <v>1991.537</v>
      </c>
      <c r="H142" s="166">
        <v>1880.896</v>
      </c>
      <c r="I142" s="166">
        <v>1869.7309999999998</v>
      </c>
      <c r="J142" s="166">
        <v>2354.2420000000002</v>
      </c>
      <c r="K142" s="166">
        <v>1837.758</v>
      </c>
      <c r="L142" s="166">
        <v>1651.3200000000002</v>
      </c>
      <c r="M142" s="166">
        <v>1772.202</v>
      </c>
      <c r="N142" s="166">
        <v>1862.9159999999999</v>
      </c>
      <c r="O142" s="166">
        <v>1509.1420000000001</v>
      </c>
      <c r="P142" s="166">
        <v>1910.7930000000001</v>
      </c>
      <c r="Q142" s="166">
        <v>1518.32</v>
      </c>
      <c r="R142" s="166">
        <v>1958.749</v>
      </c>
      <c r="S142" s="166">
        <v>1370.306</v>
      </c>
      <c r="T142" s="166">
        <v>1009.828</v>
      </c>
      <c r="U142" s="166">
        <v>744.33699999999999</v>
      </c>
      <c r="V142" s="166">
        <v>757.23099999999999</v>
      </c>
      <c r="W142" s="166">
        <v>725.89499999999998</v>
      </c>
      <c r="X142" s="166">
        <v>646.971</v>
      </c>
      <c r="Y142" s="166">
        <v>619.26300000000003</v>
      </c>
      <c r="Z142" s="166">
        <v>773.27600000000007</v>
      </c>
      <c r="AA142" s="166">
        <v>961.20699999999988</v>
      </c>
      <c r="AB142" s="166">
        <v>755.1</v>
      </c>
      <c r="AC142" s="166">
        <v>689.78499999999997</v>
      </c>
      <c r="AD142" s="166">
        <v>780.05799999999999</v>
      </c>
      <c r="AE142" s="166">
        <v>933.89499999999998</v>
      </c>
      <c r="AF142" s="166">
        <v>741.59299999999996</v>
      </c>
      <c r="AG142" s="166">
        <v>1082.432</v>
      </c>
      <c r="AH142" s="166">
        <v>1291.6979999999999</v>
      </c>
      <c r="AI142" s="166">
        <v>1170.1949999999999</v>
      </c>
      <c r="AJ142" s="166">
        <v>1133.627</v>
      </c>
      <c r="AK142" s="166">
        <v>987.35199999999986</v>
      </c>
      <c r="AL142" s="166">
        <v>950.78399999999988</v>
      </c>
      <c r="AM142" s="166">
        <v>841.99099999999999</v>
      </c>
      <c r="AN142" s="166">
        <v>1029.27</v>
      </c>
      <c r="AO142" s="166">
        <v>1273.8519999999999</v>
      </c>
      <c r="AP142" s="166">
        <v>987.67199999999991</v>
      </c>
      <c r="AQ142" s="166">
        <v>1411.5529999999999</v>
      </c>
    </row>
    <row r="143" spans="1:43" x14ac:dyDescent="0.2">
      <c r="A143" s="164" t="str">
        <f>IF('1'!$A$1=1,C143,B143)</f>
        <v xml:space="preserve">     Debit</v>
      </c>
      <c r="B143" s="165" t="s">
        <v>231</v>
      </c>
      <c r="C143" s="165" t="s">
        <v>213</v>
      </c>
      <c r="D143" s="166">
        <v>1253.94</v>
      </c>
      <c r="E143" s="166">
        <v>2117.9070000000002</v>
      </c>
      <c r="F143" s="166">
        <v>1259.9679999999998</v>
      </c>
      <c r="G143" s="166">
        <v>1418.0630000000001</v>
      </c>
      <c r="H143" s="166">
        <v>950.46299999999997</v>
      </c>
      <c r="I143" s="166">
        <v>960.2829999999999</v>
      </c>
      <c r="J143" s="166">
        <v>913.88499999999999</v>
      </c>
      <c r="K143" s="166">
        <v>1009.6160000000001</v>
      </c>
      <c r="L143" s="166">
        <v>1001.1600000000001</v>
      </c>
      <c r="M143" s="166">
        <v>1005.953</v>
      </c>
      <c r="N143" s="166">
        <v>751.02300000000002</v>
      </c>
      <c r="O143" s="166">
        <v>836.28500000000008</v>
      </c>
      <c r="P143" s="166">
        <v>626.30799999999999</v>
      </c>
      <c r="Q143" s="166">
        <v>785.35099999999989</v>
      </c>
      <c r="R143" s="166">
        <v>848.93299999999999</v>
      </c>
      <c r="S143" s="166">
        <v>782.4380000000001</v>
      </c>
      <c r="T143" s="166">
        <v>573.32399999999996</v>
      </c>
      <c r="U143" s="166">
        <v>504.64300000000003</v>
      </c>
      <c r="V143" s="166">
        <v>681.91300000000001</v>
      </c>
      <c r="W143" s="166">
        <v>727.851</v>
      </c>
      <c r="X143" s="166">
        <v>627.43799999999999</v>
      </c>
      <c r="Y143" s="166">
        <v>457.77100000000007</v>
      </c>
      <c r="Z143" s="166">
        <v>524.84299999999996</v>
      </c>
      <c r="AA143" s="166">
        <v>706.60799999999995</v>
      </c>
      <c r="AB143" s="166">
        <v>698.995</v>
      </c>
      <c r="AC143" s="166">
        <v>800.48799999999994</v>
      </c>
      <c r="AD143" s="166">
        <v>645.81700000000001</v>
      </c>
      <c r="AE143" s="166">
        <v>773.89800000000002</v>
      </c>
      <c r="AF143" s="166">
        <v>565.22299999999996</v>
      </c>
      <c r="AG143" s="166">
        <v>380.315</v>
      </c>
      <c r="AH143" s="166">
        <v>1784.7830000000004</v>
      </c>
      <c r="AI143" s="166">
        <v>1316.4690000000001</v>
      </c>
      <c r="AJ143" s="166">
        <v>2120.9780000000001</v>
      </c>
      <c r="AK143" s="166">
        <v>1353.038</v>
      </c>
      <c r="AL143" s="166">
        <v>1097.058</v>
      </c>
      <c r="AM143" s="166">
        <v>988.49</v>
      </c>
      <c r="AN143" s="166">
        <v>916.83699999999999</v>
      </c>
      <c r="AO143" s="166">
        <v>956.38400000000001</v>
      </c>
      <c r="AP143" s="166">
        <v>1069.595</v>
      </c>
      <c r="AQ143" s="166">
        <v>1243.4479999999999</v>
      </c>
    </row>
    <row r="144" spans="1:43" x14ac:dyDescent="0.2">
      <c r="A144" s="174" t="str">
        <f>IF('1'!$A$1=1,C144,B144)</f>
        <v>Computer services</v>
      </c>
      <c r="B144" s="175" t="s">
        <v>293</v>
      </c>
      <c r="C144" s="175" t="s">
        <v>294</v>
      </c>
      <c r="D144" s="166">
        <v>6206.8209999999999</v>
      </c>
      <c r="E144" s="166">
        <v>7265.1270000000004</v>
      </c>
      <c r="F144" s="166">
        <v>6930.442</v>
      </c>
      <c r="G144" s="166">
        <v>9147.1529999999984</v>
      </c>
      <c r="H144" s="166">
        <v>9344.0969999999998</v>
      </c>
      <c r="I144" s="166">
        <v>10053.136999999999</v>
      </c>
      <c r="J144" s="166">
        <v>10680.256000000001</v>
      </c>
      <c r="K144" s="166">
        <v>12199.254999999999</v>
      </c>
      <c r="L144" s="166">
        <v>12119.412</v>
      </c>
      <c r="M144" s="166">
        <v>13837.577000000001</v>
      </c>
      <c r="N144" s="166">
        <v>13830.332</v>
      </c>
      <c r="O144" s="166">
        <v>16874.254000000001</v>
      </c>
      <c r="P144" s="166">
        <v>16222.780999999999</v>
      </c>
      <c r="Q144" s="166">
        <v>17042.258000000002</v>
      </c>
      <c r="R144" s="166">
        <v>19425.212</v>
      </c>
      <c r="S144" s="166">
        <v>21432.837</v>
      </c>
      <c r="T144" s="166">
        <v>20848.392</v>
      </c>
      <c r="U144" s="166">
        <v>23211.595000000001</v>
      </c>
      <c r="V144" s="166">
        <v>22860.949999999997</v>
      </c>
      <c r="W144" s="166">
        <v>25462.506000000001</v>
      </c>
      <c r="X144" s="166">
        <v>25606.113000000005</v>
      </c>
      <c r="Y144" s="166">
        <v>27988.094000000001</v>
      </c>
      <c r="Z144" s="166">
        <v>29682.936000000002</v>
      </c>
      <c r="AA144" s="166">
        <v>35384.116999999998</v>
      </c>
      <c r="AB144" s="166">
        <v>35295.616000000002</v>
      </c>
      <c r="AC144" s="166">
        <v>39789.065999999999</v>
      </c>
      <c r="AD144" s="166">
        <v>42857.604999999996</v>
      </c>
      <c r="AE144" s="166">
        <v>49399.188999999998</v>
      </c>
      <c r="AF144" s="166">
        <v>52821.778999999995</v>
      </c>
      <c r="AG144" s="166">
        <v>48416.858999999997</v>
      </c>
      <c r="AH144" s="166">
        <v>56548.038</v>
      </c>
      <c r="AI144" s="166">
        <v>61215.837</v>
      </c>
      <c r="AJ144" s="166">
        <v>54084.959000000003</v>
      </c>
      <c r="AK144" s="166">
        <v>56352.212</v>
      </c>
      <c r="AL144" s="166">
        <v>53719.274000000005</v>
      </c>
      <c r="AM144" s="166">
        <v>53135.026000000005</v>
      </c>
      <c r="AN144" s="166">
        <v>52892.354000000007</v>
      </c>
      <c r="AO144" s="166">
        <v>54602.637999999999</v>
      </c>
      <c r="AP144" s="166">
        <v>55413.813000000002</v>
      </c>
      <c r="AQ144" s="166">
        <v>56506.186000000002</v>
      </c>
    </row>
    <row r="145" spans="1:43" x14ac:dyDescent="0.2">
      <c r="A145" s="164" t="str">
        <f>IF('1'!$A$1=1,C145,B145)</f>
        <v xml:space="preserve">     Credit</v>
      </c>
      <c r="B145" s="165" t="s">
        <v>230</v>
      </c>
      <c r="C145" s="165" t="s">
        <v>211</v>
      </c>
      <c r="D145" s="166">
        <v>8005.0750000000007</v>
      </c>
      <c r="E145" s="166">
        <v>8676.143</v>
      </c>
      <c r="F145" s="166">
        <v>8907.02</v>
      </c>
      <c r="G145" s="166">
        <v>11077.771000000001</v>
      </c>
      <c r="H145" s="166">
        <v>11499.368999999999</v>
      </c>
      <c r="I145" s="166">
        <v>11822.217000000001</v>
      </c>
      <c r="J145" s="166">
        <v>12714.099999999999</v>
      </c>
      <c r="K145" s="166">
        <v>14532.606</v>
      </c>
      <c r="L145" s="166">
        <v>14500.911</v>
      </c>
      <c r="M145" s="166">
        <v>15771.393</v>
      </c>
      <c r="N145" s="166">
        <v>16033.550999999999</v>
      </c>
      <c r="O145" s="166">
        <v>19787.289000000001</v>
      </c>
      <c r="P145" s="166">
        <v>18905.296999999999</v>
      </c>
      <c r="Q145" s="166">
        <v>20157.255000000001</v>
      </c>
      <c r="R145" s="166">
        <v>22442.632000000001</v>
      </c>
      <c r="S145" s="166">
        <v>25677.154999999999</v>
      </c>
      <c r="T145" s="166">
        <v>24557.986000000001</v>
      </c>
      <c r="U145" s="166">
        <v>26741.774000000001</v>
      </c>
      <c r="V145" s="166">
        <v>26779.704999999998</v>
      </c>
      <c r="W145" s="166">
        <v>29206.993999999999</v>
      </c>
      <c r="X145" s="166">
        <v>29624.587000000003</v>
      </c>
      <c r="Y145" s="166">
        <v>31194.558000000001</v>
      </c>
      <c r="Z145" s="166">
        <v>34699.96</v>
      </c>
      <c r="AA145" s="166">
        <v>40412.688999999998</v>
      </c>
      <c r="AB145" s="166">
        <v>40356.877</v>
      </c>
      <c r="AC145" s="166">
        <v>44285.925999999999</v>
      </c>
      <c r="AD145" s="166">
        <v>48129.311000000002</v>
      </c>
      <c r="AE145" s="166">
        <v>56231.304999999993</v>
      </c>
      <c r="AF145" s="166">
        <v>56960.898999999998</v>
      </c>
      <c r="AG145" s="166">
        <v>50991.290999999997</v>
      </c>
      <c r="AH145" s="166">
        <v>61108.497000000003</v>
      </c>
      <c r="AI145" s="166">
        <v>68237.008000000002</v>
      </c>
      <c r="AJ145" s="166">
        <v>61252.404999999999</v>
      </c>
      <c r="AK145" s="166">
        <v>62239.756999999998</v>
      </c>
      <c r="AL145" s="166">
        <v>60191.916000000005</v>
      </c>
      <c r="AM145" s="166">
        <v>62374.570999999996</v>
      </c>
      <c r="AN145" s="166">
        <v>60714.255999999994</v>
      </c>
      <c r="AO145" s="166">
        <v>64413.616000000002</v>
      </c>
      <c r="AP145" s="166">
        <v>64630.040000000008</v>
      </c>
      <c r="AQ145" s="166">
        <v>69162.362999999998</v>
      </c>
    </row>
    <row r="146" spans="1:43" x14ac:dyDescent="0.2">
      <c r="A146" s="164" t="str">
        <f>IF('1'!$A$1=1,C146,B146)</f>
        <v xml:space="preserve">     Debit</v>
      </c>
      <c r="B146" s="165" t="s">
        <v>231</v>
      </c>
      <c r="C146" s="165" t="s">
        <v>213</v>
      </c>
      <c r="D146" s="166">
        <v>1798.2539999999999</v>
      </c>
      <c r="E146" s="166">
        <v>1411.0160000000001</v>
      </c>
      <c r="F146" s="166">
        <v>1976.578</v>
      </c>
      <c r="G146" s="166">
        <v>1930.6179999999999</v>
      </c>
      <c r="H146" s="166">
        <v>2155.2719999999999</v>
      </c>
      <c r="I146" s="166">
        <v>1769.08</v>
      </c>
      <c r="J146" s="166">
        <v>2033.8440000000001</v>
      </c>
      <c r="K146" s="166">
        <v>2333.3510000000001</v>
      </c>
      <c r="L146" s="166">
        <v>2381.4989999999998</v>
      </c>
      <c r="M146" s="166">
        <v>1933.8159999999998</v>
      </c>
      <c r="N146" s="166">
        <v>2203.2190000000001</v>
      </c>
      <c r="O146" s="166">
        <v>2913.0349999999999</v>
      </c>
      <c r="P146" s="166">
        <v>2682.5159999999996</v>
      </c>
      <c r="Q146" s="166">
        <v>3114.9970000000003</v>
      </c>
      <c r="R146" s="166">
        <v>3017.42</v>
      </c>
      <c r="S146" s="166">
        <v>4244.3180000000002</v>
      </c>
      <c r="T146" s="166">
        <v>3709.5940000000001</v>
      </c>
      <c r="U146" s="166">
        <v>3530.1790000000001</v>
      </c>
      <c r="V146" s="166">
        <v>3918.7550000000001</v>
      </c>
      <c r="W146" s="166">
        <v>3744.4879999999998</v>
      </c>
      <c r="X146" s="166">
        <v>4018.4740000000002</v>
      </c>
      <c r="Y146" s="166">
        <v>3206.4639999999999</v>
      </c>
      <c r="Z146" s="166">
        <v>5017.0239999999994</v>
      </c>
      <c r="AA146" s="166">
        <v>5028.5720000000001</v>
      </c>
      <c r="AB146" s="166">
        <v>5061.2609999999995</v>
      </c>
      <c r="AC146" s="166">
        <v>4496.8599999999997</v>
      </c>
      <c r="AD146" s="166">
        <v>5271.7060000000001</v>
      </c>
      <c r="AE146" s="166">
        <v>6832.116</v>
      </c>
      <c r="AF146" s="166">
        <v>4139.12</v>
      </c>
      <c r="AG146" s="166">
        <v>2574.4319999999998</v>
      </c>
      <c r="AH146" s="166">
        <v>4560.4589999999998</v>
      </c>
      <c r="AI146" s="166">
        <v>7021.1710000000003</v>
      </c>
      <c r="AJ146" s="166">
        <v>7167.4459999999999</v>
      </c>
      <c r="AK146" s="166">
        <v>5887.5450000000001</v>
      </c>
      <c r="AL146" s="166">
        <v>6472.6419999999998</v>
      </c>
      <c r="AM146" s="166">
        <v>9239.5450000000001</v>
      </c>
      <c r="AN146" s="166">
        <v>7821.902</v>
      </c>
      <c r="AO146" s="166">
        <v>9810.9779999999992</v>
      </c>
      <c r="AP146" s="166">
        <v>9216.226999999999</v>
      </c>
      <c r="AQ146" s="166">
        <v>12656.177</v>
      </c>
    </row>
    <row r="147" spans="1:43" x14ac:dyDescent="0.2">
      <c r="A147" s="174" t="str">
        <f>IF('1'!$A$1=1,C147,B147)</f>
        <v>Information services</v>
      </c>
      <c r="B147" s="175" t="s">
        <v>295</v>
      </c>
      <c r="C147" s="175" t="s">
        <v>296</v>
      </c>
      <c r="D147" s="166">
        <v>240.53200000000001</v>
      </c>
      <c r="E147" s="166">
        <v>20.916000000000004</v>
      </c>
      <c r="F147" s="166">
        <v>43.41</v>
      </c>
      <c r="G147" s="166">
        <v>24.975999999999999</v>
      </c>
      <c r="H147" s="166">
        <v>24.258999999999997</v>
      </c>
      <c r="I147" s="166">
        <v>50.158000000000001</v>
      </c>
      <c r="J147" s="166">
        <v>-23.356999999999992</v>
      </c>
      <c r="K147" s="166">
        <v>26.204000000000001</v>
      </c>
      <c r="L147" s="166">
        <v>0.14900000000000091</v>
      </c>
      <c r="M147" s="166">
        <v>-0.4339999999999975</v>
      </c>
      <c r="N147" s="166">
        <v>0</v>
      </c>
      <c r="O147" s="166">
        <v>0</v>
      </c>
      <c r="P147" s="166">
        <v>-27.171000000000006</v>
      </c>
      <c r="Q147" s="166">
        <v>-78.506</v>
      </c>
      <c r="R147" s="166">
        <v>1.0819999999999972</v>
      </c>
      <c r="S147" s="166">
        <v>0</v>
      </c>
      <c r="T147" s="166">
        <v>0</v>
      </c>
      <c r="U147" s="166">
        <v>26.5</v>
      </c>
      <c r="V147" s="166">
        <v>50.998000000000005</v>
      </c>
      <c r="W147" s="166">
        <v>120.76300000000001</v>
      </c>
      <c r="X147" s="166">
        <v>147.96299999999999</v>
      </c>
      <c r="Y147" s="166">
        <v>134.16199999999998</v>
      </c>
      <c r="Z147" s="166">
        <v>193.35100000000003</v>
      </c>
      <c r="AA147" s="166">
        <v>113.13000000000001</v>
      </c>
      <c r="AB147" s="166">
        <v>56.01400000000001</v>
      </c>
      <c r="AC147" s="166">
        <v>83.825999999999993</v>
      </c>
      <c r="AD147" s="166">
        <v>160.96600000000001</v>
      </c>
      <c r="AE147" s="166">
        <v>132.78300000000002</v>
      </c>
      <c r="AF147" s="166">
        <v>310.79700000000003</v>
      </c>
      <c r="AG147" s="166">
        <v>146.27500000000001</v>
      </c>
      <c r="AH147" s="166">
        <v>246.54300000000001</v>
      </c>
      <c r="AI147" s="166">
        <v>146.274</v>
      </c>
      <c r="AJ147" s="166">
        <v>219.411</v>
      </c>
      <c r="AK147" s="166">
        <v>292.548</v>
      </c>
      <c r="AL147" s="166">
        <v>292.548</v>
      </c>
      <c r="AM147" s="166">
        <v>291.63599999999997</v>
      </c>
      <c r="AN147" s="166">
        <v>266.87800000000004</v>
      </c>
      <c r="AO147" s="166">
        <v>238.32900000000001</v>
      </c>
      <c r="AP147" s="166">
        <v>164.67500000000001</v>
      </c>
      <c r="AQ147" s="166">
        <v>291.46100000000001</v>
      </c>
    </row>
    <row r="148" spans="1:43" x14ac:dyDescent="0.2">
      <c r="A148" s="164" t="str">
        <f>IF('1'!$A$1=1,C148,B148)</f>
        <v xml:space="preserve">     Credit</v>
      </c>
      <c r="B148" s="165" t="s">
        <v>230</v>
      </c>
      <c r="C148" s="165" t="s">
        <v>211</v>
      </c>
      <c r="D148" s="166">
        <v>367.62900000000002</v>
      </c>
      <c r="E148" s="166">
        <v>129.71600000000001</v>
      </c>
      <c r="F148" s="166">
        <v>152.119</v>
      </c>
      <c r="G148" s="166">
        <v>183.94200000000001</v>
      </c>
      <c r="H148" s="166">
        <v>154.017</v>
      </c>
      <c r="I148" s="166">
        <v>176.52600000000001</v>
      </c>
      <c r="J148" s="166">
        <v>152.315</v>
      </c>
      <c r="K148" s="166">
        <v>155.32599999999999</v>
      </c>
      <c r="L148" s="166">
        <v>135.35900000000001</v>
      </c>
      <c r="M148" s="166">
        <v>105.81300000000002</v>
      </c>
      <c r="N148" s="166">
        <v>129.31900000000002</v>
      </c>
      <c r="O148" s="166">
        <v>134.238</v>
      </c>
      <c r="P148" s="166">
        <v>163.893</v>
      </c>
      <c r="Q148" s="166">
        <v>130.86699999999999</v>
      </c>
      <c r="R148" s="166">
        <v>137.74799999999999</v>
      </c>
      <c r="S148" s="166">
        <v>167.7</v>
      </c>
      <c r="T148" s="166">
        <v>163.80600000000001</v>
      </c>
      <c r="U148" s="166">
        <v>159.381</v>
      </c>
      <c r="V148" s="166">
        <v>202.05700000000002</v>
      </c>
      <c r="W148" s="166">
        <v>313.55200000000002</v>
      </c>
      <c r="X148" s="166">
        <v>298.21999999999997</v>
      </c>
      <c r="Y148" s="166">
        <v>242.13200000000001</v>
      </c>
      <c r="Z148" s="166">
        <v>330.78800000000001</v>
      </c>
      <c r="AA148" s="166">
        <v>310.90899999999999</v>
      </c>
      <c r="AB148" s="166">
        <v>279.495</v>
      </c>
      <c r="AC148" s="166">
        <v>303.851</v>
      </c>
      <c r="AD148" s="166">
        <v>349.63600000000002</v>
      </c>
      <c r="AE148" s="166">
        <v>373.72500000000002</v>
      </c>
      <c r="AF148" s="166">
        <v>452.84199999999998</v>
      </c>
      <c r="AG148" s="166">
        <v>204.785</v>
      </c>
      <c r="AH148" s="166">
        <v>314.96199999999999</v>
      </c>
      <c r="AI148" s="166">
        <v>292.54899999999998</v>
      </c>
      <c r="AJ148" s="166">
        <v>365.68600000000004</v>
      </c>
      <c r="AK148" s="166">
        <v>475.39099999999996</v>
      </c>
      <c r="AL148" s="166">
        <v>475.39099999999996</v>
      </c>
      <c r="AM148" s="166">
        <v>511.74799999999993</v>
      </c>
      <c r="AN148" s="166">
        <v>495.88900000000001</v>
      </c>
      <c r="AO148" s="166">
        <v>477.42500000000001</v>
      </c>
      <c r="AP148" s="166">
        <v>370.28100000000001</v>
      </c>
      <c r="AQ148" s="166">
        <v>540.04200000000003</v>
      </c>
    </row>
    <row r="149" spans="1:43" x14ac:dyDescent="0.2">
      <c r="A149" s="164" t="str">
        <f>IF('1'!$A$1=1,C149,B149)</f>
        <v xml:space="preserve">     Debit</v>
      </c>
      <c r="B149" s="165" t="s">
        <v>231</v>
      </c>
      <c r="C149" s="165" t="s">
        <v>213</v>
      </c>
      <c r="D149" s="166">
        <v>127.09700000000001</v>
      </c>
      <c r="E149" s="166">
        <v>108.80000000000001</v>
      </c>
      <c r="F149" s="166">
        <v>108.709</v>
      </c>
      <c r="G149" s="166">
        <v>158.96600000000001</v>
      </c>
      <c r="H149" s="166">
        <v>129.75800000000001</v>
      </c>
      <c r="I149" s="166">
        <v>126.36799999999999</v>
      </c>
      <c r="J149" s="166">
        <v>175.672</v>
      </c>
      <c r="K149" s="166">
        <v>129.12200000000001</v>
      </c>
      <c r="L149" s="166">
        <v>135.20999999999998</v>
      </c>
      <c r="M149" s="166">
        <v>106.24700000000001</v>
      </c>
      <c r="N149" s="166">
        <v>129.31900000000002</v>
      </c>
      <c r="O149" s="166">
        <v>134.238</v>
      </c>
      <c r="P149" s="166">
        <v>191.06400000000002</v>
      </c>
      <c r="Q149" s="166">
        <v>209.37299999999999</v>
      </c>
      <c r="R149" s="166">
        <v>136.666</v>
      </c>
      <c r="S149" s="166">
        <v>167.7</v>
      </c>
      <c r="T149" s="166">
        <v>163.80600000000001</v>
      </c>
      <c r="U149" s="166">
        <v>132.881</v>
      </c>
      <c r="V149" s="166">
        <v>151.059</v>
      </c>
      <c r="W149" s="166">
        <v>192.78899999999999</v>
      </c>
      <c r="X149" s="166">
        <v>150.25700000000001</v>
      </c>
      <c r="Y149" s="166">
        <v>107.97</v>
      </c>
      <c r="Z149" s="166">
        <v>137.43699999999998</v>
      </c>
      <c r="AA149" s="166">
        <v>197.779</v>
      </c>
      <c r="AB149" s="166">
        <v>223.48099999999999</v>
      </c>
      <c r="AC149" s="166">
        <v>220.02500000000001</v>
      </c>
      <c r="AD149" s="166">
        <v>188.67000000000002</v>
      </c>
      <c r="AE149" s="166">
        <v>240.94200000000001</v>
      </c>
      <c r="AF149" s="166">
        <v>142.04499999999999</v>
      </c>
      <c r="AG149" s="166">
        <v>58.51</v>
      </c>
      <c r="AH149" s="166">
        <v>68.419000000000011</v>
      </c>
      <c r="AI149" s="166">
        <v>146.27500000000001</v>
      </c>
      <c r="AJ149" s="166">
        <v>146.27500000000001</v>
      </c>
      <c r="AK149" s="166">
        <v>182.84300000000002</v>
      </c>
      <c r="AL149" s="166">
        <v>182.84300000000002</v>
      </c>
      <c r="AM149" s="166">
        <v>220.11200000000002</v>
      </c>
      <c r="AN149" s="166">
        <v>229.011</v>
      </c>
      <c r="AO149" s="166">
        <v>239.096</v>
      </c>
      <c r="AP149" s="166">
        <v>205.60599999999999</v>
      </c>
      <c r="AQ149" s="166">
        <v>248.58100000000002</v>
      </c>
    </row>
    <row r="150" spans="1:43" x14ac:dyDescent="0.2">
      <c r="A150" s="180" t="str">
        <f>IF('1'!$A$1=1,C150,B150)</f>
        <v>Other business services</v>
      </c>
      <c r="B150" s="181" t="s">
        <v>297</v>
      </c>
      <c r="C150" s="181" t="s">
        <v>298</v>
      </c>
      <c r="D150" s="169">
        <v>5524.9789999999994</v>
      </c>
      <c r="E150" s="169">
        <v>4052.0800000000004</v>
      </c>
      <c r="F150" s="169">
        <v>2041.4589999999998</v>
      </c>
      <c r="G150" s="169">
        <v>2995.9840000000004</v>
      </c>
      <c r="H150" s="169">
        <v>4484.5990000000002</v>
      </c>
      <c r="I150" s="169">
        <v>2464.241</v>
      </c>
      <c r="J150" s="169">
        <v>892.0329999999999</v>
      </c>
      <c r="K150" s="169">
        <v>1982.4229999999993</v>
      </c>
      <c r="L150" s="169">
        <v>4110.905999999999</v>
      </c>
      <c r="M150" s="169">
        <v>5045.4409999999998</v>
      </c>
      <c r="N150" s="169">
        <v>4273.8359999999993</v>
      </c>
      <c r="O150" s="169">
        <v>3481.648000000001</v>
      </c>
      <c r="P150" s="169">
        <v>6023.4539999999997</v>
      </c>
      <c r="Q150" s="169">
        <v>2618.3509999999997</v>
      </c>
      <c r="R150" s="169">
        <v>3729.1369999999988</v>
      </c>
      <c r="S150" s="169">
        <v>5253.83</v>
      </c>
      <c r="T150" s="169">
        <v>6999.4049999999988</v>
      </c>
      <c r="U150" s="169">
        <v>4361.0770000000011</v>
      </c>
      <c r="V150" s="169">
        <v>5110.2950000000001</v>
      </c>
      <c r="W150" s="169">
        <v>8553.1370000000024</v>
      </c>
      <c r="X150" s="169">
        <v>8947.4650000000001</v>
      </c>
      <c r="Y150" s="169">
        <v>8627.9370000000017</v>
      </c>
      <c r="Z150" s="169">
        <v>7752.7849999999989</v>
      </c>
      <c r="AA150" s="169">
        <v>10993.499</v>
      </c>
      <c r="AB150" s="169">
        <v>8896.994999999999</v>
      </c>
      <c r="AC150" s="169">
        <v>10995.185000000001</v>
      </c>
      <c r="AD150" s="169">
        <v>9814.4840000000004</v>
      </c>
      <c r="AE150" s="169">
        <v>10769.271000000001</v>
      </c>
      <c r="AF150" s="169">
        <v>12600.674999999999</v>
      </c>
      <c r="AG150" s="169">
        <v>13193.96</v>
      </c>
      <c r="AH150" s="169">
        <v>15178.330000000002</v>
      </c>
      <c r="AI150" s="169">
        <v>18467.143000000004</v>
      </c>
      <c r="AJ150" s="169">
        <v>18979.101999999999</v>
      </c>
      <c r="AK150" s="169">
        <v>20661.258000000002</v>
      </c>
      <c r="AL150" s="169">
        <v>17699.202999999998</v>
      </c>
      <c r="AM150" s="169">
        <v>22659.135999999999</v>
      </c>
      <c r="AN150" s="169">
        <v>21599.642</v>
      </c>
      <c r="AO150" s="169">
        <v>17539.022000000001</v>
      </c>
      <c r="AP150" s="169">
        <v>17035.629000000001</v>
      </c>
      <c r="AQ150" s="169">
        <v>16017.268</v>
      </c>
    </row>
    <row r="151" spans="1:43" x14ac:dyDescent="0.2">
      <c r="A151" s="164" t="str">
        <f>IF('1'!$A$1=1,C151,B151)</f>
        <v xml:space="preserve">    Credit</v>
      </c>
      <c r="B151" s="165" t="s">
        <v>226</v>
      </c>
      <c r="C151" s="165" t="s">
        <v>211</v>
      </c>
      <c r="D151" s="166">
        <v>10017.16</v>
      </c>
      <c r="E151" s="166">
        <v>9550.0010000000002</v>
      </c>
      <c r="F151" s="166">
        <v>8602.8100000000013</v>
      </c>
      <c r="G151" s="166">
        <v>11310.092000000001</v>
      </c>
      <c r="H151" s="166">
        <v>10194.563</v>
      </c>
      <c r="I151" s="166">
        <v>9977.027</v>
      </c>
      <c r="J151" s="166">
        <v>10413.123</v>
      </c>
      <c r="K151" s="166">
        <v>11432.578999999998</v>
      </c>
      <c r="L151" s="166">
        <v>11201.790999999999</v>
      </c>
      <c r="M151" s="166">
        <v>12824.42</v>
      </c>
      <c r="N151" s="166">
        <v>13310.833999999999</v>
      </c>
      <c r="O151" s="166">
        <v>14827.965</v>
      </c>
      <c r="P151" s="166">
        <v>14941.053</v>
      </c>
      <c r="Q151" s="166">
        <v>13664.871999999999</v>
      </c>
      <c r="R151" s="166">
        <v>14994.166999999998</v>
      </c>
      <c r="S151" s="166">
        <v>18047.135999999999</v>
      </c>
      <c r="T151" s="166">
        <v>16196.723999999998</v>
      </c>
      <c r="U151" s="166">
        <v>16065.917000000001</v>
      </c>
      <c r="V151" s="166">
        <v>16270.751</v>
      </c>
      <c r="W151" s="166">
        <v>18276.343000000001</v>
      </c>
      <c r="X151" s="166">
        <v>17100.225999999999</v>
      </c>
      <c r="Y151" s="166">
        <v>15511.002</v>
      </c>
      <c r="Z151" s="166">
        <v>17639.136999999999</v>
      </c>
      <c r="AA151" s="166">
        <v>22235.679</v>
      </c>
      <c r="AB151" s="166">
        <v>18174.485000000001</v>
      </c>
      <c r="AC151" s="166">
        <v>20592.217000000001</v>
      </c>
      <c r="AD151" s="166">
        <v>20936.445</v>
      </c>
      <c r="AE151" s="166">
        <v>24028.921000000002</v>
      </c>
      <c r="AF151" s="166">
        <v>21139.156999999999</v>
      </c>
      <c r="AG151" s="166">
        <v>15768.391</v>
      </c>
      <c r="AH151" s="166">
        <v>19705.758999999998</v>
      </c>
      <c r="AI151" s="166">
        <v>25451.745999999999</v>
      </c>
      <c r="AJ151" s="166">
        <v>25122.627</v>
      </c>
      <c r="AK151" s="166">
        <v>26731.646000000001</v>
      </c>
      <c r="AL151" s="166">
        <v>25122.628999999997</v>
      </c>
      <c r="AM151" s="166">
        <v>31899.923999999999</v>
      </c>
      <c r="AN151" s="166">
        <v>29232.243999999999</v>
      </c>
      <c r="AO151" s="166">
        <v>33014.472999999998</v>
      </c>
      <c r="AP151" s="166">
        <v>32915.54</v>
      </c>
      <c r="AQ151" s="166">
        <v>36035.671999999999</v>
      </c>
    </row>
    <row r="152" spans="1:43" x14ac:dyDescent="0.2">
      <c r="A152" s="164" t="str">
        <f>IF('1'!$A$1=1,C152,B152)</f>
        <v xml:space="preserve">    Debit</v>
      </c>
      <c r="B152" s="165" t="s">
        <v>227</v>
      </c>
      <c r="C152" s="165" t="s">
        <v>213</v>
      </c>
      <c r="D152" s="166">
        <v>4492.1810000000005</v>
      </c>
      <c r="E152" s="166">
        <v>5497.9209999999994</v>
      </c>
      <c r="F152" s="166">
        <v>6561.3510000000006</v>
      </c>
      <c r="G152" s="166">
        <v>8314.1080000000002</v>
      </c>
      <c r="H152" s="166">
        <v>5709.9639999999999</v>
      </c>
      <c r="I152" s="166">
        <v>7512.7860000000001</v>
      </c>
      <c r="J152" s="166">
        <v>9521.09</v>
      </c>
      <c r="K152" s="166">
        <v>9450.155999999999</v>
      </c>
      <c r="L152" s="166">
        <v>7090.8849999999993</v>
      </c>
      <c r="M152" s="166">
        <v>7778.9790000000012</v>
      </c>
      <c r="N152" s="166">
        <v>9036.9979999999996</v>
      </c>
      <c r="O152" s="166">
        <v>11346.316999999999</v>
      </c>
      <c r="P152" s="166">
        <v>8917.5990000000002</v>
      </c>
      <c r="Q152" s="166">
        <v>11046.521000000001</v>
      </c>
      <c r="R152" s="166">
        <v>11265.03</v>
      </c>
      <c r="S152" s="166">
        <v>12793.306</v>
      </c>
      <c r="T152" s="166">
        <v>9197.3189999999995</v>
      </c>
      <c r="U152" s="166">
        <v>11704.84</v>
      </c>
      <c r="V152" s="166">
        <v>11160.456</v>
      </c>
      <c r="W152" s="166">
        <v>9723.2060000000001</v>
      </c>
      <c r="X152" s="166">
        <v>8152.7610000000004</v>
      </c>
      <c r="Y152" s="166">
        <v>6883.0650000000005</v>
      </c>
      <c r="Z152" s="166">
        <v>9886.351999999999</v>
      </c>
      <c r="AA152" s="166">
        <v>11242.18</v>
      </c>
      <c r="AB152" s="166">
        <v>9277.49</v>
      </c>
      <c r="AC152" s="166">
        <v>9597.0319999999992</v>
      </c>
      <c r="AD152" s="166">
        <v>11121.960999999999</v>
      </c>
      <c r="AE152" s="166">
        <v>13259.65</v>
      </c>
      <c r="AF152" s="166">
        <v>8538.482</v>
      </c>
      <c r="AG152" s="166">
        <v>2574.431</v>
      </c>
      <c r="AH152" s="166">
        <v>4527.4290000000001</v>
      </c>
      <c r="AI152" s="166">
        <v>6984.6029999999992</v>
      </c>
      <c r="AJ152" s="166">
        <v>6143.5249999999996</v>
      </c>
      <c r="AK152" s="166">
        <v>6070.387999999999</v>
      </c>
      <c r="AL152" s="166">
        <v>7423.4259999999995</v>
      </c>
      <c r="AM152" s="166">
        <v>9240.7880000000005</v>
      </c>
      <c r="AN152" s="166">
        <v>7632.6020000000008</v>
      </c>
      <c r="AO152" s="166">
        <v>15475.451000000001</v>
      </c>
      <c r="AP152" s="166">
        <v>15879.910999999998</v>
      </c>
      <c r="AQ152" s="166">
        <v>20018.404000000002</v>
      </c>
    </row>
    <row r="153" spans="1:43" x14ac:dyDescent="0.2">
      <c r="A153" s="191" t="str">
        <f>IF('1'!$A$1=1,C153,B153)</f>
        <v>Research and development services</v>
      </c>
      <c r="B153" s="192" t="s">
        <v>299</v>
      </c>
      <c r="C153" s="192" t="s">
        <v>300</v>
      </c>
      <c r="D153" s="169">
        <v>2081.6019999999999</v>
      </c>
      <c r="E153" s="169">
        <v>1531.104</v>
      </c>
      <c r="F153" s="169">
        <v>1304.1100000000001</v>
      </c>
      <c r="G153" s="169">
        <v>2020.732</v>
      </c>
      <c r="H153" s="169">
        <v>1130.7639999999999</v>
      </c>
      <c r="I153" s="169">
        <v>1387.607</v>
      </c>
      <c r="J153" s="169">
        <v>1339.49</v>
      </c>
      <c r="K153" s="169">
        <v>1222.999</v>
      </c>
      <c r="L153" s="169">
        <v>1081.8240000000001</v>
      </c>
      <c r="M153" s="169">
        <v>1498.5569999999998</v>
      </c>
      <c r="N153" s="169">
        <v>1190.8599999999999</v>
      </c>
      <c r="O153" s="169">
        <v>1425.68</v>
      </c>
      <c r="P153" s="169">
        <v>1174.3870000000002</v>
      </c>
      <c r="Q153" s="169">
        <v>994.78399999999999</v>
      </c>
      <c r="R153" s="169">
        <v>818.27800000000002</v>
      </c>
      <c r="S153" s="169">
        <v>1117.691</v>
      </c>
      <c r="T153" s="169">
        <v>1309.489</v>
      </c>
      <c r="U153" s="169">
        <v>1301.183</v>
      </c>
      <c r="V153" s="169">
        <v>1639.1290000000004</v>
      </c>
      <c r="W153" s="169">
        <v>1861.877</v>
      </c>
      <c r="X153" s="169">
        <v>1488.8989999999999</v>
      </c>
      <c r="Y153" s="169">
        <v>1239.347</v>
      </c>
      <c r="Z153" s="169">
        <v>1746.4110000000001</v>
      </c>
      <c r="AA153" s="169">
        <v>1721.258</v>
      </c>
      <c r="AB153" s="169">
        <v>1229.6769999999999</v>
      </c>
      <c r="AC153" s="169">
        <v>1518.1289999999999</v>
      </c>
      <c r="AD153" s="169">
        <v>1507.9479999999999</v>
      </c>
      <c r="AE153" s="169">
        <v>1498.1849999999999</v>
      </c>
      <c r="AF153" s="169">
        <v>1623.9340000000002</v>
      </c>
      <c r="AG153" s="169">
        <v>1433.489</v>
      </c>
      <c r="AH153" s="169">
        <v>1488.6959999999999</v>
      </c>
      <c r="AI153" s="169">
        <v>1864.9989999999998</v>
      </c>
      <c r="AJ153" s="169">
        <v>2047.8420000000001</v>
      </c>
      <c r="AK153" s="169">
        <v>2303.8209999999999</v>
      </c>
      <c r="AL153" s="169">
        <v>2194.116</v>
      </c>
      <c r="AM153" s="169">
        <v>2777.0309999999999</v>
      </c>
      <c r="AN153" s="169">
        <v>2103.7339999999999</v>
      </c>
      <c r="AO153" s="169">
        <v>2072.7950000000001</v>
      </c>
      <c r="AP153" s="169">
        <v>2097.2870000000003</v>
      </c>
      <c r="AQ153" s="169">
        <v>2032.58</v>
      </c>
    </row>
    <row r="154" spans="1:43" x14ac:dyDescent="0.2">
      <c r="A154" s="164" t="str">
        <f>IF('1'!$A$1=1,C154,B154)</f>
        <v xml:space="preserve">     Credit</v>
      </c>
      <c r="B154" s="165" t="s">
        <v>230</v>
      </c>
      <c r="C154" s="165" t="s">
        <v>211</v>
      </c>
      <c r="D154" s="166">
        <v>2208.6990000000001</v>
      </c>
      <c r="E154" s="166">
        <v>1704.444</v>
      </c>
      <c r="F154" s="166">
        <v>1434.4460000000001</v>
      </c>
      <c r="G154" s="166">
        <v>2298.212</v>
      </c>
      <c r="H154" s="166">
        <v>1390.2429999999999</v>
      </c>
      <c r="I154" s="166">
        <v>1788.7809999999999</v>
      </c>
      <c r="J154" s="166">
        <v>1620.2640000000001</v>
      </c>
      <c r="K154" s="166">
        <v>1741.328</v>
      </c>
      <c r="L154" s="166">
        <v>1325.636</v>
      </c>
      <c r="M154" s="166">
        <v>1949.9649999999999</v>
      </c>
      <c r="N154" s="166">
        <v>1810.4780000000001</v>
      </c>
      <c r="O154" s="166">
        <v>1968.5590000000002</v>
      </c>
      <c r="P154" s="166">
        <v>1526.854</v>
      </c>
      <c r="Q154" s="166">
        <v>1361.2069999999999</v>
      </c>
      <c r="R154" s="166">
        <v>1471.9630000000002</v>
      </c>
      <c r="S154" s="166">
        <v>1731.8530000000001</v>
      </c>
      <c r="T154" s="166">
        <v>1747.306</v>
      </c>
      <c r="U154" s="166">
        <v>1726.135</v>
      </c>
      <c r="V154" s="166">
        <v>1942.201</v>
      </c>
      <c r="W154" s="166">
        <v>2228.6410000000001</v>
      </c>
      <c r="X154" s="166">
        <v>1714.2840000000001</v>
      </c>
      <c r="Y154" s="166">
        <v>1454.8789999999999</v>
      </c>
      <c r="Z154" s="166">
        <v>1939.136</v>
      </c>
      <c r="AA154" s="166">
        <v>2315.239</v>
      </c>
      <c r="AB154" s="166">
        <v>1537.482</v>
      </c>
      <c r="AC154" s="166">
        <v>1739.8980000000001</v>
      </c>
      <c r="AD154" s="166">
        <v>1750.13</v>
      </c>
      <c r="AE154" s="166">
        <v>1926.4089999999999</v>
      </c>
      <c r="AF154" s="166">
        <v>1906.7740000000001</v>
      </c>
      <c r="AG154" s="166">
        <v>1550.509</v>
      </c>
      <c r="AH154" s="166">
        <v>1630.252</v>
      </c>
      <c r="AI154" s="166">
        <v>2084.41</v>
      </c>
      <c r="AJ154" s="166">
        <v>2559.8019999999997</v>
      </c>
      <c r="AK154" s="166">
        <v>2486.6639999999998</v>
      </c>
      <c r="AL154" s="166">
        <v>2340.3910000000001</v>
      </c>
      <c r="AM154" s="166">
        <v>3034.2370000000001</v>
      </c>
      <c r="AN154" s="166">
        <v>2674.5659999999998</v>
      </c>
      <c r="AO154" s="166">
        <v>2311.8909999999996</v>
      </c>
      <c r="AP154" s="166">
        <v>2261.9610000000002</v>
      </c>
      <c r="AQ154" s="166">
        <v>2323.0219999999999</v>
      </c>
    </row>
    <row r="155" spans="1:43" x14ac:dyDescent="0.2">
      <c r="A155" s="164" t="str">
        <f>IF('1'!$A$1=1,C155,B155)</f>
        <v xml:space="preserve">     Debit</v>
      </c>
      <c r="B155" s="165" t="s">
        <v>231</v>
      </c>
      <c r="C155" s="165" t="s">
        <v>213</v>
      </c>
      <c r="D155" s="166">
        <v>127.09700000000001</v>
      </c>
      <c r="E155" s="166">
        <v>173.34</v>
      </c>
      <c r="F155" s="166">
        <v>130.33600000000001</v>
      </c>
      <c r="G155" s="166">
        <v>277.48</v>
      </c>
      <c r="H155" s="166">
        <v>259.47900000000004</v>
      </c>
      <c r="I155" s="166">
        <v>401.17399999999998</v>
      </c>
      <c r="J155" s="166">
        <v>280.774</v>
      </c>
      <c r="K155" s="166">
        <v>518.32899999999995</v>
      </c>
      <c r="L155" s="166">
        <v>243.81199999999995</v>
      </c>
      <c r="M155" s="166">
        <v>451.40799999999996</v>
      </c>
      <c r="N155" s="166">
        <v>619.61800000000005</v>
      </c>
      <c r="O155" s="166">
        <v>542.87900000000002</v>
      </c>
      <c r="P155" s="166">
        <v>352.46699999999998</v>
      </c>
      <c r="Q155" s="166">
        <v>366.423</v>
      </c>
      <c r="R155" s="166">
        <v>653.68499999999995</v>
      </c>
      <c r="S155" s="166">
        <v>614.16200000000003</v>
      </c>
      <c r="T155" s="166">
        <v>437.81700000000001</v>
      </c>
      <c r="U155" s="166">
        <v>424.952</v>
      </c>
      <c r="V155" s="166">
        <v>303.072</v>
      </c>
      <c r="W155" s="166">
        <v>366.76400000000001</v>
      </c>
      <c r="X155" s="166">
        <v>225.38499999999999</v>
      </c>
      <c r="Y155" s="166">
        <v>215.53200000000001</v>
      </c>
      <c r="Z155" s="166">
        <v>192.72499999999999</v>
      </c>
      <c r="AA155" s="166">
        <v>593.98099999999999</v>
      </c>
      <c r="AB155" s="166">
        <v>307.80500000000001</v>
      </c>
      <c r="AC155" s="166">
        <v>221.76900000000001</v>
      </c>
      <c r="AD155" s="166">
        <v>242.18200000000002</v>
      </c>
      <c r="AE155" s="166">
        <v>428.22399999999999</v>
      </c>
      <c r="AF155" s="166">
        <v>282.83999999999997</v>
      </c>
      <c r="AG155" s="166">
        <v>117.02</v>
      </c>
      <c r="AH155" s="166">
        <v>141.55600000000001</v>
      </c>
      <c r="AI155" s="166">
        <v>219.411</v>
      </c>
      <c r="AJ155" s="166">
        <v>511.96000000000004</v>
      </c>
      <c r="AK155" s="166">
        <v>182.84300000000002</v>
      </c>
      <c r="AL155" s="166">
        <v>146.27500000000001</v>
      </c>
      <c r="AM155" s="166">
        <v>257.20600000000002</v>
      </c>
      <c r="AN155" s="166">
        <v>570.83199999999999</v>
      </c>
      <c r="AO155" s="166">
        <v>239.096</v>
      </c>
      <c r="AP155" s="166">
        <v>164.67400000000001</v>
      </c>
      <c r="AQ155" s="166">
        <v>290.44200000000001</v>
      </c>
    </row>
    <row r="156" spans="1:43" ht="25.5" x14ac:dyDescent="0.2">
      <c r="A156" s="191" t="str">
        <f>IF('1'!$A$1=1,C156,B156)</f>
        <v>Professional and management consulting services</v>
      </c>
      <c r="B156" s="192" t="s">
        <v>301</v>
      </c>
      <c r="C156" s="192" t="s">
        <v>302</v>
      </c>
      <c r="D156" s="169">
        <v>1306.9010000000001</v>
      </c>
      <c r="E156" s="169">
        <v>905.05100000000004</v>
      </c>
      <c r="F156" s="169">
        <v>586.76999999999975</v>
      </c>
      <c r="G156" s="169">
        <v>-25.36099999999999</v>
      </c>
      <c r="H156" s="169">
        <v>1657.4680000000001</v>
      </c>
      <c r="I156" s="169">
        <v>388.101</v>
      </c>
      <c r="J156" s="169">
        <v>166.23499999999979</v>
      </c>
      <c r="K156" s="169">
        <v>361.88400000000001</v>
      </c>
      <c r="L156" s="169">
        <v>1270.4670000000001</v>
      </c>
      <c r="M156" s="169">
        <v>1648.1930000000002</v>
      </c>
      <c r="N156" s="169">
        <v>1168.6200000000003</v>
      </c>
      <c r="O156" s="169">
        <v>1.6150000000000091</v>
      </c>
      <c r="P156" s="169">
        <v>2929.1449999999995</v>
      </c>
      <c r="Q156" s="169">
        <v>1177.6159999999998</v>
      </c>
      <c r="R156" s="169">
        <v>2033.3259999999998</v>
      </c>
      <c r="S156" s="169">
        <v>1991.6560000000004</v>
      </c>
      <c r="T156" s="169">
        <v>3148.2849999999999</v>
      </c>
      <c r="U156" s="169">
        <v>2206.7179999999998</v>
      </c>
      <c r="V156" s="169">
        <v>2604.4419999999996</v>
      </c>
      <c r="W156" s="169">
        <v>3999.7780000000002</v>
      </c>
      <c r="X156" s="169">
        <v>3498.3030000000003</v>
      </c>
      <c r="Y156" s="169">
        <v>2515.7650000000003</v>
      </c>
      <c r="Z156" s="169">
        <v>1756.2329999999999</v>
      </c>
      <c r="AA156" s="169">
        <v>2742.7359999999999</v>
      </c>
      <c r="AB156" s="169">
        <v>2771.694</v>
      </c>
      <c r="AC156" s="169">
        <v>3867.2849999999999</v>
      </c>
      <c r="AD156" s="169">
        <v>4253.3600000000006</v>
      </c>
      <c r="AE156" s="169">
        <v>3149.518</v>
      </c>
      <c r="AF156" s="169">
        <v>2923.88</v>
      </c>
      <c r="AG156" s="169">
        <v>4241.9610000000002</v>
      </c>
      <c r="AH156" s="169">
        <v>4286.7839999999997</v>
      </c>
      <c r="AI156" s="169">
        <v>3364.3110000000006</v>
      </c>
      <c r="AJ156" s="169">
        <v>4022.5450000000001</v>
      </c>
      <c r="AK156" s="169">
        <v>4424.8009999999995</v>
      </c>
      <c r="AL156" s="169">
        <v>3510.5859999999993</v>
      </c>
      <c r="AM156" s="169">
        <v>4132.7989999999991</v>
      </c>
      <c r="AN156" s="169">
        <v>5036.1819999999998</v>
      </c>
      <c r="AO156" s="169">
        <v>397.3739999999998</v>
      </c>
      <c r="AP156" s="169">
        <v>-205.54800000000023</v>
      </c>
      <c r="AQ156" s="169">
        <v>-1278.8989999999999</v>
      </c>
    </row>
    <row r="157" spans="1:43" x14ac:dyDescent="0.2">
      <c r="A157" s="164" t="str">
        <f>IF('1'!$A$1=1,C157,B157)</f>
        <v xml:space="preserve">     Credit</v>
      </c>
      <c r="B157" s="165" t="s">
        <v>230</v>
      </c>
      <c r="C157" s="165" t="s">
        <v>211</v>
      </c>
      <c r="D157" s="166">
        <v>2807.8890000000001</v>
      </c>
      <c r="E157" s="166">
        <v>2674.8029999999999</v>
      </c>
      <c r="F157" s="166">
        <v>2541.721</v>
      </c>
      <c r="G157" s="166">
        <v>3045.0430000000001</v>
      </c>
      <c r="H157" s="166">
        <v>3238.7510000000002</v>
      </c>
      <c r="I157" s="166">
        <v>2855.6440000000002</v>
      </c>
      <c r="J157" s="166">
        <v>3189.8439999999996</v>
      </c>
      <c r="K157" s="166">
        <v>3524.4930000000004</v>
      </c>
      <c r="L157" s="166">
        <v>3734.8219999999997</v>
      </c>
      <c r="M157" s="166">
        <v>3629.857</v>
      </c>
      <c r="N157" s="166">
        <v>3780.223</v>
      </c>
      <c r="O157" s="166">
        <v>4609.9759999999997</v>
      </c>
      <c r="P157" s="166">
        <v>5694.4740000000002</v>
      </c>
      <c r="Q157" s="166">
        <v>5104.4609999999993</v>
      </c>
      <c r="R157" s="166">
        <v>5537.8180000000002</v>
      </c>
      <c r="S157" s="166">
        <v>6480.9560000000001</v>
      </c>
      <c r="T157" s="166">
        <v>5873.3029999999999</v>
      </c>
      <c r="U157" s="166">
        <v>5974.88</v>
      </c>
      <c r="V157" s="166">
        <v>5640.973</v>
      </c>
      <c r="W157" s="166">
        <v>7098.16</v>
      </c>
      <c r="X157" s="166">
        <v>6710.6189999999997</v>
      </c>
      <c r="Y157" s="166">
        <v>6168.5659999999989</v>
      </c>
      <c r="Z157" s="166">
        <v>6621.6350000000002</v>
      </c>
      <c r="AA157" s="166">
        <v>8588.0750000000007</v>
      </c>
      <c r="AB157" s="166">
        <v>7522.7579999999998</v>
      </c>
      <c r="AC157" s="166">
        <v>8282.1039999999994</v>
      </c>
      <c r="AD157" s="166">
        <v>8559.9750000000004</v>
      </c>
      <c r="AE157" s="166">
        <v>9665.9560000000001</v>
      </c>
      <c r="AF157" s="166">
        <v>8361.0959999999995</v>
      </c>
      <c r="AG157" s="166">
        <v>5938.7449999999999</v>
      </c>
      <c r="AH157" s="166">
        <v>6609.48</v>
      </c>
      <c r="AI157" s="166">
        <v>7533.1319999999996</v>
      </c>
      <c r="AJ157" s="166">
        <v>7167.4449999999997</v>
      </c>
      <c r="AK157" s="166">
        <v>8008.5239999999994</v>
      </c>
      <c r="AL157" s="166">
        <v>7862.2489999999998</v>
      </c>
      <c r="AM157" s="166">
        <v>9487.6090000000004</v>
      </c>
      <c r="AN157" s="166">
        <v>9120.92</v>
      </c>
      <c r="AO157" s="166">
        <v>9961.223</v>
      </c>
      <c r="AP157" s="166">
        <v>10285.74</v>
      </c>
      <c r="AQ157" s="166">
        <v>11777.298000000001</v>
      </c>
    </row>
    <row r="158" spans="1:43" x14ac:dyDescent="0.2">
      <c r="A158" s="164" t="str">
        <f>IF('1'!$A$1=1,C158,B158)</f>
        <v xml:space="preserve">     Debit</v>
      </c>
      <c r="B158" s="165" t="s">
        <v>231</v>
      </c>
      <c r="C158" s="165" t="s">
        <v>213</v>
      </c>
      <c r="D158" s="166">
        <v>1500.9880000000001</v>
      </c>
      <c r="E158" s="166">
        <v>1769.752</v>
      </c>
      <c r="F158" s="166">
        <v>1954.951</v>
      </c>
      <c r="G158" s="166">
        <v>3070.404</v>
      </c>
      <c r="H158" s="166">
        <v>1581.2829999999999</v>
      </c>
      <c r="I158" s="166">
        <v>2467.5429999999997</v>
      </c>
      <c r="J158" s="166">
        <v>3023.6090000000004</v>
      </c>
      <c r="K158" s="166">
        <v>3162.6089999999999</v>
      </c>
      <c r="L158" s="166">
        <v>2464.355</v>
      </c>
      <c r="M158" s="166">
        <v>1981.664</v>
      </c>
      <c r="N158" s="166">
        <v>2611.6030000000001</v>
      </c>
      <c r="O158" s="166">
        <v>4608.3610000000008</v>
      </c>
      <c r="P158" s="166">
        <v>2765.3290000000002</v>
      </c>
      <c r="Q158" s="166">
        <v>3926.8450000000003</v>
      </c>
      <c r="R158" s="166">
        <v>3504.4920000000002</v>
      </c>
      <c r="S158" s="166">
        <v>4489.2999999999993</v>
      </c>
      <c r="T158" s="166">
        <v>2725.018</v>
      </c>
      <c r="U158" s="166">
        <v>3768.1620000000003</v>
      </c>
      <c r="V158" s="166">
        <v>3036.5309999999999</v>
      </c>
      <c r="W158" s="166">
        <v>3098.3820000000001</v>
      </c>
      <c r="X158" s="166">
        <v>3212.3159999999998</v>
      </c>
      <c r="Y158" s="166">
        <v>3652.8009999999999</v>
      </c>
      <c r="Z158" s="166">
        <v>4865.402</v>
      </c>
      <c r="AA158" s="166">
        <v>5845.3389999999999</v>
      </c>
      <c r="AB158" s="166">
        <v>4751.0639999999994</v>
      </c>
      <c r="AC158" s="166">
        <v>4414.8190000000004</v>
      </c>
      <c r="AD158" s="166">
        <v>4306.6150000000007</v>
      </c>
      <c r="AE158" s="166">
        <v>6516.4380000000001</v>
      </c>
      <c r="AF158" s="166">
        <v>5437.2160000000003</v>
      </c>
      <c r="AG158" s="166">
        <v>1696.7840000000001</v>
      </c>
      <c r="AH158" s="166">
        <v>2322.6959999999999</v>
      </c>
      <c r="AI158" s="166">
        <v>4168.8209999999999</v>
      </c>
      <c r="AJ158" s="166">
        <v>3144.9</v>
      </c>
      <c r="AK158" s="166">
        <v>3583.723</v>
      </c>
      <c r="AL158" s="166">
        <v>4351.6629999999996</v>
      </c>
      <c r="AM158" s="166">
        <v>5354.8099999999995</v>
      </c>
      <c r="AN158" s="166">
        <v>4084.7379999999994</v>
      </c>
      <c r="AO158" s="166">
        <v>9563.8490000000002</v>
      </c>
      <c r="AP158" s="166">
        <v>10491.288</v>
      </c>
      <c r="AQ158" s="166">
        <v>13056.197</v>
      </c>
    </row>
    <row r="159" spans="1:43" ht="25.5" x14ac:dyDescent="0.2">
      <c r="A159" s="191" t="str">
        <f>IF('1'!$A$1=1,C159,B159)</f>
        <v>Technical, trade-related, and other business services</v>
      </c>
      <c r="B159" s="192" t="s">
        <v>303</v>
      </c>
      <c r="C159" s="192" t="s">
        <v>304</v>
      </c>
      <c r="D159" s="169">
        <v>2136.4759999999997</v>
      </c>
      <c r="E159" s="169">
        <v>1615.9250000000002</v>
      </c>
      <c r="F159" s="169">
        <v>150.57900000000018</v>
      </c>
      <c r="G159" s="169">
        <v>1000.6130000000001</v>
      </c>
      <c r="H159" s="169">
        <v>1696.367</v>
      </c>
      <c r="I159" s="169">
        <v>688.53300000000013</v>
      </c>
      <c r="J159" s="169">
        <v>-613.69199999999978</v>
      </c>
      <c r="K159" s="169">
        <v>397.53999999999974</v>
      </c>
      <c r="L159" s="169">
        <v>1758.6149999999998</v>
      </c>
      <c r="M159" s="169">
        <v>1898.6909999999998</v>
      </c>
      <c r="N159" s="169">
        <v>1914.3559999999998</v>
      </c>
      <c r="O159" s="169">
        <v>2054.3530000000001</v>
      </c>
      <c r="P159" s="169">
        <v>1919.9220000000005</v>
      </c>
      <c r="Q159" s="169">
        <v>445.95100000000002</v>
      </c>
      <c r="R159" s="169">
        <v>877.5329999999999</v>
      </c>
      <c r="S159" s="169">
        <v>2144.4830000000002</v>
      </c>
      <c r="T159" s="169">
        <v>2541.6310000000003</v>
      </c>
      <c r="U159" s="169">
        <v>853.17600000000039</v>
      </c>
      <c r="V159" s="169">
        <v>866.72400000000016</v>
      </c>
      <c r="W159" s="169">
        <v>2691.482</v>
      </c>
      <c r="X159" s="169">
        <v>3960.2629999999999</v>
      </c>
      <c r="Y159" s="169">
        <v>4872.8250000000007</v>
      </c>
      <c r="Z159" s="169">
        <v>4250.1409999999996</v>
      </c>
      <c r="AA159" s="169">
        <v>6529.5049999999992</v>
      </c>
      <c r="AB159" s="169">
        <v>4895.6239999999998</v>
      </c>
      <c r="AC159" s="169">
        <v>5609.7710000000006</v>
      </c>
      <c r="AD159" s="169">
        <v>4053.1759999999999</v>
      </c>
      <c r="AE159" s="169">
        <v>6121.5680000000002</v>
      </c>
      <c r="AF159" s="169">
        <v>8052.8609999999999</v>
      </c>
      <c r="AG159" s="169">
        <v>7518.51</v>
      </c>
      <c r="AH159" s="169">
        <v>9402.85</v>
      </c>
      <c r="AI159" s="169">
        <v>13237.833000000001</v>
      </c>
      <c r="AJ159" s="169">
        <v>12908.715</v>
      </c>
      <c r="AK159" s="169">
        <v>13932.635999999999</v>
      </c>
      <c r="AL159" s="169">
        <v>11994.501</v>
      </c>
      <c r="AM159" s="169">
        <v>15749.306</v>
      </c>
      <c r="AN159" s="169">
        <v>14459.726000000001</v>
      </c>
      <c r="AO159" s="169">
        <v>15068.852999999999</v>
      </c>
      <c r="AP159" s="169">
        <v>15143.89</v>
      </c>
      <c r="AQ159" s="169">
        <v>15263.587</v>
      </c>
    </row>
    <row r="160" spans="1:43" x14ac:dyDescent="0.2">
      <c r="A160" s="164" t="str">
        <f>IF('1'!$A$1=1,C160,B160)</f>
        <v xml:space="preserve">     Credit</v>
      </c>
      <c r="B160" s="165" t="s">
        <v>230</v>
      </c>
      <c r="C160" s="165" t="s">
        <v>211</v>
      </c>
      <c r="D160" s="166">
        <v>5000.5720000000001</v>
      </c>
      <c r="E160" s="166">
        <v>5170.7539999999999</v>
      </c>
      <c r="F160" s="166">
        <v>4626.643</v>
      </c>
      <c r="G160" s="166">
        <v>5966.8369999999995</v>
      </c>
      <c r="H160" s="166">
        <v>5565.5689999999995</v>
      </c>
      <c r="I160" s="166">
        <v>5332.6019999999999</v>
      </c>
      <c r="J160" s="166">
        <v>5603.0149999999994</v>
      </c>
      <c r="K160" s="166">
        <v>6166.7579999999998</v>
      </c>
      <c r="L160" s="166">
        <v>6141.3329999999996</v>
      </c>
      <c r="M160" s="166">
        <v>7244.598</v>
      </c>
      <c r="N160" s="166">
        <v>7720.1329999999998</v>
      </c>
      <c r="O160" s="166">
        <v>8249.43</v>
      </c>
      <c r="P160" s="166">
        <v>7719.7250000000004</v>
      </c>
      <c r="Q160" s="166">
        <v>7199.2040000000006</v>
      </c>
      <c r="R160" s="166">
        <v>7984.3860000000004</v>
      </c>
      <c r="S160" s="166">
        <v>9834.3270000000011</v>
      </c>
      <c r="T160" s="166">
        <v>8576.1149999999998</v>
      </c>
      <c r="U160" s="166">
        <v>8364.902</v>
      </c>
      <c r="V160" s="166">
        <v>8687.5770000000011</v>
      </c>
      <c r="W160" s="166">
        <v>8949.5420000000013</v>
      </c>
      <c r="X160" s="166">
        <v>8675.3230000000003</v>
      </c>
      <c r="Y160" s="166">
        <v>7887.5570000000007</v>
      </c>
      <c r="Z160" s="166">
        <v>9078.366</v>
      </c>
      <c r="AA160" s="166">
        <v>11332.365</v>
      </c>
      <c r="AB160" s="166">
        <v>9114.244999999999</v>
      </c>
      <c r="AC160" s="166">
        <v>10570.215</v>
      </c>
      <c r="AD160" s="166">
        <v>10626.34</v>
      </c>
      <c r="AE160" s="166">
        <v>12436.556</v>
      </c>
      <c r="AF160" s="166">
        <v>10871.287</v>
      </c>
      <c r="AG160" s="166">
        <v>8279.1369999999988</v>
      </c>
      <c r="AH160" s="166">
        <v>11466.027</v>
      </c>
      <c r="AI160" s="166">
        <v>15834.204000000002</v>
      </c>
      <c r="AJ160" s="166">
        <v>15395.379999999997</v>
      </c>
      <c r="AK160" s="166">
        <v>16236.457999999999</v>
      </c>
      <c r="AL160" s="166">
        <v>14919.988999999998</v>
      </c>
      <c r="AM160" s="166">
        <v>19378.078000000001</v>
      </c>
      <c r="AN160" s="166">
        <v>17436.758000000002</v>
      </c>
      <c r="AO160" s="166">
        <v>20741.359</v>
      </c>
      <c r="AP160" s="166">
        <v>20367.839</v>
      </c>
      <c r="AQ160" s="166">
        <v>21935.351999999999</v>
      </c>
    </row>
    <row r="161" spans="1:43" x14ac:dyDescent="0.2">
      <c r="A161" s="164" t="str">
        <f>IF('1'!$A$1=1,C161,B161)</f>
        <v xml:space="preserve">     Debit</v>
      </c>
      <c r="B161" s="165" t="s">
        <v>231</v>
      </c>
      <c r="C161" s="165" t="s">
        <v>213</v>
      </c>
      <c r="D161" s="166">
        <v>2864.096</v>
      </c>
      <c r="E161" s="166">
        <v>3554.8290000000002</v>
      </c>
      <c r="F161" s="166">
        <v>4476.0640000000003</v>
      </c>
      <c r="G161" s="166">
        <v>4966.2240000000002</v>
      </c>
      <c r="H161" s="166">
        <v>3869.2020000000002</v>
      </c>
      <c r="I161" s="166">
        <v>4644.0689999999995</v>
      </c>
      <c r="J161" s="166">
        <v>6216.7069999999994</v>
      </c>
      <c r="K161" s="166">
        <v>5769.2179999999998</v>
      </c>
      <c r="L161" s="166">
        <v>4382.7179999999998</v>
      </c>
      <c r="M161" s="166">
        <v>5345.9070000000002</v>
      </c>
      <c r="N161" s="166">
        <v>5805.777</v>
      </c>
      <c r="O161" s="166">
        <v>6195.0770000000002</v>
      </c>
      <c r="P161" s="166">
        <v>5799.8029999999999</v>
      </c>
      <c r="Q161" s="166">
        <v>6753.2529999999997</v>
      </c>
      <c r="R161" s="166">
        <v>7106.853000000001</v>
      </c>
      <c r="S161" s="166">
        <v>7689.8440000000001</v>
      </c>
      <c r="T161" s="166">
        <v>6034.4840000000004</v>
      </c>
      <c r="U161" s="166">
        <v>7511.7260000000006</v>
      </c>
      <c r="V161" s="166">
        <v>7820.8530000000001</v>
      </c>
      <c r="W161" s="166">
        <v>6258.06</v>
      </c>
      <c r="X161" s="166">
        <v>4715.0600000000004</v>
      </c>
      <c r="Y161" s="166">
        <v>3014.732</v>
      </c>
      <c r="Z161" s="166">
        <v>4828.2250000000004</v>
      </c>
      <c r="AA161" s="166">
        <v>4802.8600000000006</v>
      </c>
      <c r="AB161" s="166">
        <v>4218.6210000000001</v>
      </c>
      <c r="AC161" s="166">
        <v>4960.4440000000004</v>
      </c>
      <c r="AD161" s="166">
        <v>6573.1639999999998</v>
      </c>
      <c r="AE161" s="166">
        <v>6314.9880000000003</v>
      </c>
      <c r="AF161" s="166">
        <v>2818.4260000000004</v>
      </c>
      <c r="AG161" s="166">
        <v>760.62699999999995</v>
      </c>
      <c r="AH161" s="166">
        <v>2063.1769999999997</v>
      </c>
      <c r="AI161" s="166">
        <v>2596.3710000000001</v>
      </c>
      <c r="AJ161" s="166">
        <v>2486.665</v>
      </c>
      <c r="AK161" s="166">
        <v>2303.8220000000001</v>
      </c>
      <c r="AL161" s="166">
        <v>2925.4879999999998</v>
      </c>
      <c r="AM161" s="166">
        <v>3628.7719999999999</v>
      </c>
      <c r="AN161" s="166">
        <v>2977.0320000000002</v>
      </c>
      <c r="AO161" s="166">
        <v>5672.5059999999994</v>
      </c>
      <c r="AP161" s="166">
        <v>5223.9489999999996</v>
      </c>
      <c r="AQ161" s="166">
        <v>6671.7649999999994</v>
      </c>
    </row>
    <row r="162" spans="1:43" ht="25.5" x14ac:dyDescent="0.2">
      <c r="A162" s="172" t="str">
        <f>IF('1'!$A$1=1,C162,B162)</f>
        <v>Personal, cultural, and recreational services</v>
      </c>
      <c r="B162" s="173" t="s">
        <v>305</v>
      </c>
      <c r="C162" s="173" t="s">
        <v>306</v>
      </c>
      <c r="D162" s="169">
        <v>-172.68400000000003</v>
      </c>
      <c r="E162" s="169">
        <v>-280.029</v>
      </c>
      <c r="F162" s="169">
        <v>-412.92000000000007</v>
      </c>
      <c r="G162" s="169">
        <v>-801.38599999999997</v>
      </c>
      <c r="H162" s="169">
        <v>-265.77</v>
      </c>
      <c r="I162" s="169">
        <v>-456.92599999999999</v>
      </c>
      <c r="J162" s="169">
        <v>-282.23400000000004</v>
      </c>
      <c r="K162" s="169">
        <v>-439.82800000000003</v>
      </c>
      <c r="L162" s="169">
        <v>-433.12000000000006</v>
      </c>
      <c r="M162" s="169">
        <v>-424.98299999999995</v>
      </c>
      <c r="N162" s="169">
        <v>-518.44100000000003</v>
      </c>
      <c r="O162" s="169">
        <v>-409.30099999999999</v>
      </c>
      <c r="P162" s="169">
        <v>-330.31399999999996</v>
      </c>
      <c r="Q162" s="169">
        <v>-418.79099999999994</v>
      </c>
      <c r="R162" s="169">
        <v>-240.85099999999997</v>
      </c>
      <c r="S162" s="169">
        <v>-474.24700000000007</v>
      </c>
      <c r="T162" s="169">
        <v>-406.47099999999995</v>
      </c>
      <c r="U162" s="169">
        <v>-293.31700000000001</v>
      </c>
      <c r="V162" s="169">
        <v>-357.01599999999996</v>
      </c>
      <c r="W162" s="169">
        <v>-501.22700000000009</v>
      </c>
      <c r="X162" s="169">
        <v>-430.37199999999996</v>
      </c>
      <c r="Y162" s="169">
        <v>-427.65500000000009</v>
      </c>
      <c r="Z162" s="169">
        <v>-56.164000000000016</v>
      </c>
      <c r="AA162" s="169">
        <v>-226.10499999999999</v>
      </c>
      <c r="AB162" s="169">
        <v>-166.37099999999995</v>
      </c>
      <c r="AC162" s="169">
        <v>-222.81900000000007</v>
      </c>
      <c r="AD162" s="169">
        <v>-81.101000000000028</v>
      </c>
      <c r="AE162" s="169">
        <v>-187.90600000000003</v>
      </c>
      <c r="AF162" s="169">
        <v>0.84099999999998332</v>
      </c>
      <c r="AG162" s="169">
        <v>292.55</v>
      </c>
      <c r="AH162" s="169">
        <v>351.529</v>
      </c>
      <c r="AI162" s="169">
        <v>292.548</v>
      </c>
      <c r="AJ162" s="169">
        <v>365.68399999999997</v>
      </c>
      <c r="AK162" s="169">
        <v>402.25299999999999</v>
      </c>
      <c r="AL162" s="169">
        <v>438.822</v>
      </c>
      <c r="AM162" s="169">
        <v>513.62599999999998</v>
      </c>
      <c r="AN162" s="169">
        <v>533.86400000000003</v>
      </c>
      <c r="AO162" s="169">
        <v>399.12200000000001</v>
      </c>
      <c r="AP162" s="169">
        <v>370.53900000000004</v>
      </c>
      <c r="AQ162" s="169">
        <v>497.78100000000001</v>
      </c>
    </row>
    <row r="163" spans="1:43" x14ac:dyDescent="0.2">
      <c r="A163" s="164" t="str">
        <f>IF('1'!$A$1=1,C163,B163)</f>
        <v xml:space="preserve">    Credit</v>
      </c>
      <c r="B163" s="165" t="s">
        <v>226</v>
      </c>
      <c r="C163" s="165" t="s">
        <v>211</v>
      </c>
      <c r="D163" s="166">
        <v>222.27199999999999</v>
      </c>
      <c r="E163" s="166">
        <v>172.18</v>
      </c>
      <c r="F163" s="166">
        <v>195.685</v>
      </c>
      <c r="G163" s="166">
        <v>254.07</v>
      </c>
      <c r="H163" s="166">
        <v>233.08500000000001</v>
      </c>
      <c r="I163" s="166">
        <v>176.524</v>
      </c>
      <c r="J163" s="166">
        <v>252.32499999999999</v>
      </c>
      <c r="K163" s="166">
        <v>259.19299999999998</v>
      </c>
      <c r="L163" s="166">
        <v>243.541</v>
      </c>
      <c r="M163" s="166">
        <v>212.06</v>
      </c>
      <c r="N163" s="166">
        <v>233.14000000000001</v>
      </c>
      <c r="O163" s="166">
        <v>295.99200000000002</v>
      </c>
      <c r="P163" s="166">
        <v>272.18</v>
      </c>
      <c r="Q163" s="166">
        <v>340.34100000000001</v>
      </c>
      <c r="R163" s="166">
        <v>383.97</v>
      </c>
      <c r="S163" s="166">
        <v>419.10500000000002</v>
      </c>
      <c r="T163" s="166">
        <v>355.49200000000002</v>
      </c>
      <c r="U163" s="166">
        <v>424.52</v>
      </c>
      <c r="V163" s="166">
        <v>454.608</v>
      </c>
      <c r="W163" s="166">
        <v>459.56399999999996</v>
      </c>
      <c r="X163" s="166">
        <v>373.34900000000005</v>
      </c>
      <c r="Y163" s="166">
        <v>323.39699999999999</v>
      </c>
      <c r="Z163" s="166">
        <v>524.84199999999998</v>
      </c>
      <c r="AA163" s="166">
        <v>565.02800000000002</v>
      </c>
      <c r="AB163" s="166">
        <v>559.07999999999993</v>
      </c>
      <c r="AC163" s="166">
        <v>578.68399999999997</v>
      </c>
      <c r="AD163" s="166">
        <v>752.95699999999999</v>
      </c>
      <c r="AE163" s="166">
        <v>668.327</v>
      </c>
      <c r="AF163" s="166">
        <v>396.88</v>
      </c>
      <c r="AG163" s="166">
        <v>351.06</v>
      </c>
      <c r="AH163" s="166">
        <v>456.51700000000005</v>
      </c>
      <c r="AI163" s="166">
        <v>438.82299999999998</v>
      </c>
      <c r="AJ163" s="166">
        <v>475.39100000000002</v>
      </c>
      <c r="AK163" s="166">
        <v>511.96000000000004</v>
      </c>
      <c r="AL163" s="166">
        <v>548.529</v>
      </c>
      <c r="AM163" s="166">
        <v>695.70500000000004</v>
      </c>
      <c r="AN163" s="166">
        <v>687.03300000000002</v>
      </c>
      <c r="AO163" s="166">
        <v>638.21900000000005</v>
      </c>
      <c r="AP163" s="166">
        <v>617.13499999999999</v>
      </c>
      <c r="AQ163" s="166">
        <v>745.96100000000001</v>
      </c>
    </row>
    <row r="164" spans="1:43" x14ac:dyDescent="0.2">
      <c r="A164" s="164" t="str">
        <f>IF('1'!$A$1=1,C164,B164)</f>
        <v xml:space="preserve">    Debit</v>
      </c>
      <c r="B164" s="165" t="s">
        <v>227</v>
      </c>
      <c r="C164" s="165" t="s">
        <v>213</v>
      </c>
      <c r="D164" s="166">
        <v>394.95600000000002</v>
      </c>
      <c r="E164" s="166">
        <v>452.209</v>
      </c>
      <c r="F164" s="166">
        <v>608.60500000000002</v>
      </c>
      <c r="G164" s="166">
        <v>1055.4560000000001</v>
      </c>
      <c r="H164" s="166">
        <v>498.85500000000002</v>
      </c>
      <c r="I164" s="166">
        <v>633.45000000000005</v>
      </c>
      <c r="J164" s="166">
        <v>534.55899999999997</v>
      </c>
      <c r="K164" s="166">
        <v>699.02099999999996</v>
      </c>
      <c r="L164" s="166">
        <v>676.66100000000006</v>
      </c>
      <c r="M164" s="166">
        <v>637.04300000000001</v>
      </c>
      <c r="N164" s="166">
        <v>751.58100000000002</v>
      </c>
      <c r="O164" s="166">
        <v>705.29300000000001</v>
      </c>
      <c r="P164" s="166">
        <v>602.49400000000003</v>
      </c>
      <c r="Q164" s="166">
        <v>759.13200000000006</v>
      </c>
      <c r="R164" s="166">
        <v>624.82099999999991</v>
      </c>
      <c r="S164" s="166">
        <v>893.35200000000009</v>
      </c>
      <c r="T164" s="166">
        <v>761.96299999999997</v>
      </c>
      <c r="U164" s="166">
        <v>717.83699999999999</v>
      </c>
      <c r="V164" s="166">
        <v>811.62400000000002</v>
      </c>
      <c r="W164" s="166">
        <v>960.79100000000005</v>
      </c>
      <c r="X164" s="166">
        <v>803.721</v>
      </c>
      <c r="Y164" s="166">
        <v>751.05200000000002</v>
      </c>
      <c r="Z164" s="166">
        <v>581.00600000000009</v>
      </c>
      <c r="AA164" s="166">
        <v>791.13300000000004</v>
      </c>
      <c r="AB164" s="166">
        <v>725.45100000000002</v>
      </c>
      <c r="AC164" s="166">
        <v>801.50300000000004</v>
      </c>
      <c r="AD164" s="166">
        <v>834.05799999999999</v>
      </c>
      <c r="AE164" s="166">
        <v>856.23299999999995</v>
      </c>
      <c r="AF164" s="166">
        <v>396.03899999999999</v>
      </c>
      <c r="AG164" s="166">
        <v>58.51</v>
      </c>
      <c r="AH164" s="166">
        <v>104.98800000000001</v>
      </c>
      <c r="AI164" s="166">
        <v>146.27500000000001</v>
      </c>
      <c r="AJ164" s="166">
        <v>109.70700000000001</v>
      </c>
      <c r="AK164" s="166">
        <v>109.70700000000001</v>
      </c>
      <c r="AL164" s="166">
        <v>109.70700000000001</v>
      </c>
      <c r="AM164" s="166">
        <v>182.07900000000001</v>
      </c>
      <c r="AN164" s="166">
        <v>153.16900000000001</v>
      </c>
      <c r="AO164" s="166">
        <v>239.09699999999998</v>
      </c>
      <c r="AP164" s="166">
        <v>246.596</v>
      </c>
      <c r="AQ164" s="166">
        <v>248.18</v>
      </c>
    </row>
    <row r="165" spans="1:43" x14ac:dyDescent="0.2">
      <c r="A165" s="191" t="str">
        <f>IF('1'!$A$1=1,C165,B165)</f>
        <v>Audiovisual and related services</v>
      </c>
      <c r="B165" s="192" t="s">
        <v>307</v>
      </c>
      <c r="C165" s="192" t="s">
        <v>308</v>
      </c>
      <c r="D165" s="169">
        <v>-181.054</v>
      </c>
      <c r="E165" s="169">
        <v>-215.488</v>
      </c>
      <c r="F165" s="169">
        <v>-304.23699999999997</v>
      </c>
      <c r="G165" s="169">
        <v>-756.13499999999999</v>
      </c>
      <c r="H165" s="169">
        <v>-263.63600000000002</v>
      </c>
      <c r="I165" s="169">
        <v>-202.83399999999997</v>
      </c>
      <c r="J165" s="169">
        <v>-306.08699999999999</v>
      </c>
      <c r="K165" s="169">
        <v>-284.447</v>
      </c>
      <c r="L165" s="169">
        <v>-352.11500000000001</v>
      </c>
      <c r="M165" s="169">
        <v>-239.23</v>
      </c>
      <c r="N165" s="169">
        <v>-181.06199999999998</v>
      </c>
      <c r="O165" s="169">
        <v>-271.71899999999999</v>
      </c>
      <c r="P165" s="169">
        <v>-52.249000000000009</v>
      </c>
      <c r="Q165" s="169">
        <v>-130.99099999999999</v>
      </c>
      <c r="R165" s="169">
        <v>-189.84</v>
      </c>
      <c r="S165" s="169">
        <v>-195.72899999999998</v>
      </c>
      <c r="T165" s="169">
        <v>-135.929</v>
      </c>
      <c r="U165" s="169">
        <v>-0.31099999999999994</v>
      </c>
      <c r="V165" s="169">
        <v>-74.786999999999992</v>
      </c>
      <c r="W165" s="169">
        <v>-191.59000000000003</v>
      </c>
      <c r="X165" s="169">
        <v>-28.22699999999999</v>
      </c>
      <c r="Y165" s="169">
        <v>54.45</v>
      </c>
      <c r="Z165" s="169">
        <v>26.856000000000016</v>
      </c>
      <c r="AA165" s="169">
        <v>-56.338999999999999</v>
      </c>
      <c r="AB165" s="169">
        <v>-83.49799999999999</v>
      </c>
      <c r="AC165" s="169">
        <v>-28.982000000000028</v>
      </c>
      <c r="AD165" s="169">
        <v>-25.868999999999971</v>
      </c>
      <c r="AE165" s="169">
        <v>-29.657999999999987</v>
      </c>
      <c r="AF165" s="169">
        <v>-27.140000000000004</v>
      </c>
      <c r="AG165" s="169">
        <v>146.27500000000001</v>
      </c>
      <c r="AH165" s="169">
        <v>209.97399999999999</v>
      </c>
      <c r="AI165" s="169">
        <v>109.706</v>
      </c>
      <c r="AJ165" s="169">
        <v>219.411</v>
      </c>
      <c r="AK165" s="169">
        <v>182.84199999999998</v>
      </c>
      <c r="AL165" s="169">
        <v>219.411</v>
      </c>
      <c r="AM165" s="169">
        <v>220.839</v>
      </c>
      <c r="AN165" s="169">
        <v>267.67499999999995</v>
      </c>
      <c r="AO165" s="169">
        <v>200.50300000000001</v>
      </c>
      <c r="AP165" s="169">
        <v>205.864</v>
      </c>
      <c r="AQ165" s="169">
        <v>290.44200000000001</v>
      </c>
    </row>
    <row r="166" spans="1:43" x14ac:dyDescent="0.2">
      <c r="A166" s="164" t="str">
        <f>IF('1'!$A$1=1,C166,B166)</f>
        <v xml:space="preserve">     Credit</v>
      </c>
      <c r="B166" s="165" t="s">
        <v>230</v>
      </c>
      <c r="C166" s="165" t="s">
        <v>211</v>
      </c>
      <c r="D166" s="166">
        <v>86.805000000000007</v>
      </c>
      <c r="E166" s="166">
        <v>86.09</v>
      </c>
      <c r="F166" s="166">
        <v>86.950999999999993</v>
      </c>
      <c r="G166" s="166">
        <v>115.37899999999999</v>
      </c>
      <c r="H166" s="166">
        <v>105.461</v>
      </c>
      <c r="I166" s="166">
        <v>75.786000000000001</v>
      </c>
      <c r="J166" s="166">
        <v>76.157000000000011</v>
      </c>
      <c r="K166" s="166">
        <v>103.86699999999999</v>
      </c>
      <c r="L166" s="166">
        <v>81.180999999999997</v>
      </c>
      <c r="M166" s="166">
        <v>79.39</v>
      </c>
      <c r="N166" s="166">
        <v>77.712999999999994</v>
      </c>
      <c r="O166" s="166">
        <v>161.75400000000002</v>
      </c>
      <c r="P166" s="166">
        <v>136.72199999999998</v>
      </c>
      <c r="Q166" s="166">
        <v>157.06899999999999</v>
      </c>
      <c r="R166" s="166">
        <v>164.148</v>
      </c>
      <c r="S166" s="166">
        <v>223.61599999999999</v>
      </c>
      <c r="T166" s="166">
        <v>163.80600000000001</v>
      </c>
      <c r="U166" s="166">
        <v>212.26</v>
      </c>
      <c r="V166" s="166">
        <v>202.53399999999999</v>
      </c>
      <c r="W166" s="166">
        <v>241.96600000000001</v>
      </c>
      <c r="X166" s="166">
        <v>198.97300000000001</v>
      </c>
      <c r="Y166" s="166">
        <v>215.94299999999998</v>
      </c>
      <c r="Z166" s="166">
        <v>275.745</v>
      </c>
      <c r="AA166" s="166">
        <v>339.07900000000001</v>
      </c>
      <c r="AB166" s="166">
        <v>307.38</v>
      </c>
      <c r="AC166" s="166">
        <v>357.96799999999996</v>
      </c>
      <c r="AD166" s="166">
        <v>430.42100000000005</v>
      </c>
      <c r="AE166" s="166">
        <v>347.351</v>
      </c>
      <c r="AF166" s="166">
        <v>170.459</v>
      </c>
      <c r="AG166" s="166">
        <v>146.27500000000001</v>
      </c>
      <c r="AH166" s="166">
        <v>209.97399999999999</v>
      </c>
      <c r="AI166" s="166">
        <v>182.84300000000002</v>
      </c>
      <c r="AJ166" s="166">
        <v>219.411</v>
      </c>
      <c r="AK166" s="166">
        <v>219.411</v>
      </c>
      <c r="AL166" s="166">
        <v>219.411</v>
      </c>
      <c r="AM166" s="166">
        <v>293.14999999999998</v>
      </c>
      <c r="AN166" s="166">
        <v>267.67499999999995</v>
      </c>
      <c r="AO166" s="166">
        <v>279.57400000000001</v>
      </c>
      <c r="AP166" s="166">
        <v>246.85400000000001</v>
      </c>
      <c r="AQ166" s="166">
        <v>331.68399999999997</v>
      </c>
    </row>
    <row r="167" spans="1:43" x14ac:dyDescent="0.2">
      <c r="A167" s="164" t="str">
        <f>IF('1'!$A$1=1,C167,B167)</f>
        <v xml:space="preserve">     Debit</v>
      </c>
      <c r="B167" s="165" t="s">
        <v>231</v>
      </c>
      <c r="C167" s="165" t="s">
        <v>213</v>
      </c>
      <c r="D167" s="166">
        <v>267.85900000000004</v>
      </c>
      <c r="E167" s="166">
        <v>301.57799999999997</v>
      </c>
      <c r="F167" s="166">
        <v>391.18799999999999</v>
      </c>
      <c r="G167" s="166">
        <v>871.51400000000001</v>
      </c>
      <c r="H167" s="166">
        <v>369.09699999999998</v>
      </c>
      <c r="I167" s="166">
        <v>278.62</v>
      </c>
      <c r="J167" s="166">
        <v>382.24400000000003</v>
      </c>
      <c r="K167" s="166">
        <v>388.31399999999996</v>
      </c>
      <c r="L167" s="166">
        <v>433.29600000000005</v>
      </c>
      <c r="M167" s="166">
        <v>318.62</v>
      </c>
      <c r="N167" s="166">
        <v>258.77499999999998</v>
      </c>
      <c r="O167" s="166">
        <v>433.47300000000001</v>
      </c>
      <c r="P167" s="166">
        <v>188.971</v>
      </c>
      <c r="Q167" s="166">
        <v>288.05999999999995</v>
      </c>
      <c r="R167" s="166">
        <v>353.988</v>
      </c>
      <c r="S167" s="166">
        <v>419.34500000000003</v>
      </c>
      <c r="T167" s="166">
        <v>299.73500000000001</v>
      </c>
      <c r="U167" s="166">
        <v>212.571</v>
      </c>
      <c r="V167" s="166">
        <v>277.32100000000003</v>
      </c>
      <c r="W167" s="166">
        <v>433.55600000000004</v>
      </c>
      <c r="X167" s="166">
        <v>227.2</v>
      </c>
      <c r="Y167" s="166">
        <v>161.49299999999999</v>
      </c>
      <c r="Z167" s="166">
        <v>248.88900000000001</v>
      </c>
      <c r="AA167" s="166">
        <v>395.41800000000001</v>
      </c>
      <c r="AB167" s="166">
        <v>390.87799999999999</v>
      </c>
      <c r="AC167" s="166">
        <v>386.95</v>
      </c>
      <c r="AD167" s="166">
        <v>456.28999999999996</v>
      </c>
      <c r="AE167" s="166">
        <v>377.00900000000001</v>
      </c>
      <c r="AF167" s="166">
        <v>197.59899999999999</v>
      </c>
      <c r="AG167" s="166">
        <v>0</v>
      </c>
      <c r="AH167" s="166">
        <v>0</v>
      </c>
      <c r="AI167" s="166">
        <v>73.137</v>
      </c>
      <c r="AJ167" s="166">
        <v>0</v>
      </c>
      <c r="AK167" s="166">
        <v>36.569000000000003</v>
      </c>
      <c r="AL167" s="166">
        <v>0</v>
      </c>
      <c r="AM167" s="166">
        <v>72.311000000000007</v>
      </c>
      <c r="AN167" s="166">
        <v>0</v>
      </c>
      <c r="AO167" s="166">
        <v>79.070999999999998</v>
      </c>
      <c r="AP167" s="166">
        <v>40.99</v>
      </c>
      <c r="AQ167" s="166">
        <v>41.241999999999997</v>
      </c>
    </row>
    <row r="168" spans="1:43" ht="25.5" x14ac:dyDescent="0.2">
      <c r="A168" s="191" t="str">
        <f>IF('1'!$A$1=1,C168,B168)</f>
        <v>Other personal, cultural, and recreational services</v>
      </c>
      <c r="B168" s="192" t="s">
        <v>309</v>
      </c>
      <c r="C168" s="192" t="s">
        <v>310</v>
      </c>
      <c r="D168" s="169">
        <v>8.3699999999999974</v>
      </c>
      <c r="E168" s="169">
        <v>-64.540999999999997</v>
      </c>
      <c r="F168" s="169">
        <v>-108.68299999999999</v>
      </c>
      <c r="G168" s="169">
        <v>-45.251000000000005</v>
      </c>
      <c r="H168" s="169">
        <v>-2.1340000000000039</v>
      </c>
      <c r="I168" s="169">
        <v>-254.09200000000001</v>
      </c>
      <c r="J168" s="169">
        <v>23.852999999999994</v>
      </c>
      <c r="K168" s="169">
        <v>-155.381</v>
      </c>
      <c r="L168" s="169">
        <v>-81.00500000000001</v>
      </c>
      <c r="M168" s="169">
        <v>-185.75299999999999</v>
      </c>
      <c r="N168" s="169">
        <v>-337.37900000000002</v>
      </c>
      <c r="O168" s="169">
        <v>-137.58199999999999</v>
      </c>
      <c r="P168" s="169">
        <v>-278.065</v>
      </c>
      <c r="Q168" s="169">
        <v>-287.79999999999995</v>
      </c>
      <c r="R168" s="169">
        <v>-51.010999999999989</v>
      </c>
      <c r="S168" s="169">
        <v>-278.51800000000003</v>
      </c>
      <c r="T168" s="169">
        <v>-270.54199999999997</v>
      </c>
      <c r="U168" s="169">
        <v>-293.00599999999997</v>
      </c>
      <c r="V168" s="169">
        <v>-282.22899999999998</v>
      </c>
      <c r="W168" s="169">
        <v>-309.637</v>
      </c>
      <c r="X168" s="169">
        <v>-402.14499999999998</v>
      </c>
      <c r="Y168" s="169">
        <v>-482.10500000000002</v>
      </c>
      <c r="Z168" s="169">
        <v>-83.02</v>
      </c>
      <c r="AA168" s="169">
        <v>-169.76599999999999</v>
      </c>
      <c r="AB168" s="169">
        <v>-82.87299999999999</v>
      </c>
      <c r="AC168" s="169">
        <v>-193.83700000000002</v>
      </c>
      <c r="AD168" s="169">
        <v>-55.231999999999999</v>
      </c>
      <c r="AE168" s="169">
        <v>-158.24800000000002</v>
      </c>
      <c r="AF168" s="169">
        <v>27.980999999999995</v>
      </c>
      <c r="AG168" s="169">
        <v>146.27500000000001</v>
      </c>
      <c r="AH168" s="169">
        <v>141.55500000000001</v>
      </c>
      <c r="AI168" s="169">
        <v>182.84199999999998</v>
      </c>
      <c r="AJ168" s="169">
        <v>146.273</v>
      </c>
      <c r="AK168" s="169">
        <v>219.411</v>
      </c>
      <c r="AL168" s="169">
        <v>219.411</v>
      </c>
      <c r="AM168" s="169">
        <v>292.78700000000003</v>
      </c>
      <c r="AN168" s="169">
        <v>266.18899999999996</v>
      </c>
      <c r="AO168" s="169">
        <v>198.619</v>
      </c>
      <c r="AP168" s="169">
        <v>164.67500000000001</v>
      </c>
      <c r="AQ168" s="169">
        <v>207.339</v>
      </c>
    </row>
    <row r="169" spans="1:43" x14ac:dyDescent="0.2">
      <c r="A169" s="164" t="str">
        <f>IF('1'!$A$1=1,C169,B169)</f>
        <v xml:space="preserve">     Credit</v>
      </c>
      <c r="B169" s="165" t="s">
        <v>230</v>
      </c>
      <c r="C169" s="165" t="s">
        <v>211</v>
      </c>
      <c r="D169" s="166">
        <v>135.46699999999998</v>
      </c>
      <c r="E169" s="166">
        <v>86.09</v>
      </c>
      <c r="F169" s="166">
        <v>108.73399999999999</v>
      </c>
      <c r="G169" s="166">
        <v>138.691</v>
      </c>
      <c r="H169" s="166">
        <v>127.62400000000001</v>
      </c>
      <c r="I169" s="166">
        <v>100.738</v>
      </c>
      <c r="J169" s="166">
        <v>176.16800000000001</v>
      </c>
      <c r="K169" s="166">
        <v>155.32599999999999</v>
      </c>
      <c r="L169" s="166">
        <v>162.36000000000001</v>
      </c>
      <c r="M169" s="166">
        <v>132.67000000000002</v>
      </c>
      <c r="N169" s="166">
        <v>155.42700000000002</v>
      </c>
      <c r="O169" s="166">
        <v>134.238</v>
      </c>
      <c r="P169" s="166">
        <v>135.458</v>
      </c>
      <c r="Q169" s="166">
        <v>183.27199999999999</v>
      </c>
      <c r="R169" s="166">
        <v>219.822</v>
      </c>
      <c r="S169" s="166">
        <v>195.489</v>
      </c>
      <c r="T169" s="166">
        <v>191.68600000000001</v>
      </c>
      <c r="U169" s="166">
        <v>212.26</v>
      </c>
      <c r="V169" s="166">
        <v>252.07400000000001</v>
      </c>
      <c r="W169" s="166">
        <v>217.59800000000001</v>
      </c>
      <c r="X169" s="166">
        <v>174.376</v>
      </c>
      <c r="Y169" s="166">
        <v>107.45400000000001</v>
      </c>
      <c r="Z169" s="166">
        <v>249.09699999999998</v>
      </c>
      <c r="AA169" s="166">
        <v>225.94900000000001</v>
      </c>
      <c r="AB169" s="166">
        <v>251.7</v>
      </c>
      <c r="AC169" s="166">
        <v>220.71600000000001</v>
      </c>
      <c r="AD169" s="166">
        <v>322.536</v>
      </c>
      <c r="AE169" s="166">
        <v>320.976</v>
      </c>
      <c r="AF169" s="166">
        <v>226.42099999999999</v>
      </c>
      <c r="AG169" s="166">
        <v>204.785</v>
      </c>
      <c r="AH169" s="166">
        <v>246.54300000000001</v>
      </c>
      <c r="AI169" s="166">
        <v>255.98000000000002</v>
      </c>
      <c r="AJ169" s="166">
        <v>255.98000000000002</v>
      </c>
      <c r="AK169" s="166">
        <v>292.54900000000004</v>
      </c>
      <c r="AL169" s="166">
        <v>329.11799999999999</v>
      </c>
      <c r="AM169" s="166">
        <v>402.55500000000006</v>
      </c>
      <c r="AN169" s="166">
        <v>419.358</v>
      </c>
      <c r="AO169" s="166">
        <v>358.64499999999998</v>
      </c>
      <c r="AP169" s="166">
        <v>370.28100000000001</v>
      </c>
      <c r="AQ169" s="166">
        <v>414.27700000000004</v>
      </c>
    </row>
    <row r="170" spans="1:43" x14ac:dyDescent="0.2">
      <c r="A170" s="164" t="str">
        <f>IF('1'!$A$1=1,C170,B170)</f>
        <v xml:space="preserve">     Debit</v>
      </c>
      <c r="B170" s="165" t="s">
        <v>231</v>
      </c>
      <c r="C170" s="165" t="s">
        <v>213</v>
      </c>
      <c r="D170" s="166">
        <v>127.09700000000001</v>
      </c>
      <c r="E170" s="166">
        <v>150.631</v>
      </c>
      <c r="F170" s="166">
        <v>217.41699999999997</v>
      </c>
      <c r="G170" s="166">
        <v>183.94200000000001</v>
      </c>
      <c r="H170" s="166">
        <v>129.75800000000001</v>
      </c>
      <c r="I170" s="166">
        <v>354.83000000000004</v>
      </c>
      <c r="J170" s="166">
        <v>152.315</v>
      </c>
      <c r="K170" s="166">
        <v>310.70699999999999</v>
      </c>
      <c r="L170" s="166">
        <v>243.36500000000001</v>
      </c>
      <c r="M170" s="166">
        <v>318.423</v>
      </c>
      <c r="N170" s="166">
        <v>492.80600000000004</v>
      </c>
      <c r="O170" s="166">
        <v>271.82</v>
      </c>
      <c r="P170" s="166">
        <v>413.52300000000002</v>
      </c>
      <c r="Q170" s="166">
        <v>471.072</v>
      </c>
      <c r="R170" s="166">
        <v>270.83299999999997</v>
      </c>
      <c r="S170" s="166">
        <v>474.00700000000001</v>
      </c>
      <c r="T170" s="166">
        <v>462.22799999999995</v>
      </c>
      <c r="U170" s="166">
        <v>505.26599999999996</v>
      </c>
      <c r="V170" s="166">
        <v>534.303</v>
      </c>
      <c r="W170" s="166">
        <v>527.23500000000001</v>
      </c>
      <c r="X170" s="166">
        <v>576.52099999999996</v>
      </c>
      <c r="Y170" s="166">
        <v>589.55899999999997</v>
      </c>
      <c r="Z170" s="166">
        <v>332.11699999999996</v>
      </c>
      <c r="AA170" s="166">
        <v>395.71499999999997</v>
      </c>
      <c r="AB170" s="166">
        <v>334.57299999999998</v>
      </c>
      <c r="AC170" s="166">
        <v>414.55300000000005</v>
      </c>
      <c r="AD170" s="166">
        <v>377.76800000000003</v>
      </c>
      <c r="AE170" s="166">
        <v>479.22400000000005</v>
      </c>
      <c r="AF170" s="166">
        <v>198.44</v>
      </c>
      <c r="AG170" s="166">
        <v>58.51</v>
      </c>
      <c r="AH170" s="166">
        <v>104.98800000000001</v>
      </c>
      <c r="AI170" s="166">
        <v>73.138000000000005</v>
      </c>
      <c r="AJ170" s="166">
        <v>109.70700000000001</v>
      </c>
      <c r="AK170" s="166">
        <v>73.138000000000005</v>
      </c>
      <c r="AL170" s="166">
        <v>109.70700000000001</v>
      </c>
      <c r="AM170" s="166">
        <v>109.768</v>
      </c>
      <c r="AN170" s="166">
        <v>153.16900000000001</v>
      </c>
      <c r="AO170" s="166">
        <v>160.02600000000001</v>
      </c>
      <c r="AP170" s="166">
        <v>205.60599999999999</v>
      </c>
      <c r="AQ170" s="166">
        <v>206.93799999999999</v>
      </c>
    </row>
    <row r="171" spans="1:43" x14ac:dyDescent="0.2">
      <c r="A171" s="172" t="str">
        <f>IF('1'!$A$1=1,C171,B171)</f>
        <v>Government goods and services n.i.e.</v>
      </c>
      <c r="B171" s="173" t="s">
        <v>311</v>
      </c>
      <c r="C171" s="173" t="s">
        <v>312</v>
      </c>
      <c r="D171" s="169">
        <v>-3750.6020000000003</v>
      </c>
      <c r="E171" s="169">
        <v>-4003.0949999999998</v>
      </c>
      <c r="F171" s="169">
        <v>-3756.5839999999998</v>
      </c>
      <c r="G171" s="169">
        <v>-4326.9750000000004</v>
      </c>
      <c r="H171" s="169">
        <v>-4794.6930000000002</v>
      </c>
      <c r="I171" s="169">
        <v>-4519.75</v>
      </c>
      <c r="J171" s="169">
        <v>-4876.2539999999999</v>
      </c>
      <c r="K171" s="169">
        <v>-4732.6689999999999</v>
      </c>
      <c r="L171" s="169">
        <v>-4059.277</v>
      </c>
      <c r="M171" s="169">
        <v>-4314.1990000000005</v>
      </c>
      <c r="N171" s="169">
        <v>-3780.8910000000001</v>
      </c>
      <c r="O171" s="169">
        <v>-4071.1039999999998</v>
      </c>
      <c r="P171" s="169">
        <v>-2715.0970000000002</v>
      </c>
      <c r="Q171" s="169">
        <v>-2670.241</v>
      </c>
      <c r="R171" s="169">
        <v>-2461.4799999999996</v>
      </c>
      <c r="S171" s="169">
        <v>-2767.8220000000001</v>
      </c>
      <c r="T171" s="169">
        <v>-3563.1859999999997</v>
      </c>
      <c r="U171" s="169">
        <v>-2976.6199999999994</v>
      </c>
      <c r="V171" s="169">
        <v>-3715.1570000000002</v>
      </c>
      <c r="W171" s="169">
        <v>-2665.2820000000002</v>
      </c>
      <c r="X171" s="169">
        <v>-4822.3449999999993</v>
      </c>
      <c r="Y171" s="169">
        <v>-5761.1239999999998</v>
      </c>
      <c r="Z171" s="169">
        <v>-4943.9639999999999</v>
      </c>
      <c r="AA171" s="169">
        <v>-4777.8599999999997</v>
      </c>
      <c r="AB171" s="169">
        <v>-5425.6360000000004</v>
      </c>
      <c r="AC171" s="169">
        <v>-5380.8109999999997</v>
      </c>
      <c r="AD171" s="169">
        <v>-4731.3919999999998</v>
      </c>
      <c r="AE171" s="169">
        <v>-3973.7370000000001</v>
      </c>
      <c r="AF171" s="169">
        <v>-10158.066000000001</v>
      </c>
      <c r="AG171" s="169">
        <v>-13749.804</v>
      </c>
      <c r="AH171" s="169">
        <v>-23629.216</v>
      </c>
      <c r="AI171" s="169">
        <v>-29510.86</v>
      </c>
      <c r="AJ171" s="169">
        <v>-14042.341</v>
      </c>
      <c r="AK171" s="169">
        <v>-14517.734</v>
      </c>
      <c r="AL171" s="169">
        <v>-13054.990000000002</v>
      </c>
      <c r="AM171" s="169">
        <v>-13449.364999999998</v>
      </c>
      <c r="AN171" s="169">
        <v>-5955.42</v>
      </c>
      <c r="AO171" s="169">
        <v>-4269.3269999999993</v>
      </c>
      <c r="AP171" s="169">
        <v>-6831.9430000000011</v>
      </c>
      <c r="AQ171" s="169">
        <v>-3553.0650000000001</v>
      </c>
    </row>
    <row r="172" spans="1:43" x14ac:dyDescent="0.2">
      <c r="A172" s="164" t="str">
        <f>IF('1'!$A$1=1,C172,B172)</f>
        <v xml:space="preserve">    Credit</v>
      </c>
      <c r="B172" s="165" t="s">
        <v>226</v>
      </c>
      <c r="C172" s="165" t="s">
        <v>211</v>
      </c>
      <c r="D172" s="166">
        <v>1321.559</v>
      </c>
      <c r="E172" s="166">
        <v>1211.4900000000002</v>
      </c>
      <c r="F172" s="166">
        <v>1413.2620000000002</v>
      </c>
      <c r="G172" s="166">
        <v>1321.87</v>
      </c>
      <c r="H172" s="166">
        <v>1702.5439999999999</v>
      </c>
      <c r="I172" s="166">
        <v>2123.6489999999999</v>
      </c>
      <c r="J172" s="166">
        <v>2003.4419999999998</v>
      </c>
      <c r="K172" s="166">
        <v>2179.48</v>
      </c>
      <c r="L172" s="166">
        <v>1947.5389999999998</v>
      </c>
      <c r="M172" s="166">
        <v>1904.597</v>
      </c>
      <c r="N172" s="166">
        <v>2149.9160000000002</v>
      </c>
      <c r="O172" s="166">
        <v>2156.1550000000002</v>
      </c>
      <c r="P172" s="166">
        <v>1948.3530000000001</v>
      </c>
      <c r="Q172" s="166">
        <v>1937.277</v>
      </c>
      <c r="R172" s="166">
        <v>2189.2650000000003</v>
      </c>
      <c r="S172" s="166">
        <v>2094.9960000000001</v>
      </c>
      <c r="T172" s="166">
        <v>2027.4850000000001</v>
      </c>
      <c r="U172" s="166">
        <v>2389.0190000000002</v>
      </c>
      <c r="V172" s="166">
        <v>1413.8150000000001</v>
      </c>
      <c r="W172" s="166">
        <v>2208.9260000000004</v>
      </c>
      <c r="X172" s="166">
        <v>1654.2510000000002</v>
      </c>
      <c r="Y172" s="166">
        <v>1803.751</v>
      </c>
      <c r="Z172" s="166">
        <v>1985.3010000000002</v>
      </c>
      <c r="AA172" s="166">
        <v>2260.5190000000002</v>
      </c>
      <c r="AB172" s="166">
        <v>1676.973</v>
      </c>
      <c r="AC172" s="166">
        <v>1873.4090000000001</v>
      </c>
      <c r="AD172" s="166">
        <v>2154.1390000000001</v>
      </c>
      <c r="AE172" s="166">
        <v>3048.6410000000001</v>
      </c>
      <c r="AF172" s="166">
        <v>2783.5419999999999</v>
      </c>
      <c r="AG172" s="166">
        <v>3656.8619999999996</v>
      </c>
      <c r="AH172" s="166">
        <v>3523.5620000000004</v>
      </c>
      <c r="AI172" s="166">
        <v>5704.7019999999993</v>
      </c>
      <c r="AJ172" s="166">
        <v>4900.1930000000002</v>
      </c>
      <c r="AK172" s="166">
        <v>4900.192</v>
      </c>
      <c r="AL172" s="166">
        <v>6509.2110000000002</v>
      </c>
      <c r="AM172" s="166">
        <v>7882.7789999999995</v>
      </c>
      <c r="AN172" s="166">
        <v>4693.567</v>
      </c>
      <c r="AO172" s="166">
        <v>6848.6480000000001</v>
      </c>
      <c r="AP172" s="166">
        <v>6252.9859999999999</v>
      </c>
      <c r="AQ172" s="166">
        <v>9337.8389999999999</v>
      </c>
    </row>
    <row r="173" spans="1:43" x14ac:dyDescent="0.2">
      <c r="A173" s="164" t="str">
        <f>IF('1'!$A$1=1,C173,B173)</f>
        <v xml:space="preserve">    Debit</v>
      </c>
      <c r="B173" s="165" t="s">
        <v>227</v>
      </c>
      <c r="C173" s="165" t="s">
        <v>213</v>
      </c>
      <c r="D173" s="166">
        <v>5072.1610000000001</v>
      </c>
      <c r="E173" s="166">
        <v>5214.585</v>
      </c>
      <c r="F173" s="166">
        <v>5169.8459999999995</v>
      </c>
      <c r="G173" s="166">
        <v>5648.8450000000003</v>
      </c>
      <c r="H173" s="166">
        <v>6497.2369999999992</v>
      </c>
      <c r="I173" s="166">
        <v>6643.3989999999994</v>
      </c>
      <c r="J173" s="166">
        <v>6879.6959999999999</v>
      </c>
      <c r="K173" s="166">
        <v>6912.1490000000003</v>
      </c>
      <c r="L173" s="166">
        <v>6006.8160000000007</v>
      </c>
      <c r="M173" s="166">
        <v>6218.7960000000003</v>
      </c>
      <c r="N173" s="166">
        <v>5930.8069999999998</v>
      </c>
      <c r="O173" s="166">
        <v>6227.259</v>
      </c>
      <c r="P173" s="166">
        <v>4663.45</v>
      </c>
      <c r="Q173" s="166">
        <v>4607.518</v>
      </c>
      <c r="R173" s="166">
        <v>4650.7449999999999</v>
      </c>
      <c r="S173" s="166">
        <v>4862.8180000000002</v>
      </c>
      <c r="T173" s="166">
        <v>5590.6710000000003</v>
      </c>
      <c r="U173" s="166">
        <v>5365.6389999999992</v>
      </c>
      <c r="V173" s="166">
        <v>5128.9719999999998</v>
      </c>
      <c r="W173" s="166">
        <v>4874.2080000000005</v>
      </c>
      <c r="X173" s="166">
        <v>6476.5959999999995</v>
      </c>
      <c r="Y173" s="166">
        <v>7564.875</v>
      </c>
      <c r="Z173" s="166">
        <v>6929.2649999999994</v>
      </c>
      <c r="AA173" s="166">
        <v>7038.378999999999</v>
      </c>
      <c r="AB173" s="166">
        <v>7102.6090000000004</v>
      </c>
      <c r="AC173" s="166">
        <v>7254.22</v>
      </c>
      <c r="AD173" s="166">
        <v>6885.5310000000009</v>
      </c>
      <c r="AE173" s="166">
        <v>7022.3780000000006</v>
      </c>
      <c r="AF173" s="166">
        <v>12941.608</v>
      </c>
      <c r="AG173" s="166">
        <v>17406.666000000001</v>
      </c>
      <c r="AH173" s="166">
        <v>27152.777999999998</v>
      </c>
      <c r="AI173" s="166">
        <v>35215.562000000005</v>
      </c>
      <c r="AJ173" s="166">
        <v>18942.534</v>
      </c>
      <c r="AK173" s="166">
        <v>19417.925999999999</v>
      </c>
      <c r="AL173" s="166">
        <v>19564.201000000001</v>
      </c>
      <c r="AM173" s="166">
        <v>21332.144</v>
      </c>
      <c r="AN173" s="166">
        <v>10648.986999999999</v>
      </c>
      <c r="AO173" s="166">
        <v>11117.975</v>
      </c>
      <c r="AP173" s="166">
        <v>13084.929</v>
      </c>
      <c r="AQ173" s="166">
        <v>12890.903999999999</v>
      </c>
    </row>
    <row r="174" spans="1:43" x14ac:dyDescent="0.2">
      <c r="A174" s="170" t="str">
        <f>IF('1'!$A$1=1,C174,B174)</f>
        <v>Primary income</v>
      </c>
      <c r="B174" s="171" t="s">
        <v>313</v>
      </c>
      <c r="C174" s="171" t="s">
        <v>314</v>
      </c>
      <c r="D174" s="169">
        <v>74680.054999999993</v>
      </c>
      <c r="E174" s="169">
        <v>-46066.703999999998</v>
      </c>
      <c r="F174" s="169">
        <v>6646.5469999999978</v>
      </c>
      <c r="G174" s="169">
        <v>47438.473000000005</v>
      </c>
      <c r="H174" s="169">
        <v>20770.566999999995</v>
      </c>
      <c r="I174" s="169">
        <v>-14771.990999999995</v>
      </c>
      <c r="J174" s="169">
        <v>2985.4839999999931</v>
      </c>
      <c r="K174" s="169">
        <v>15137.909000000001</v>
      </c>
      <c r="L174" s="169">
        <v>-13070.777000000004</v>
      </c>
      <c r="M174" s="169">
        <v>17483.559000000001</v>
      </c>
      <c r="N174" s="169">
        <v>18645.403999999995</v>
      </c>
      <c r="O174" s="169">
        <v>19887.364999999998</v>
      </c>
      <c r="P174" s="169">
        <v>-26330.048000000006</v>
      </c>
      <c r="Q174" s="169">
        <v>20814.217000000001</v>
      </c>
      <c r="R174" s="169">
        <v>33869.347999999998</v>
      </c>
      <c r="S174" s="169">
        <v>6567.0899999999965</v>
      </c>
      <c r="T174" s="169">
        <v>12286.099999999995</v>
      </c>
      <c r="U174" s="169">
        <v>21245.627</v>
      </c>
      <c r="V174" s="169">
        <v>-10851.695000000014</v>
      </c>
      <c r="W174" s="169">
        <v>27526.421000000002</v>
      </c>
      <c r="X174" s="169">
        <v>56465.608</v>
      </c>
      <c r="Y174" s="169">
        <v>6311.7329999999965</v>
      </c>
      <c r="Z174" s="169">
        <v>16495.735999999997</v>
      </c>
      <c r="AA174" s="169">
        <v>12284.192999999999</v>
      </c>
      <c r="AB174" s="169">
        <v>-21946.435999999994</v>
      </c>
      <c r="AC174" s="169">
        <v>-37833.307000000008</v>
      </c>
      <c r="AD174" s="169">
        <v>-53011.332999999999</v>
      </c>
      <c r="AE174" s="169">
        <v>-45462.870999999999</v>
      </c>
      <c r="AF174" s="169">
        <v>40365.627999999997</v>
      </c>
      <c r="AG174" s="169">
        <v>63132.073000000004</v>
      </c>
      <c r="AH174" s="169">
        <v>94188.928000000014</v>
      </c>
      <c r="AI174" s="169">
        <v>81767.39</v>
      </c>
      <c r="AJ174" s="169">
        <v>50622.714500000009</v>
      </c>
      <c r="AK174" s="169">
        <v>44577.340400000001</v>
      </c>
      <c r="AL174" s="169">
        <v>31211.302300000007</v>
      </c>
      <c r="AM174" s="169">
        <v>59324.542092000003</v>
      </c>
      <c r="AN174" s="169">
        <v>-1091.5900000000001</v>
      </c>
      <c r="AO174" s="169">
        <v>9722.9509999999937</v>
      </c>
      <c r="AP174" s="169">
        <v>5630.5200000000041</v>
      </c>
      <c r="AQ174" s="169">
        <v>-935.26800000000367</v>
      </c>
    </row>
    <row r="175" spans="1:43" x14ac:dyDescent="0.2">
      <c r="A175" s="164" t="str">
        <f>IF('1'!$A$1=1,C175,B175)</f>
        <v xml:space="preserve">    Credit</v>
      </c>
      <c r="B175" s="165" t="s">
        <v>226</v>
      </c>
      <c r="C175" s="165" t="s">
        <v>211</v>
      </c>
      <c r="D175" s="166">
        <v>26149.856</v>
      </c>
      <c r="E175" s="166">
        <v>31368.665999999997</v>
      </c>
      <c r="F175" s="166">
        <v>33717.689999999995</v>
      </c>
      <c r="G175" s="166">
        <v>35477.767</v>
      </c>
      <c r="H175" s="166">
        <v>36151.866000000002</v>
      </c>
      <c r="I175" s="166">
        <v>42240.756000000001</v>
      </c>
      <c r="J175" s="166">
        <v>48001.267</v>
      </c>
      <c r="K175" s="166">
        <v>49825.350999999995</v>
      </c>
      <c r="L175" s="166">
        <v>48724.441999999995</v>
      </c>
      <c r="M175" s="166">
        <v>60098.669000000002</v>
      </c>
      <c r="N175" s="166">
        <v>65998.679999999993</v>
      </c>
      <c r="O175" s="166">
        <v>73324.225000000006</v>
      </c>
      <c r="P175" s="166">
        <v>71437.747000000003</v>
      </c>
      <c r="Q175" s="166">
        <v>73561.063999999998</v>
      </c>
      <c r="R175" s="166">
        <v>86073.972999999998</v>
      </c>
      <c r="S175" s="166">
        <v>92227.06</v>
      </c>
      <c r="T175" s="166">
        <v>81680.588999999993</v>
      </c>
      <c r="U175" s="166">
        <v>85335.994000000006</v>
      </c>
      <c r="V175" s="166">
        <v>89599.831000000006</v>
      </c>
      <c r="W175" s="166">
        <v>85925.247000000003</v>
      </c>
      <c r="X175" s="166">
        <v>77901.40400000001</v>
      </c>
      <c r="Y175" s="166">
        <v>73146.896000000008</v>
      </c>
      <c r="Z175" s="166">
        <v>82834.095000000001</v>
      </c>
      <c r="AA175" s="166">
        <v>94632.656000000003</v>
      </c>
      <c r="AB175" s="166">
        <v>96150.926999999996</v>
      </c>
      <c r="AC175" s="166">
        <v>97801.784</v>
      </c>
      <c r="AD175" s="166">
        <v>90960.288</v>
      </c>
      <c r="AE175" s="166">
        <v>96933.999000000011</v>
      </c>
      <c r="AF175" s="166">
        <v>96053.413</v>
      </c>
      <c r="AG175" s="166">
        <v>93995.994999999995</v>
      </c>
      <c r="AH175" s="166">
        <v>113208.14200000001</v>
      </c>
      <c r="AI175" s="166">
        <v>122065.98900000002</v>
      </c>
      <c r="AJ175" s="166">
        <v>120724.72050000001</v>
      </c>
      <c r="AK175" s="166">
        <v>114679.3474</v>
      </c>
      <c r="AL175" s="166">
        <v>111589.08730000001</v>
      </c>
      <c r="AM175" s="166">
        <v>103468.27509200001</v>
      </c>
      <c r="AN175" s="166">
        <v>91367.726999999999</v>
      </c>
      <c r="AO175" s="166">
        <v>93921.622999999992</v>
      </c>
      <c r="AP175" s="166">
        <v>93824.452000000005</v>
      </c>
      <c r="AQ175" s="166">
        <v>89090.896000000008</v>
      </c>
    </row>
    <row r="176" spans="1:43" x14ac:dyDescent="0.2">
      <c r="A176" s="164" t="str">
        <f>IF('1'!$A$1=1,C176,B176)</f>
        <v xml:space="preserve">    Debit</v>
      </c>
      <c r="B176" s="165" t="s">
        <v>227</v>
      </c>
      <c r="C176" s="165" t="s">
        <v>213</v>
      </c>
      <c r="D176" s="166">
        <v>-48530.198999999993</v>
      </c>
      <c r="E176" s="166">
        <v>77435.37</v>
      </c>
      <c r="F176" s="166">
        <v>27071.143000000004</v>
      </c>
      <c r="G176" s="166">
        <v>-11960.706000000004</v>
      </c>
      <c r="H176" s="166">
        <v>15381.299000000001</v>
      </c>
      <c r="I176" s="166">
        <v>57012.746999999988</v>
      </c>
      <c r="J176" s="166">
        <v>45015.783000000003</v>
      </c>
      <c r="K176" s="166">
        <v>34687.441999999995</v>
      </c>
      <c r="L176" s="166">
        <v>61795.218999999997</v>
      </c>
      <c r="M176" s="166">
        <v>42615.11</v>
      </c>
      <c r="N176" s="166">
        <v>47353.276000000005</v>
      </c>
      <c r="O176" s="166">
        <v>53436.86</v>
      </c>
      <c r="P176" s="166">
        <v>97767.795000000013</v>
      </c>
      <c r="Q176" s="166">
        <v>52746.846999999994</v>
      </c>
      <c r="R176" s="166">
        <v>52204.625</v>
      </c>
      <c r="S176" s="166">
        <v>85659.97</v>
      </c>
      <c r="T176" s="166">
        <v>69394.489000000001</v>
      </c>
      <c r="U176" s="166">
        <v>64090.366999999998</v>
      </c>
      <c r="V176" s="166">
        <v>100451.52600000001</v>
      </c>
      <c r="W176" s="166">
        <v>58398.826000000001</v>
      </c>
      <c r="X176" s="166">
        <v>21435.795999999998</v>
      </c>
      <c r="Y176" s="166">
        <v>66835.163</v>
      </c>
      <c r="Z176" s="166">
        <v>66338.358999999997</v>
      </c>
      <c r="AA176" s="166">
        <v>82348.463000000003</v>
      </c>
      <c r="AB176" s="166">
        <v>118097.363</v>
      </c>
      <c r="AC176" s="166">
        <v>135635.09100000001</v>
      </c>
      <c r="AD176" s="166">
        <v>143971.62100000001</v>
      </c>
      <c r="AE176" s="166">
        <v>142396.87</v>
      </c>
      <c r="AF176" s="166">
        <v>55687.785000000003</v>
      </c>
      <c r="AG176" s="166">
        <v>30863.921999999999</v>
      </c>
      <c r="AH176" s="166">
        <v>19019.213999999996</v>
      </c>
      <c r="AI176" s="166">
        <v>40298.599000000002</v>
      </c>
      <c r="AJ176" s="166">
        <v>70102.005999999994</v>
      </c>
      <c r="AK176" s="166">
        <v>70102.006999999998</v>
      </c>
      <c r="AL176" s="166">
        <v>80377.785000000003</v>
      </c>
      <c r="AM176" s="166">
        <v>44143.733000000007</v>
      </c>
      <c r="AN176" s="166">
        <v>92459.31700000001</v>
      </c>
      <c r="AO176" s="166">
        <v>84198.672000000006</v>
      </c>
      <c r="AP176" s="166">
        <v>88193.932000000001</v>
      </c>
      <c r="AQ176" s="166">
        <v>90026.164000000004</v>
      </c>
    </row>
    <row r="177" spans="1:43" x14ac:dyDescent="0.2">
      <c r="A177" s="193" t="str">
        <f>IF('1'!$A$1=1,C177,B177)</f>
        <v>Compensation of employees</v>
      </c>
      <c r="B177" s="194" t="s">
        <v>315</v>
      </c>
      <c r="C177" s="194" t="s">
        <v>316</v>
      </c>
      <c r="D177" s="169">
        <v>24894.527999999998</v>
      </c>
      <c r="E177" s="169">
        <v>30422.101999999999</v>
      </c>
      <c r="F177" s="169">
        <v>32913.502999999997</v>
      </c>
      <c r="G177" s="169">
        <v>34491.448000000004</v>
      </c>
      <c r="H177" s="169">
        <v>34746.690999999999</v>
      </c>
      <c r="I177" s="169">
        <v>41232.262000000002</v>
      </c>
      <c r="J177" s="169">
        <v>46654.015999999996</v>
      </c>
      <c r="K177" s="169">
        <v>48584.592000000004</v>
      </c>
      <c r="L177" s="169">
        <v>47290.896000000001</v>
      </c>
      <c r="M177" s="169">
        <v>58666.865999999995</v>
      </c>
      <c r="N177" s="169">
        <v>64471.275999999998</v>
      </c>
      <c r="O177" s="169">
        <v>71625.000999999989</v>
      </c>
      <c r="P177" s="169">
        <v>69625.796999999991</v>
      </c>
      <c r="Q177" s="169">
        <v>71624.150999999998</v>
      </c>
      <c r="R177" s="169">
        <v>83234.603999999992</v>
      </c>
      <c r="S177" s="169">
        <v>87986.896999999997</v>
      </c>
      <c r="T177" s="169">
        <v>78240.945000000007</v>
      </c>
      <c r="U177" s="169">
        <v>82096.157000000007</v>
      </c>
      <c r="V177" s="169">
        <v>85220.47</v>
      </c>
      <c r="W177" s="169">
        <v>83021.032999999996</v>
      </c>
      <c r="X177" s="169">
        <v>74206.460000000006</v>
      </c>
      <c r="Y177" s="169">
        <v>70270.356999999989</v>
      </c>
      <c r="Z177" s="169">
        <v>79937.741999999998</v>
      </c>
      <c r="AA177" s="169">
        <v>91749.573999999993</v>
      </c>
      <c r="AB177" s="169">
        <v>93249.726999999984</v>
      </c>
      <c r="AC177" s="169">
        <v>94664.338000000003</v>
      </c>
      <c r="AD177" s="169">
        <v>87952.983999999997</v>
      </c>
      <c r="AE177" s="169">
        <v>94311.406000000003</v>
      </c>
      <c r="AF177" s="169">
        <v>93857.456999999995</v>
      </c>
      <c r="AG177" s="169">
        <v>93001.327000000005</v>
      </c>
      <c r="AH177" s="169">
        <v>110445.442</v>
      </c>
      <c r="AI177" s="169">
        <v>117165.79399999999</v>
      </c>
      <c r="AJ177" s="169">
        <v>112777.56200000001</v>
      </c>
      <c r="AK177" s="169">
        <v>103745.11799999999</v>
      </c>
      <c r="AL177" s="169">
        <v>98479.239000000001</v>
      </c>
      <c r="AM177" s="169">
        <v>91272.771000000008</v>
      </c>
      <c r="AN177" s="169">
        <v>78357.440999999992</v>
      </c>
      <c r="AO177" s="169">
        <v>79519.944000000003</v>
      </c>
      <c r="AP177" s="169">
        <v>78000.747999999992</v>
      </c>
      <c r="AQ177" s="169">
        <v>74857.506999999998</v>
      </c>
    </row>
    <row r="178" spans="1:43" x14ac:dyDescent="0.2">
      <c r="A178" s="164" t="str">
        <f>IF('1'!$A$1=1,C178,B178)</f>
        <v xml:space="preserve">     Credit</v>
      </c>
      <c r="B178" s="165" t="s">
        <v>230</v>
      </c>
      <c r="C178" s="165" t="s">
        <v>211</v>
      </c>
      <c r="D178" s="166">
        <v>25044.881999999998</v>
      </c>
      <c r="E178" s="166">
        <v>30573.049999999996</v>
      </c>
      <c r="F178" s="166">
        <v>33109.032999999996</v>
      </c>
      <c r="G178" s="166">
        <v>34782.932999999997</v>
      </c>
      <c r="H178" s="166">
        <v>34982.021000000001</v>
      </c>
      <c r="I178" s="166">
        <v>41458.691000000006</v>
      </c>
      <c r="J178" s="166">
        <v>46909.010999999999</v>
      </c>
      <c r="K178" s="166">
        <v>48817.581000000006</v>
      </c>
      <c r="L178" s="166">
        <v>47507.188999999998</v>
      </c>
      <c r="M178" s="166">
        <v>58879.357999999993</v>
      </c>
      <c r="N178" s="166">
        <v>64626.703000000001</v>
      </c>
      <c r="O178" s="166">
        <v>71759.239000000001</v>
      </c>
      <c r="P178" s="166">
        <v>69734.084000000003</v>
      </c>
      <c r="Q178" s="166">
        <v>71728.837</v>
      </c>
      <c r="R178" s="166">
        <v>83344.87</v>
      </c>
      <c r="S178" s="166">
        <v>88098.873999999996</v>
      </c>
      <c r="T178" s="166">
        <v>78349.712</v>
      </c>
      <c r="U178" s="166">
        <v>82202.225999999995</v>
      </c>
      <c r="V178" s="166">
        <v>85371.024000000005</v>
      </c>
      <c r="W178" s="166">
        <v>83166.603000000003</v>
      </c>
      <c r="X178" s="166">
        <v>74332.596999999994</v>
      </c>
      <c r="Y178" s="166">
        <v>70405.142000000007</v>
      </c>
      <c r="Z178" s="166">
        <v>80075.842000000004</v>
      </c>
      <c r="AA178" s="166">
        <v>91919.183000000005</v>
      </c>
      <c r="AB178" s="166">
        <v>93389.307000000001</v>
      </c>
      <c r="AC178" s="166">
        <v>94829.883999999991</v>
      </c>
      <c r="AD178" s="166">
        <v>88114.438999999998</v>
      </c>
      <c r="AE178" s="166">
        <v>94471.474000000002</v>
      </c>
      <c r="AF178" s="166">
        <v>93971.520000000004</v>
      </c>
      <c r="AG178" s="166">
        <v>93118.346999999994</v>
      </c>
      <c r="AH178" s="166">
        <v>110582.28</v>
      </c>
      <c r="AI178" s="166">
        <v>117312.06899999999</v>
      </c>
      <c r="AJ178" s="166">
        <v>112960.406</v>
      </c>
      <c r="AK178" s="166">
        <v>103891.39299999998</v>
      </c>
      <c r="AL178" s="166">
        <v>98625.513999999996</v>
      </c>
      <c r="AM178" s="166">
        <v>91456.152000000002</v>
      </c>
      <c r="AN178" s="166">
        <v>78510.61</v>
      </c>
      <c r="AO178" s="166">
        <v>79718.562999999995</v>
      </c>
      <c r="AP178" s="166">
        <v>78165.364000000001</v>
      </c>
      <c r="AQ178" s="166">
        <v>75064.445000000007</v>
      </c>
    </row>
    <row r="179" spans="1:43" x14ac:dyDescent="0.2">
      <c r="A179" s="164" t="str">
        <f>IF('1'!$A$1=1,C179,B179)</f>
        <v xml:space="preserve">     Debit</v>
      </c>
      <c r="B179" s="165" t="s">
        <v>231</v>
      </c>
      <c r="C179" s="165" t="s">
        <v>213</v>
      </c>
      <c r="D179" s="166">
        <v>150.35400000000001</v>
      </c>
      <c r="E179" s="166">
        <v>150.94800000000001</v>
      </c>
      <c r="F179" s="166">
        <v>195.53</v>
      </c>
      <c r="G179" s="166">
        <v>291.48500000000001</v>
      </c>
      <c r="H179" s="166">
        <v>235.32999999999998</v>
      </c>
      <c r="I179" s="166">
        <v>226.429</v>
      </c>
      <c r="J179" s="166">
        <v>254.995</v>
      </c>
      <c r="K179" s="166">
        <v>232.989</v>
      </c>
      <c r="L179" s="166">
        <v>216.29300000000001</v>
      </c>
      <c r="M179" s="166">
        <v>212.49200000000002</v>
      </c>
      <c r="N179" s="166">
        <v>155.42700000000002</v>
      </c>
      <c r="O179" s="166">
        <v>134.238</v>
      </c>
      <c r="P179" s="166">
        <v>108.28700000000001</v>
      </c>
      <c r="Q179" s="166">
        <v>104.68599999999999</v>
      </c>
      <c r="R179" s="166">
        <v>110.26599999999999</v>
      </c>
      <c r="S179" s="166">
        <v>111.977</v>
      </c>
      <c r="T179" s="166">
        <v>108.767</v>
      </c>
      <c r="U179" s="166">
        <v>106.069</v>
      </c>
      <c r="V179" s="166">
        <v>150.554</v>
      </c>
      <c r="W179" s="166">
        <v>145.57</v>
      </c>
      <c r="X179" s="166">
        <v>126.137</v>
      </c>
      <c r="Y179" s="166">
        <v>134.785</v>
      </c>
      <c r="Z179" s="166">
        <v>138.1</v>
      </c>
      <c r="AA179" s="166">
        <v>169.60899999999998</v>
      </c>
      <c r="AB179" s="166">
        <v>139.58000000000001</v>
      </c>
      <c r="AC179" s="166">
        <v>165.54599999999999</v>
      </c>
      <c r="AD179" s="166">
        <v>161.45499999999998</v>
      </c>
      <c r="AE179" s="166">
        <v>160.06800000000001</v>
      </c>
      <c r="AF179" s="166">
        <v>114.06299999999999</v>
      </c>
      <c r="AG179" s="166">
        <v>117.02</v>
      </c>
      <c r="AH179" s="166">
        <v>136.83800000000002</v>
      </c>
      <c r="AI179" s="166">
        <v>146.27500000000001</v>
      </c>
      <c r="AJ179" s="166">
        <v>182.84399999999999</v>
      </c>
      <c r="AK179" s="166">
        <v>146.27500000000001</v>
      </c>
      <c r="AL179" s="166">
        <v>146.27500000000001</v>
      </c>
      <c r="AM179" s="166">
        <v>183.381</v>
      </c>
      <c r="AN179" s="166">
        <v>153.16900000000001</v>
      </c>
      <c r="AO179" s="166">
        <v>198.61900000000003</v>
      </c>
      <c r="AP179" s="166">
        <v>164.61599999999999</v>
      </c>
      <c r="AQ179" s="166">
        <v>206.93799999999999</v>
      </c>
    </row>
    <row r="180" spans="1:43" x14ac:dyDescent="0.2">
      <c r="A180" s="193" t="str">
        <f>IF('1'!$A$1=1,C180,B180)</f>
        <v>Investment income</v>
      </c>
      <c r="B180" s="194" t="s">
        <v>317</v>
      </c>
      <c r="C180" s="194" t="s">
        <v>318</v>
      </c>
      <c r="D180" s="169">
        <v>49785.526999999995</v>
      </c>
      <c r="E180" s="169">
        <v>-76488.805999999997</v>
      </c>
      <c r="F180" s="169">
        <v>-26266.956000000002</v>
      </c>
      <c r="G180" s="169">
        <v>12947.025000000003</v>
      </c>
      <c r="H180" s="169">
        <v>-13976.124000000002</v>
      </c>
      <c r="I180" s="169">
        <v>-56004.252999999997</v>
      </c>
      <c r="J180" s="169">
        <v>-43668.532000000007</v>
      </c>
      <c r="K180" s="169">
        <v>-33446.682999999997</v>
      </c>
      <c r="L180" s="169">
        <v>-60361.67300000001</v>
      </c>
      <c r="M180" s="169">
        <v>-41183.307000000001</v>
      </c>
      <c r="N180" s="169">
        <v>-45825.872000000003</v>
      </c>
      <c r="O180" s="169">
        <v>-51737.635999999999</v>
      </c>
      <c r="P180" s="169">
        <v>-95955.845000000001</v>
      </c>
      <c r="Q180" s="169">
        <v>-50809.934000000001</v>
      </c>
      <c r="R180" s="169">
        <v>-49365.255999999994</v>
      </c>
      <c r="S180" s="169">
        <v>-81419.807000000001</v>
      </c>
      <c r="T180" s="169">
        <v>-65954.845000000001</v>
      </c>
      <c r="U180" s="169">
        <v>-60850.53</v>
      </c>
      <c r="V180" s="169">
        <v>-96072.165000000008</v>
      </c>
      <c r="W180" s="169">
        <v>-55494.612000000001</v>
      </c>
      <c r="X180" s="169">
        <v>-17740.851999999995</v>
      </c>
      <c r="Y180" s="169">
        <v>-63958.624000000003</v>
      </c>
      <c r="Z180" s="169">
        <v>-63442.005999999994</v>
      </c>
      <c r="AA180" s="169">
        <v>-79465.380999999994</v>
      </c>
      <c r="AB180" s="169">
        <v>-115196.16299999999</v>
      </c>
      <c r="AC180" s="169">
        <v>-132497.64500000002</v>
      </c>
      <c r="AD180" s="169">
        <v>-140964.31700000001</v>
      </c>
      <c r="AE180" s="169">
        <v>-139774.277</v>
      </c>
      <c r="AF180" s="169">
        <v>-53491.829000000012</v>
      </c>
      <c r="AG180" s="169">
        <v>-29869.254000000001</v>
      </c>
      <c r="AH180" s="169">
        <v>-16256.513999999999</v>
      </c>
      <c r="AI180" s="169">
        <v>-35398.404000000002</v>
      </c>
      <c r="AJ180" s="169">
        <v>-64104.754000000008</v>
      </c>
      <c r="AK180" s="169">
        <v>-61069.562999999995</v>
      </c>
      <c r="AL180" s="169">
        <v>-69334.065999999992</v>
      </c>
      <c r="AM180" s="169">
        <v>-34045.353000000003</v>
      </c>
      <c r="AN180" s="169">
        <v>-81983.697000000015</v>
      </c>
      <c r="AO180" s="169">
        <v>-72469.840000000011</v>
      </c>
      <c r="AP180" s="169">
        <v>-75272.524000000005</v>
      </c>
      <c r="AQ180" s="169">
        <v>-78905.326000000001</v>
      </c>
    </row>
    <row r="181" spans="1:43" x14ac:dyDescent="0.2">
      <c r="A181" s="164" t="str">
        <f>IF('1'!$A$1=1,C181,B181)</f>
        <v xml:space="preserve">     Credit</v>
      </c>
      <c r="B181" s="165" t="s">
        <v>230</v>
      </c>
      <c r="C181" s="165" t="s">
        <v>211</v>
      </c>
      <c r="D181" s="166">
        <v>1104.9739999999999</v>
      </c>
      <c r="E181" s="166">
        <v>795.61599999999999</v>
      </c>
      <c r="F181" s="166">
        <v>608.65699999999993</v>
      </c>
      <c r="G181" s="166">
        <v>694.83400000000006</v>
      </c>
      <c r="H181" s="166">
        <v>1169.845</v>
      </c>
      <c r="I181" s="166">
        <v>782.06500000000005</v>
      </c>
      <c r="J181" s="166">
        <v>1092.2560000000001</v>
      </c>
      <c r="K181" s="166">
        <v>1007.7700000000001</v>
      </c>
      <c r="L181" s="166">
        <v>1217.2529999999999</v>
      </c>
      <c r="M181" s="166">
        <v>1219.3110000000001</v>
      </c>
      <c r="N181" s="166">
        <v>1371.9769999999999</v>
      </c>
      <c r="O181" s="166">
        <v>1564.9859999999999</v>
      </c>
      <c r="P181" s="166">
        <v>1703.663</v>
      </c>
      <c r="Q181" s="166">
        <v>1832.2269999999999</v>
      </c>
      <c r="R181" s="166">
        <v>2729.1030000000001</v>
      </c>
      <c r="S181" s="166">
        <v>4128.1859999999997</v>
      </c>
      <c r="T181" s="166">
        <v>3330.8769999999995</v>
      </c>
      <c r="U181" s="166">
        <v>3133.7680000000005</v>
      </c>
      <c r="V181" s="166">
        <v>4228.8070000000007</v>
      </c>
      <c r="W181" s="166">
        <v>2758.6440000000002</v>
      </c>
      <c r="X181" s="166">
        <v>3568.8069999999998</v>
      </c>
      <c r="Y181" s="166">
        <v>2741.7539999999999</v>
      </c>
      <c r="Z181" s="166">
        <v>2758.2529999999997</v>
      </c>
      <c r="AA181" s="166">
        <v>2713.473</v>
      </c>
      <c r="AB181" s="166">
        <v>2761.62</v>
      </c>
      <c r="AC181" s="166">
        <v>2971.8999999999996</v>
      </c>
      <c r="AD181" s="166">
        <v>2845.8490000000002</v>
      </c>
      <c r="AE181" s="166">
        <v>2462.5250000000001</v>
      </c>
      <c r="AF181" s="166">
        <v>2081.893</v>
      </c>
      <c r="AG181" s="166">
        <v>877.64799999999991</v>
      </c>
      <c r="AH181" s="166">
        <v>2625.8620000000001</v>
      </c>
      <c r="AI181" s="166">
        <v>4753.92</v>
      </c>
      <c r="AJ181" s="166">
        <v>5814.4079999999994</v>
      </c>
      <c r="AK181" s="166">
        <v>8886.1689999999999</v>
      </c>
      <c r="AL181" s="166">
        <v>10897.444</v>
      </c>
      <c r="AM181" s="166">
        <v>9914.9989999999998</v>
      </c>
      <c r="AN181" s="166">
        <v>10322.451000000001</v>
      </c>
      <c r="AO181" s="166">
        <v>11530.213000000002</v>
      </c>
      <c r="AP181" s="166">
        <v>12756.792000000001</v>
      </c>
      <c r="AQ181" s="166">
        <v>10913.900000000001</v>
      </c>
    </row>
    <row r="182" spans="1:43" x14ac:dyDescent="0.2">
      <c r="A182" s="164" t="str">
        <f>IF('1'!$A$1=1,C182,B182)</f>
        <v xml:space="preserve">     Debit</v>
      </c>
      <c r="B182" s="165" t="s">
        <v>231</v>
      </c>
      <c r="C182" s="165" t="s">
        <v>213</v>
      </c>
      <c r="D182" s="166">
        <v>-48680.552999999993</v>
      </c>
      <c r="E182" s="166">
        <v>77284.421999999991</v>
      </c>
      <c r="F182" s="166">
        <v>26875.613000000001</v>
      </c>
      <c r="G182" s="166">
        <v>-12252.191000000003</v>
      </c>
      <c r="H182" s="166">
        <v>15145.969000000001</v>
      </c>
      <c r="I182" s="166">
        <v>56786.317999999999</v>
      </c>
      <c r="J182" s="166">
        <v>44760.788000000008</v>
      </c>
      <c r="K182" s="166">
        <v>34454.453000000001</v>
      </c>
      <c r="L182" s="166">
        <v>61578.926000000007</v>
      </c>
      <c r="M182" s="166">
        <v>42402.617999999995</v>
      </c>
      <c r="N182" s="166">
        <v>47197.849000000002</v>
      </c>
      <c r="O182" s="166">
        <v>53302.622000000003</v>
      </c>
      <c r="P182" s="166">
        <v>97659.508000000002</v>
      </c>
      <c r="Q182" s="166">
        <v>52642.161</v>
      </c>
      <c r="R182" s="166">
        <v>52094.358999999997</v>
      </c>
      <c r="S182" s="166">
        <v>85547.993000000002</v>
      </c>
      <c r="T182" s="166">
        <v>69285.722000000009</v>
      </c>
      <c r="U182" s="166">
        <v>63984.297999999995</v>
      </c>
      <c r="V182" s="166">
        <v>100300.97200000001</v>
      </c>
      <c r="W182" s="166">
        <v>58253.255999999994</v>
      </c>
      <c r="X182" s="166">
        <v>21309.659</v>
      </c>
      <c r="Y182" s="166">
        <v>66700.377999999997</v>
      </c>
      <c r="Z182" s="166">
        <v>66200.258999999991</v>
      </c>
      <c r="AA182" s="166">
        <v>82178.853999999992</v>
      </c>
      <c r="AB182" s="166">
        <v>117957.783</v>
      </c>
      <c r="AC182" s="166">
        <v>135469.54500000001</v>
      </c>
      <c r="AD182" s="166">
        <v>143810.166</v>
      </c>
      <c r="AE182" s="166">
        <v>142236.802</v>
      </c>
      <c r="AF182" s="166">
        <v>55573.722000000002</v>
      </c>
      <c r="AG182" s="166">
        <v>30746.902000000002</v>
      </c>
      <c r="AH182" s="166">
        <v>18882.375999999997</v>
      </c>
      <c r="AI182" s="166">
        <v>40152.324000000001</v>
      </c>
      <c r="AJ182" s="166">
        <v>69919.161999999997</v>
      </c>
      <c r="AK182" s="166">
        <v>69955.732000000004</v>
      </c>
      <c r="AL182" s="166">
        <v>80231.509999999995</v>
      </c>
      <c r="AM182" s="166">
        <v>43960.352000000006</v>
      </c>
      <c r="AN182" s="166">
        <v>92306.148000000001</v>
      </c>
      <c r="AO182" s="166">
        <v>84000.053000000014</v>
      </c>
      <c r="AP182" s="166">
        <v>88029.315999999992</v>
      </c>
      <c r="AQ182" s="166">
        <v>89819.225999999995</v>
      </c>
    </row>
    <row r="183" spans="1:43" x14ac:dyDescent="0.2">
      <c r="A183" s="195" t="str">
        <f>IF('1'!$A$1=1,C183,B183)</f>
        <v>Direct investment</v>
      </c>
      <c r="B183" s="196" t="s">
        <v>163</v>
      </c>
      <c r="C183" s="196" t="s">
        <v>164</v>
      </c>
      <c r="D183" s="169">
        <v>73178.232999999993</v>
      </c>
      <c r="E183" s="169">
        <v>-52453.485000000001</v>
      </c>
      <c r="F183" s="169">
        <v>-5340.723</v>
      </c>
      <c r="G183" s="169">
        <v>41643.686000000002</v>
      </c>
      <c r="H183" s="169">
        <v>17697.710999999999</v>
      </c>
      <c r="I183" s="169">
        <v>-40284.210999999996</v>
      </c>
      <c r="J183" s="169">
        <v>-13826.962</v>
      </c>
      <c r="K183" s="169">
        <v>-16104.883000000002</v>
      </c>
      <c r="L183" s="169">
        <v>-29326.490999999998</v>
      </c>
      <c r="M183" s="169">
        <v>-29800.550000000003</v>
      </c>
      <c r="N183" s="169">
        <v>-16191.788</v>
      </c>
      <c r="O183" s="169">
        <v>-25740.325000000004</v>
      </c>
      <c r="P183" s="169">
        <v>-59076.694000000003</v>
      </c>
      <c r="Q183" s="169">
        <v>-34006.463999999993</v>
      </c>
      <c r="R183" s="169">
        <v>-11239.941000000001</v>
      </c>
      <c r="S183" s="169">
        <v>-59466.775999999998</v>
      </c>
      <c r="T183" s="169">
        <v>-33556.426999999996</v>
      </c>
      <c r="U183" s="169">
        <v>-48104.43</v>
      </c>
      <c r="V183" s="169">
        <v>-60903.631000000008</v>
      </c>
      <c r="W183" s="169">
        <v>-35546.707999999999</v>
      </c>
      <c r="X183" s="169">
        <v>19956.385000000002</v>
      </c>
      <c r="Y183" s="169">
        <v>-44013.978000000003</v>
      </c>
      <c r="Z183" s="169">
        <v>-29589.255000000001</v>
      </c>
      <c r="AA183" s="169">
        <v>-56418.957999999999</v>
      </c>
      <c r="AB183" s="169">
        <v>-82811.422999999995</v>
      </c>
      <c r="AC183" s="169">
        <v>-115899.34700000001</v>
      </c>
      <c r="AD183" s="169">
        <v>-112121.826</v>
      </c>
      <c r="AE183" s="169">
        <v>-120561.79800000001</v>
      </c>
      <c r="AF183" s="169">
        <v>-23362.303</v>
      </c>
      <c r="AG183" s="169">
        <v>-12608.862999999999</v>
      </c>
      <c r="AH183" s="169">
        <v>-1953.4719999999998</v>
      </c>
      <c r="AI183" s="169">
        <v>-19820.180999999997</v>
      </c>
      <c r="AJ183" s="169">
        <v>-49477.315000000002</v>
      </c>
      <c r="AK183" s="169">
        <v>-44723.398000000001</v>
      </c>
      <c r="AL183" s="169">
        <v>-55401.429000000004</v>
      </c>
      <c r="AM183" s="169">
        <v>-17920.705000000002</v>
      </c>
      <c r="AN183" s="169">
        <v>-61814.830999999998</v>
      </c>
      <c r="AO183" s="169">
        <v>-54506.258000000002</v>
      </c>
      <c r="AP183" s="169">
        <v>-51516.031999999999</v>
      </c>
      <c r="AQ183" s="169">
        <v>-49205.747000000003</v>
      </c>
    </row>
    <row r="184" spans="1:43" x14ac:dyDescent="0.2">
      <c r="A184" s="164" t="str">
        <f>IF('1'!$A$1=1,C184,B184)</f>
        <v xml:space="preserve">      Credit</v>
      </c>
      <c r="B184" s="165" t="s">
        <v>242</v>
      </c>
      <c r="C184" s="165" t="s">
        <v>211</v>
      </c>
      <c r="D184" s="166">
        <v>506.00599999999997</v>
      </c>
      <c r="E184" s="166">
        <v>43.623999999999995</v>
      </c>
      <c r="F184" s="166">
        <v>87.028999999999996</v>
      </c>
      <c r="G184" s="166">
        <v>93.537999999999997</v>
      </c>
      <c r="H184" s="166">
        <v>127.69800000000001</v>
      </c>
      <c r="I184" s="166">
        <v>50.835000000000001</v>
      </c>
      <c r="J184" s="166">
        <v>328.48199999999997</v>
      </c>
      <c r="K184" s="166">
        <v>232.65299999999999</v>
      </c>
      <c r="L184" s="166">
        <v>54.055999999999997</v>
      </c>
      <c r="M184" s="166">
        <v>212.178</v>
      </c>
      <c r="N184" s="166">
        <v>337.29500000000002</v>
      </c>
      <c r="O184" s="166">
        <v>245.11399999999998</v>
      </c>
      <c r="P184" s="166">
        <v>135.893</v>
      </c>
      <c r="Q184" s="166">
        <v>314.10199999999998</v>
      </c>
      <c r="R184" s="166">
        <v>405.70800000000003</v>
      </c>
      <c r="S184" s="166">
        <v>1613.8940000000002</v>
      </c>
      <c r="T184" s="166">
        <v>492.13800000000003</v>
      </c>
      <c r="U184" s="166">
        <v>345.45100000000002</v>
      </c>
      <c r="V184" s="166">
        <v>1224.2049999999999</v>
      </c>
      <c r="W184" s="166">
        <v>365.88299999999992</v>
      </c>
      <c r="X184" s="166">
        <v>310.54599999999999</v>
      </c>
      <c r="Y184" s="166">
        <v>376.31099999999998</v>
      </c>
      <c r="Z184" s="166">
        <v>385.87</v>
      </c>
      <c r="AA184" s="166">
        <v>536.96900000000005</v>
      </c>
      <c r="AB184" s="166">
        <v>446.202</v>
      </c>
      <c r="AC184" s="166">
        <v>684.84699999999998</v>
      </c>
      <c r="AD184" s="166">
        <v>1075.809</v>
      </c>
      <c r="AE184" s="166">
        <v>641.04099999999994</v>
      </c>
      <c r="AF184" s="166">
        <v>281.97400000000005</v>
      </c>
      <c r="AG184" s="166">
        <v>87.765000000000001</v>
      </c>
      <c r="AH184" s="166">
        <v>173.40600000000001</v>
      </c>
      <c r="AI184" s="166">
        <v>73.138000000000005</v>
      </c>
      <c r="AJ184" s="166">
        <v>36.569000000000003</v>
      </c>
      <c r="AK184" s="166">
        <v>438.82299999999998</v>
      </c>
      <c r="AL184" s="166">
        <v>109.70700000000001</v>
      </c>
      <c r="AM184" s="166">
        <v>255.32900000000001</v>
      </c>
      <c r="AN184" s="166">
        <v>496.37099999999998</v>
      </c>
      <c r="AO184" s="166">
        <v>479.31000000000006</v>
      </c>
      <c r="AP184" s="166">
        <v>287.786</v>
      </c>
      <c r="AQ184" s="166">
        <v>289.745</v>
      </c>
    </row>
    <row r="185" spans="1:43" x14ac:dyDescent="0.2">
      <c r="A185" s="164" t="str">
        <f>IF('1'!$A$1=1,C185,B185)</f>
        <v xml:space="preserve">      Debit</v>
      </c>
      <c r="B185" s="165" t="s">
        <v>243</v>
      </c>
      <c r="C185" s="165" t="s">
        <v>213</v>
      </c>
      <c r="D185" s="166">
        <v>-72672.226999999984</v>
      </c>
      <c r="E185" s="166">
        <v>52497.108999999997</v>
      </c>
      <c r="F185" s="166">
        <v>5427.7519999999995</v>
      </c>
      <c r="G185" s="166">
        <v>-41550.148000000001</v>
      </c>
      <c r="H185" s="166">
        <v>-17570.012999999999</v>
      </c>
      <c r="I185" s="166">
        <v>40335.045999999995</v>
      </c>
      <c r="J185" s="166">
        <v>14155.444</v>
      </c>
      <c r="K185" s="166">
        <v>16337.536</v>
      </c>
      <c r="L185" s="166">
        <v>29380.547000000002</v>
      </c>
      <c r="M185" s="166">
        <v>30012.727999999999</v>
      </c>
      <c r="N185" s="166">
        <v>16529.082999999999</v>
      </c>
      <c r="O185" s="166">
        <v>25985.439000000002</v>
      </c>
      <c r="P185" s="166">
        <v>59212.587</v>
      </c>
      <c r="Q185" s="166">
        <v>34320.565999999999</v>
      </c>
      <c r="R185" s="166">
        <v>11645.649000000001</v>
      </c>
      <c r="S185" s="166">
        <v>61080.670000000006</v>
      </c>
      <c r="T185" s="166">
        <v>34048.565000000002</v>
      </c>
      <c r="U185" s="166">
        <v>48449.881000000001</v>
      </c>
      <c r="V185" s="166">
        <v>62127.83600000001</v>
      </c>
      <c r="W185" s="166">
        <v>35912.591</v>
      </c>
      <c r="X185" s="166">
        <v>-19645.839</v>
      </c>
      <c r="Y185" s="166">
        <v>44390.289000000004</v>
      </c>
      <c r="Z185" s="166">
        <v>29975.125</v>
      </c>
      <c r="AA185" s="166">
        <v>56955.926999999996</v>
      </c>
      <c r="AB185" s="166">
        <v>83257.625</v>
      </c>
      <c r="AC185" s="166">
        <v>116584.19400000002</v>
      </c>
      <c r="AD185" s="166">
        <v>113197.63499999999</v>
      </c>
      <c r="AE185" s="166">
        <v>121202.83900000001</v>
      </c>
      <c r="AF185" s="166">
        <v>23644.277000000002</v>
      </c>
      <c r="AG185" s="166">
        <v>12696.628000000001</v>
      </c>
      <c r="AH185" s="166">
        <v>2126.8779999999997</v>
      </c>
      <c r="AI185" s="166">
        <v>19893.319</v>
      </c>
      <c r="AJ185" s="166">
        <v>49513.884000000005</v>
      </c>
      <c r="AK185" s="166">
        <v>45162.220999999998</v>
      </c>
      <c r="AL185" s="166">
        <v>55511.135999999999</v>
      </c>
      <c r="AM185" s="166">
        <v>18176.034000000007</v>
      </c>
      <c r="AN185" s="166">
        <v>62311.202000000005</v>
      </c>
      <c r="AO185" s="166">
        <v>54985.568000000007</v>
      </c>
      <c r="AP185" s="166">
        <v>51803.817999999999</v>
      </c>
      <c r="AQ185" s="166">
        <v>49495.491999999998</v>
      </c>
    </row>
    <row r="186" spans="1:43" ht="25.5" x14ac:dyDescent="0.2">
      <c r="A186" s="197" t="str">
        <f>IF('1'!$A$1=1,C186,B186)</f>
        <v>Income on equity and investment fund shares</v>
      </c>
      <c r="B186" s="198" t="s">
        <v>319</v>
      </c>
      <c r="C186" s="198" t="s">
        <v>320</v>
      </c>
      <c r="D186" s="166">
        <v>77320.968999999997</v>
      </c>
      <c r="E186" s="166">
        <v>-47411.382999999994</v>
      </c>
      <c r="F186" s="166">
        <v>-2650.0140000000001</v>
      </c>
      <c r="G186" s="166">
        <v>45882.652000000002</v>
      </c>
      <c r="H186" s="166">
        <v>23027.323</v>
      </c>
      <c r="I186" s="166">
        <v>-34975.044999999998</v>
      </c>
      <c r="J186" s="166">
        <v>-8303.0740000000005</v>
      </c>
      <c r="K186" s="166">
        <v>-9583.5319999999992</v>
      </c>
      <c r="L186" s="166">
        <v>-24647.345999999998</v>
      </c>
      <c r="M186" s="166">
        <v>-24492.375999999997</v>
      </c>
      <c r="N186" s="166">
        <v>-13364.246999999999</v>
      </c>
      <c r="O186" s="166">
        <v>-20024.603000000003</v>
      </c>
      <c r="P186" s="166">
        <v>-53862.813999999998</v>
      </c>
      <c r="Q186" s="166">
        <v>-29948.167999999998</v>
      </c>
      <c r="R186" s="166">
        <v>-5848.3650000000016</v>
      </c>
      <c r="S186" s="166">
        <v>-52184.164000000004</v>
      </c>
      <c r="T186" s="166">
        <v>-29445.021000000001</v>
      </c>
      <c r="U186" s="166">
        <v>-42972.061000000002</v>
      </c>
      <c r="V186" s="166">
        <v>-56270.683000000005</v>
      </c>
      <c r="W186" s="166">
        <v>-27855.049000000006</v>
      </c>
      <c r="X186" s="166">
        <v>24406.466000000004</v>
      </c>
      <c r="Y186" s="166">
        <v>-39957.304000000004</v>
      </c>
      <c r="Z186" s="166">
        <v>-24638.198</v>
      </c>
      <c r="AA186" s="166">
        <v>-46093.036999999997</v>
      </c>
      <c r="AB186" s="166">
        <v>-77950.2</v>
      </c>
      <c r="AC186" s="166">
        <v>-109240.288</v>
      </c>
      <c r="AD186" s="166">
        <v>-103410.42799999999</v>
      </c>
      <c r="AE186" s="166">
        <v>-107446.977</v>
      </c>
      <c r="AF186" s="166">
        <v>-16049.716</v>
      </c>
      <c r="AG186" s="166">
        <v>-8981.253999999999</v>
      </c>
      <c r="AH186" s="166">
        <v>5290.6500000000005</v>
      </c>
      <c r="AI186" s="166">
        <v>-9434.6980000000003</v>
      </c>
      <c r="AJ186" s="166">
        <v>-44357.710999999996</v>
      </c>
      <c r="AK186" s="166">
        <v>-37080.559999999998</v>
      </c>
      <c r="AL186" s="166">
        <v>-48782.510999999999</v>
      </c>
      <c r="AM186" s="166">
        <v>-7344.3260000000028</v>
      </c>
      <c r="AN186" s="166">
        <v>-52909.524000000005</v>
      </c>
      <c r="AO186" s="166">
        <v>-46170.7</v>
      </c>
      <c r="AP186" s="166">
        <v>-44891.192000000003</v>
      </c>
      <c r="AQ186" s="166">
        <v>-31030.553</v>
      </c>
    </row>
    <row r="187" spans="1:43" x14ac:dyDescent="0.2">
      <c r="A187" s="164" t="str">
        <f>IF('1'!$A$1=1,C187,B187)</f>
        <v xml:space="preserve">       Credit</v>
      </c>
      <c r="B187" s="165" t="s">
        <v>321</v>
      </c>
      <c r="C187" s="165" t="s">
        <v>211</v>
      </c>
      <c r="D187" s="166">
        <v>506.00599999999997</v>
      </c>
      <c r="E187" s="166">
        <v>43.623999999999995</v>
      </c>
      <c r="F187" s="166">
        <v>87.028999999999996</v>
      </c>
      <c r="G187" s="166">
        <v>93.537999999999997</v>
      </c>
      <c r="H187" s="166">
        <v>127.69800000000001</v>
      </c>
      <c r="I187" s="166">
        <v>50.835000000000001</v>
      </c>
      <c r="J187" s="166">
        <v>303.41700000000003</v>
      </c>
      <c r="K187" s="166">
        <v>206.89599999999999</v>
      </c>
      <c r="L187" s="166">
        <v>54.055999999999997</v>
      </c>
      <c r="M187" s="166">
        <v>186.06900000000002</v>
      </c>
      <c r="N187" s="166">
        <v>311.32600000000002</v>
      </c>
      <c r="O187" s="166">
        <v>245.11399999999998</v>
      </c>
      <c r="P187" s="166">
        <v>135.893</v>
      </c>
      <c r="Q187" s="166">
        <v>314.10199999999998</v>
      </c>
      <c r="R187" s="166">
        <v>405.70800000000003</v>
      </c>
      <c r="S187" s="166">
        <v>1613.8940000000002</v>
      </c>
      <c r="T187" s="166">
        <v>464.25900000000001</v>
      </c>
      <c r="U187" s="166">
        <v>319.072</v>
      </c>
      <c r="V187" s="166">
        <v>1224.2049999999999</v>
      </c>
      <c r="W187" s="166">
        <v>316.70699999999999</v>
      </c>
      <c r="X187" s="166">
        <v>284.13400000000001</v>
      </c>
      <c r="Y187" s="166">
        <v>349.08600000000001</v>
      </c>
      <c r="Z187" s="166">
        <v>357.89300000000003</v>
      </c>
      <c r="AA187" s="166">
        <v>508.64400000000001</v>
      </c>
      <c r="AB187" s="166">
        <v>418.40600000000001</v>
      </c>
      <c r="AC187" s="166">
        <v>684.84699999999998</v>
      </c>
      <c r="AD187" s="166">
        <v>941.88499999999999</v>
      </c>
      <c r="AE187" s="166">
        <v>614.59500000000003</v>
      </c>
      <c r="AF187" s="166">
        <v>281.97400000000005</v>
      </c>
      <c r="AG187" s="166">
        <v>87.765000000000001</v>
      </c>
      <c r="AH187" s="166">
        <v>173.40600000000001</v>
      </c>
      <c r="AI187" s="166">
        <v>73.138000000000005</v>
      </c>
      <c r="AJ187" s="166">
        <v>36.569000000000003</v>
      </c>
      <c r="AK187" s="166">
        <v>438.82299999999998</v>
      </c>
      <c r="AL187" s="166">
        <v>109.70700000000001</v>
      </c>
      <c r="AM187" s="166">
        <v>255.32900000000001</v>
      </c>
      <c r="AN187" s="166">
        <v>496.37099999999998</v>
      </c>
      <c r="AO187" s="166">
        <v>479.31000000000006</v>
      </c>
      <c r="AP187" s="166">
        <v>287.786</v>
      </c>
      <c r="AQ187" s="166">
        <v>289.745</v>
      </c>
    </row>
    <row r="188" spans="1:43" x14ac:dyDescent="0.2">
      <c r="A188" s="164" t="str">
        <f>IF('1'!$A$1=1,C188,B188)</f>
        <v xml:space="preserve">       Debit</v>
      </c>
      <c r="B188" s="165" t="s">
        <v>322</v>
      </c>
      <c r="C188" s="165" t="s">
        <v>213</v>
      </c>
      <c r="D188" s="166">
        <v>-76814.962999999989</v>
      </c>
      <c r="E188" s="166">
        <v>47455.006999999998</v>
      </c>
      <c r="F188" s="166">
        <v>2737.0430000000001</v>
      </c>
      <c r="G188" s="166">
        <v>-45789.114000000001</v>
      </c>
      <c r="H188" s="166">
        <v>-22899.625</v>
      </c>
      <c r="I188" s="166">
        <v>35025.879999999997</v>
      </c>
      <c r="J188" s="166">
        <v>8606.491</v>
      </c>
      <c r="K188" s="166">
        <v>9790.4279999999999</v>
      </c>
      <c r="L188" s="166">
        <v>24701.401999999998</v>
      </c>
      <c r="M188" s="166">
        <v>24678.445</v>
      </c>
      <c r="N188" s="166">
        <v>13675.573</v>
      </c>
      <c r="O188" s="166">
        <v>20269.717000000001</v>
      </c>
      <c r="P188" s="166">
        <v>53998.707000000002</v>
      </c>
      <c r="Q188" s="166">
        <v>30262.27</v>
      </c>
      <c r="R188" s="166">
        <v>6254.0730000000012</v>
      </c>
      <c r="S188" s="166">
        <v>53798.057999999997</v>
      </c>
      <c r="T188" s="166">
        <v>29909.280000000002</v>
      </c>
      <c r="U188" s="166">
        <v>43291.133000000002</v>
      </c>
      <c r="V188" s="166">
        <v>57494.888000000006</v>
      </c>
      <c r="W188" s="166">
        <v>28171.756000000001</v>
      </c>
      <c r="X188" s="166">
        <v>-24122.331999999999</v>
      </c>
      <c r="Y188" s="166">
        <v>40306.39</v>
      </c>
      <c r="Z188" s="166">
        <v>24996.091</v>
      </c>
      <c r="AA188" s="166">
        <v>46601.680999999997</v>
      </c>
      <c r="AB188" s="166">
        <v>78368.606</v>
      </c>
      <c r="AC188" s="166">
        <v>109925.13500000001</v>
      </c>
      <c r="AD188" s="166">
        <v>104352.31299999999</v>
      </c>
      <c r="AE188" s="166">
        <v>108061.572</v>
      </c>
      <c r="AF188" s="166">
        <v>16331.689999999999</v>
      </c>
      <c r="AG188" s="166">
        <v>9069.0190000000002</v>
      </c>
      <c r="AH188" s="166">
        <v>-5117.2440000000006</v>
      </c>
      <c r="AI188" s="166">
        <v>9507.8359999999993</v>
      </c>
      <c r="AJ188" s="166">
        <v>44394.28</v>
      </c>
      <c r="AK188" s="166">
        <v>37519.383000000002</v>
      </c>
      <c r="AL188" s="166">
        <v>48892.217999999993</v>
      </c>
      <c r="AM188" s="166">
        <v>7599.6550000000025</v>
      </c>
      <c r="AN188" s="166">
        <v>53405.895000000004</v>
      </c>
      <c r="AO188" s="166">
        <v>46650.01</v>
      </c>
      <c r="AP188" s="166">
        <v>45178.978000000003</v>
      </c>
      <c r="AQ188" s="166">
        <v>31320.297999999999</v>
      </c>
    </row>
    <row r="189" spans="1:43" ht="25.5" x14ac:dyDescent="0.2">
      <c r="A189" s="199" t="str">
        <f>IF('1'!$A$1=1,C189,B189)</f>
        <v>Dividends and withdrawals from income of quasi-corporations</v>
      </c>
      <c r="B189" s="200" t="s">
        <v>323</v>
      </c>
      <c r="C189" s="200" t="s">
        <v>324</v>
      </c>
      <c r="D189" s="166">
        <v>-411.99300000000005</v>
      </c>
      <c r="E189" s="166">
        <v>43.623999999999995</v>
      </c>
      <c r="F189" s="166">
        <v>87.028999999999996</v>
      </c>
      <c r="G189" s="166">
        <v>-81.192000000000007</v>
      </c>
      <c r="H189" s="166">
        <v>127.69800000000001</v>
      </c>
      <c r="I189" s="166">
        <v>-847.41300000000001</v>
      </c>
      <c r="J189" s="166">
        <v>-8223.9510000000009</v>
      </c>
      <c r="K189" s="166">
        <v>-8026.4179999999997</v>
      </c>
      <c r="L189" s="166">
        <v>-7467.9839999999995</v>
      </c>
      <c r="M189" s="166">
        <v>-12004.333999999999</v>
      </c>
      <c r="N189" s="166">
        <v>-11261.454</v>
      </c>
      <c r="O189" s="166">
        <v>-11867.248</v>
      </c>
      <c r="P189" s="166">
        <v>-13136.665000000001</v>
      </c>
      <c r="Q189" s="166">
        <v>-20916.96</v>
      </c>
      <c r="R189" s="166">
        <v>-21336.633000000002</v>
      </c>
      <c r="S189" s="166">
        <v>-15010.75</v>
      </c>
      <c r="T189" s="166">
        <v>-13099.009000000002</v>
      </c>
      <c r="U189" s="166">
        <v>-20802.753000000001</v>
      </c>
      <c r="V189" s="166">
        <v>-20671.862000000001</v>
      </c>
      <c r="W189" s="166">
        <v>-18158.543000000001</v>
      </c>
      <c r="X189" s="166">
        <v>-20433.784</v>
      </c>
      <c r="Y189" s="166">
        <v>-11711.342000000001</v>
      </c>
      <c r="Z189" s="166">
        <v>-27918.059999999998</v>
      </c>
      <c r="AA189" s="166">
        <v>-35878.206999999995</v>
      </c>
      <c r="AB189" s="166">
        <v>-27748.614000000001</v>
      </c>
      <c r="AC189" s="166">
        <v>-61254.099000000002</v>
      </c>
      <c r="AD189" s="166">
        <v>-51262.536999999997</v>
      </c>
      <c r="AE189" s="166">
        <v>-122091.01800000001</v>
      </c>
      <c r="AF189" s="166">
        <v>-12230.144</v>
      </c>
      <c r="AG189" s="166">
        <v>87.765000000000001</v>
      </c>
      <c r="AH189" s="166">
        <v>173.40600000000001</v>
      </c>
      <c r="AI189" s="166">
        <v>-8995.875</v>
      </c>
      <c r="AJ189" s="166">
        <v>-3583.7220000000002</v>
      </c>
      <c r="AK189" s="166">
        <v>-1023.921</v>
      </c>
      <c r="AL189" s="166">
        <v>-2962.0550000000003</v>
      </c>
      <c r="AM189" s="166">
        <v>-5933.0030000000006</v>
      </c>
      <c r="AN189" s="166">
        <v>-3794.1240000000003</v>
      </c>
      <c r="AO189" s="166">
        <v>-9801.9929999999986</v>
      </c>
      <c r="AP189" s="166">
        <v>-33203.599000000002</v>
      </c>
      <c r="AQ189" s="166">
        <v>-35403.591</v>
      </c>
    </row>
    <row r="190" spans="1:43" x14ac:dyDescent="0.2">
      <c r="A190" s="164" t="str">
        <f>IF('1'!$A$1=1,C190,B190)</f>
        <v xml:space="preserve">        Credit</v>
      </c>
      <c r="B190" s="165" t="s">
        <v>325</v>
      </c>
      <c r="C190" s="165" t="s">
        <v>211</v>
      </c>
      <c r="D190" s="166">
        <v>506.00599999999997</v>
      </c>
      <c r="E190" s="166">
        <v>43.623999999999995</v>
      </c>
      <c r="F190" s="166">
        <v>87.028999999999996</v>
      </c>
      <c r="G190" s="166">
        <v>93.537999999999997</v>
      </c>
      <c r="H190" s="166">
        <v>127.69800000000001</v>
      </c>
      <c r="I190" s="166">
        <v>50.835000000000001</v>
      </c>
      <c r="J190" s="166">
        <v>303.41700000000003</v>
      </c>
      <c r="K190" s="166">
        <v>206.89599999999999</v>
      </c>
      <c r="L190" s="166">
        <v>54.055999999999997</v>
      </c>
      <c r="M190" s="166">
        <v>186.06900000000002</v>
      </c>
      <c r="N190" s="166">
        <v>311.32600000000002</v>
      </c>
      <c r="O190" s="166">
        <v>245.11399999999998</v>
      </c>
      <c r="P190" s="166">
        <v>135.893</v>
      </c>
      <c r="Q190" s="166">
        <v>314.10199999999998</v>
      </c>
      <c r="R190" s="166">
        <v>405.70800000000003</v>
      </c>
      <c r="S190" s="166">
        <v>1613.8940000000002</v>
      </c>
      <c r="T190" s="166">
        <v>464.25900000000001</v>
      </c>
      <c r="U190" s="166">
        <v>319.072</v>
      </c>
      <c r="V190" s="166">
        <v>1224.2049999999999</v>
      </c>
      <c r="W190" s="166">
        <v>316.70699999999999</v>
      </c>
      <c r="X190" s="166">
        <v>284.13400000000001</v>
      </c>
      <c r="Y190" s="166">
        <v>349.08600000000001</v>
      </c>
      <c r="Z190" s="166">
        <v>357.89300000000003</v>
      </c>
      <c r="AA190" s="166">
        <v>508.64400000000001</v>
      </c>
      <c r="AB190" s="166">
        <v>418.40600000000001</v>
      </c>
      <c r="AC190" s="166">
        <v>684.84699999999998</v>
      </c>
      <c r="AD190" s="166">
        <v>941.88499999999999</v>
      </c>
      <c r="AE190" s="166">
        <v>614.59500000000003</v>
      </c>
      <c r="AF190" s="166">
        <v>281.97400000000005</v>
      </c>
      <c r="AG190" s="166">
        <v>87.765000000000001</v>
      </c>
      <c r="AH190" s="166">
        <v>173.40600000000001</v>
      </c>
      <c r="AI190" s="166">
        <v>73.138000000000005</v>
      </c>
      <c r="AJ190" s="166">
        <v>36.569000000000003</v>
      </c>
      <c r="AK190" s="166">
        <v>438.82299999999998</v>
      </c>
      <c r="AL190" s="166">
        <v>109.70700000000001</v>
      </c>
      <c r="AM190" s="166">
        <v>255.32900000000001</v>
      </c>
      <c r="AN190" s="166">
        <v>496.37099999999998</v>
      </c>
      <c r="AO190" s="166">
        <v>479.31000000000006</v>
      </c>
      <c r="AP190" s="166">
        <v>287.786</v>
      </c>
      <c r="AQ190" s="166">
        <v>289.745</v>
      </c>
    </row>
    <row r="191" spans="1:43" x14ac:dyDescent="0.2">
      <c r="A191" s="164" t="str">
        <f>IF('1'!$A$1=1,C191,B191)</f>
        <v xml:space="preserve">        Debit</v>
      </c>
      <c r="B191" s="165" t="s">
        <v>326</v>
      </c>
      <c r="C191" s="165" t="s">
        <v>213</v>
      </c>
      <c r="D191" s="166">
        <v>917.99900000000002</v>
      </c>
      <c r="E191" s="166">
        <v>0</v>
      </c>
      <c r="F191" s="166">
        <v>0</v>
      </c>
      <c r="G191" s="166">
        <v>174.73</v>
      </c>
      <c r="H191" s="166">
        <v>0</v>
      </c>
      <c r="I191" s="166">
        <v>898.24800000000005</v>
      </c>
      <c r="J191" s="166">
        <v>8527.3680000000004</v>
      </c>
      <c r="K191" s="166">
        <v>8233.3140000000003</v>
      </c>
      <c r="L191" s="166">
        <v>7522.04</v>
      </c>
      <c r="M191" s="166">
        <v>12190.402999999998</v>
      </c>
      <c r="N191" s="166">
        <v>11572.78</v>
      </c>
      <c r="O191" s="166">
        <v>12112.362000000001</v>
      </c>
      <c r="P191" s="166">
        <v>13272.558000000001</v>
      </c>
      <c r="Q191" s="166">
        <v>21231.061999999998</v>
      </c>
      <c r="R191" s="166">
        <v>21742.341</v>
      </c>
      <c r="S191" s="166">
        <v>16624.644</v>
      </c>
      <c r="T191" s="166">
        <v>13563.268</v>
      </c>
      <c r="U191" s="166">
        <v>21121.825000000001</v>
      </c>
      <c r="V191" s="166">
        <v>21896.066999999999</v>
      </c>
      <c r="W191" s="166">
        <v>18475.25</v>
      </c>
      <c r="X191" s="166">
        <v>20717.918000000001</v>
      </c>
      <c r="Y191" s="166">
        <v>12060.428</v>
      </c>
      <c r="Z191" s="166">
        <v>28275.952999999998</v>
      </c>
      <c r="AA191" s="166">
        <v>36386.850999999995</v>
      </c>
      <c r="AB191" s="166">
        <v>28167.019999999997</v>
      </c>
      <c r="AC191" s="166">
        <v>61938.945999999996</v>
      </c>
      <c r="AD191" s="166">
        <v>52204.421999999999</v>
      </c>
      <c r="AE191" s="166">
        <v>122705.61300000001</v>
      </c>
      <c r="AF191" s="166">
        <v>12512.118</v>
      </c>
      <c r="AG191" s="166">
        <v>0</v>
      </c>
      <c r="AH191" s="166">
        <v>0</v>
      </c>
      <c r="AI191" s="166">
        <v>9069.012999999999</v>
      </c>
      <c r="AJ191" s="166">
        <v>3620.2910000000002</v>
      </c>
      <c r="AK191" s="166">
        <v>1462.7439999999999</v>
      </c>
      <c r="AL191" s="166">
        <v>3071.7619999999997</v>
      </c>
      <c r="AM191" s="166">
        <v>6188.3320000000003</v>
      </c>
      <c r="AN191" s="166">
        <v>4290.4949999999999</v>
      </c>
      <c r="AO191" s="166">
        <v>10281.303</v>
      </c>
      <c r="AP191" s="166">
        <v>33491.384999999995</v>
      </c>
      <c r="AQ191" s="166">
        <v>35693.335999999996</v>
      </c>
    </row>
    <row r="192" spans="1:43" x14ac:dyDescent="0.2">
      <c r="A192" s="201" t="str">
        <f>IF('1'!$A$1=1,C192,B192)</f>
        <v>Reinvested earnings</v>
      </c>
      <c r="B192" s="202" t="s">
        <v>327</v>
      </c>
      <c r="C192" s="202" t="s">
        <v>328</v>
      </c>
      <c r="D192" s="166">
        <v>77732.962</v>
      </c>
      <c r="E192" s="166">
        <v>-47455.006999999998</v>
      </c>
      <c r="F192" s="166">
        <v>-2737.0430000000001</v>
      </c>
      <c r="G192" s="166">
        <v>45963.843999999997</v>
      </c>
      <c r="H192" s="166">
        <v>22899.625</v>
      </c>
      <c r="I192" s="166">
        <v>-34127.631999999998</v>
      </c>
      <c r="J192" s="166">
        <v>-79.123000000000161</v>
      </c>
      <c r="K192" s="166">
        <v>-1557.114</v>
      </c>
      <c r="L192" s="166">
        <v>-17179.362000000001</v>
      </c>
      <c r="M192" s="166">
        <v>-12488.041999999999</v>
      </c>
      <c r="N192" s="166">
        <v>-2102.7930000000001</v>
      </c>
      <c r="O192" s="166">
        <v>-8157.3549999999996</v>
      </c>
      <c r="P192" s="166">
        <v>-40726.148999999998</v>
      </c>
      <c r="Q192" s="166">
        <v>-9031.2080000000005</v>
      </c>
      <c r="R192" s="166">
        <v>15488.268</v>
      </c>
      <c r="S192" s="166">
        <v>-37173.413999999997</v>
      </c>
      <c r="T192" s="166">
        <v>-16346.011999999999</v>
      </c>
      <c r="U192" s="166">
        <v>-22169.308000000001</v>
      </c>
      <c r="V192" s="166">
        <v>-35598.821000000004</v>
      </c>
      <c r="W192" s="166">
        <v>-9696.5059999999994</v>
      </c>
      <c r="X192" s="166">
        <v>44840.25</v>
      </c>
      <c r="Y192" s="166">
        <v>-28245.962</v>
      </c>
      <c r="Z192" s="166">
        <v>3279.8620000000001</v>
      </c>
      <c r="AA192" s="166">
        <v>-10214.83</v>
      </c>
      <c r="AB192" s="166">
        <v>-50201.585999999996</v>
      </c>
      <c r="AC192" s="166">
        <v>-47986.188999999998</v>
      </c>
      <c r="AD192" s="166">
        <v>-52147.891000000003</v>
      </c>
      <c r="AE192" s="166">
        <v>14644.040999999997</v>
      </c>
      <c r="AF192" s="166">
        <v>-3819.5719999999992</v>
      </c>
      <c r="AG192" s="166">
        <v>-9069.0190000000002</v>
      </c>
      <c r="AH192" s="166">
        <v>5117.2440000000006</v>
      </c>
      <c r="AI192" s="166">
        <v>-438.82299999999941</v>
      </c>
      <c r="AJ192" s="166">
        <v>-40773.989000000001</v>
      </c>
      <c r="AK192" s="166">
        <v>-36056.638999999996</v>
      </c>
      <c r="AL192" s="166">
        <v>-45820.456000000006</v>
      </c>
      <c r="AM192" s="166">
        <v>-1411.3230000000003</v>
      </c>
      <c r="AN192" s="166">
        <v>-49115.399999999994</v>
      </c>
      <c r="AO192" s="166">
        <v>-36368.707000000002</v>
      </c>
      <c r="AP192" s="166">
        <v>-11687.592999999997</v>
      </c>
      <c r="AQ192" s="166">
        <v>4373.0379999999996</v>
      </c>
    </row>
    <row r="193" spans="1:43" x14ac:dyDescent="0.2">
      <c r="A193" s="164" t="str">
        <f>IF('1'!$A$1=1,C193,B193)</f>
        <v xml:space="preserve">        Credit</v>
      </c>
      <c r="B193" s="165" t="s">
        <v>325</v>
      </c>
      <c r="C193" s="203" t="s">
        <v>211</v>
      </c>
      <c r="D193" s="166">
        <v>0</v>
      </c>
      <c r="E193" s="166">
        <v>0</v>
      </c>
      <c r="F193" s="166">
        <v>0</v>
      </c>
      <c r="G193" s="166">
        <v>0</v>
      </c>
      <c r="H193" s="166">
        <v>0</v>
      </c>
      <c r="I193" s="166">
        <v>0</v>
      </c>
      <c r="J193" s="166">
        <v>0</v>
      </c>
      <c r="K193" s="166">
        <v>0</v>
      </c>
      <c r="L193" s="166">
        <v>0</v>
      </c>
      <c r="M193" s="166">
        <v>0</v>
      </c>
      <c r="N193" s="166">
        <v>0</v>
      </c>
      <c r="O193" s="166">
        <v>0</v>
      </c>
      <c r="P193" s="166">
        <v>0</v>
      </c>
      <c r="Q193" s="166">
        <v>0</v>
      </c>
      <c r="R193" s="166">
        <v>0</v>
      </c>
      <c r="S193" s="166">
        <v>0</v>
      </c>
      <c r="T193" s="166">
        <v>0</v>
      </c>
      <c r="U193" s="166">
        <v>0</v>
      </c>
      <c r="V193" s="166">
        <v>0</v>
      </c>
      <c r="W193" s="166">
        <v>0</v>
      </c>
      <c r="X193" s="166">
        <v>0</v>
      </c>
      <c r="Y193" s="166">
        <v>0</v>
      </c>
      <c r="Z193" s="166">
        <v>0</v>
      </c>
      <c r="AA193" s="166">
        <v>0</v>
      </c>
      <c r="AB193" s="166">
        <v>0</v>
      </c>
      <c r="AC193" s="166">
        <v>0</v>
      </c>
      <c r="AD193" s="166">
        <v>0</v>
      </c>
      <c r="AE193" s="166">
        <v>0</v>
      </c>
      <c r="AF193" s="166">
        <v>0</v>
      </c>
      <c r="AG193" s="166">
        <v>0</v>
      </c>
      <c r="AH193" s="166">
        <v>0</v>
      </c>
      <c r="AI193" s="166">
        <v>0</v>
      </c>
      <c r="AJ193" s="166">
        <v>0</v>
      </c>
      <c r="AK193" s="166">
        <v>0</v>
      </c>
      <c r="AL193" s="166">
        <v>0</v>
      </c>
      <c r="AM193" s="166">
        <v>0</v>
      </c>
      <c r="AN193" s="166">
        <v>0</v>
      </c>
      <c r="AO193" s="166">
        <v>0</v>
      </c>
      <c r="AP193" s="166">
        <v>0</v>
      </c>
      <c r="AQ193" s="166">
        <v>0</v>
      </c>
    </row>
    <row r="194" spans="1:43" x14ac:dyDescent="0.2">
      <c r="A194" s="164" t="str">
        <f>IF('1'!$A$1=1,C194,B194)</f>
        <v xml:space="preserve">        Debit</v>
      </c>
      <c r="B194" s="165" t="s">
        <v>326</v>
      </c>
      <c r="C194" s="203" t="s">
        <v>213</v>
      </c>
      <c r="D194" s="166">
        <v>-77732.962</v>
      </c>
      <c r="E194" s="166">
        <v>47455.006999999998</v>
      </c>
      <c r="F194" s="166">
        <v>2737.0430000000001</v>
      </c>
      <c r="G194" s="166">
        <v>-45963.843999999997</v>
      </c>
      <c r="H194" s="166">
        <v>-22899.625</v>
      </c>
      <c r="I194" s="166">
        <v>34127.631999999998</v>
      </c>
      <c r="J194" s="166">
        <v>79.123000000000161</v>
      </c>
      <c r="K194" s="166">
        <v>1557.114</v>
      </c>
      <c r="L194" s="166">
        <v>17179.362000000001</v>
      </c>
      <c r="M194" s="166">
        <v>12488.041999999999</v>
      </c>
      <c r="N194" s="166">
        <v>2102.7930000000001</v>
      </c>
      <c r="O194" s="166">
        <v>8157.3549999999996</v>
      </c>
      <c r="P194" s="166">
        <v>40726.148999999998</v>
      </c>
      <c r="Q194" s="166">
        <v>9031.2080000000005</v>
      </c>
      <c r="R194" s="166">
        <v>-15488.268</v>
      </c>
      <c r="S194" s="166">
        <v>37173.413999999997</v>
      </c>
      <c r="T194" s="166">
        <v>16346.011999999999</v>
      </c>
      <c r="U194" s="166">
        <v>22169.308000000001</v>
      </c>
      <c r="V194" s="166">
        <v>35598.821000000004</v>
      </c>
      <c r="W194" s="166">
        <v>9696.5059999999994</v>
      </c>
      <c r="X194" s="166">
        <v>-44840.25</v>
      </c>
      <c r="Y194" s="166">
        <v>28245.962</v>
      </c>
      <c r="Z194" s="166">
        <v>-3279.8620000000001</v>
      </c>
      <c r="AA194" s="166">
        <v>10214.83</v>
      </c>
      <c r="AB194" s="166">
        <v>50201.585999999996</v>
      </c>
      <c r="AC194" s="166">
        <v>47986.188999999998</v>
      </c>
      <c r="AD194" s="166">
        <v>52147.891000000003</v>
      </c>
      <c r="AE194" s="166">
        <v>-14644.040999999997</v>
      </c>
      <c r="AF194" s="166">
        <v>3819.5719999999992</v>
      </c>
      <c r="AG194" s="166">
        <v>9069.0190000000002</v>
      </c>
      <c r="AH194" s="166">
        <v>-5117.2440000000006</v>
      </c>
      <c r="AI194" s="166">
        <v>438.82299999999941</v>
      </c>
      <c r="AJ194" s="166">
        <v>40773.989000000001</v>
      </c>
      <c r="AK194" s="166">
        <v>36056.638999999996</v>
      </c>
      <c r="AL194" s="166">
        <v>45820.456000000006</v>
      </c>
      <c r="AM194" s="166">
        <v>1411.3230000000003</v>
      </c>
      <c r="AN194" s="166">
        <v>49115.399999999994</v>
      </c>
      <c r="AO194" s="166">
        <v>36368.707000000002</v>
      </c>
      <c r="AP194" s="166">
        <v>11687.592999999997</v>
      </c>
      <c r="AQ194" s="166">
        <v>-4373.0379999999996</v>
      </c>
    </row>
    <row r="195" spans="1:43" x14ac:dyDescent="0.2">
      <c r="A195" s="204" t="str">
        <f>IF('1'!$A$1=1,C195,B195)</f>
        <v>Banks</v>
      </c>
      <c r="B195" s="205" t="s">
        <v>88</v>
      </c>
      <c r="C195" s="205" t="s">
        <v>87</v>
      </c>
      <c r="D195" s="166">
        <v>-5424.9040000000005</v>
      </c>
      <c r="E195" s="166">
        <v>-4626.12</v>
      </c>
      <c r="F195" s="166">
        <v>-3149.8319999999999</v>
      </c>
      <c r="G195" s="166">
        <v>754.18499999999995</v>
      </c>
      <c r="H195" s="166">
        <v>-4107.8289999999997</v>
      </c>
      <c r="I195" s="166">
        <v>-3385.4769999999999</v>
      </c>
      <c r="J195" s="166">
        <v>-3350.91</v>
      </c>
      <c r="K195" s="166">
        <v>-1035.8200000000002</v>
      </c>
      <c r="L195" s="166">
        <v>-3490.7640000000001</v>
      </c>
      <c r="M195" s="166">
        <v>-875.6880000000001</v>
      </c>
      <c r="N195" s="166">
        <v>-4041.0299999999997</v>
      </c>
      <c r="O195" s="166">
        <v>-2183.672</v>
      </c>
      <c r="P195" s="166">
        <v>-4412.5220000000008</v>
      </c>
      <c r="Q195" s="166">
        <v>-1831.377</v>
      </c>
      <c r="R195" s="166">
        <v>-2830.8019999999997</v>
      </c>
      <c r="S195" s="166">
        <v>-4588.4629999999997</v>
      </c>
      <c r="T195" s="166">
        <v>-4510.3850000000002</v>
      </c>
      <c r="U195" s="166">
        <v>-306.16799999999989</v>
      </c>
      <c r="V195" s="166">
        <v>-1864.4390000000001</v>
      </c>
      <c r="W195" s="166">
        <v>-4425.241</v>
      </c>
      <c r="X195" s="166">
        <v>-4906.8250000000007</v>
      </c>
      <c r="Y195" s="166">
        <v>-3897.0369999999998</v>
      </c>
      <c r="Z195" s="166">
        <v>-987.20399999999972</v>
      </c>
      <c r="AA195" s="166">
        <v>-49.560000000000173</v>
      </c>
      <c r="AB195" s="166">
        <v>-4198.4139999999998</v>
      </c>
      <c r="AC195" s="166">
        <v>-3226.1469999999999</v>
      </c>
      <c r="AD195" s="166">
        <v>-3859.0939999999996</v>
      </c>
      <c r="AE195" s="166">
        <v>-5441.3369999999995</v>
      </c>
      <c r="AF195" s="166">
        <v>-6685.1139999999996</v>
      </c>
      <c r="AG195" s="166">
        <v>-8542.4310000000005</v>
      </c>
      <c r="AH195" s="166">
        <v>-11657.128000000001</v>
      </c>
      <c r="AI195" s="166">
        <v>-11336.266</v>
      </c>
      <c r="AJ195" s="166">
        <v>-10495.188</v>
      </c>
      <c r="AK195" s="166">
        <v>-9654.11</v>
      </c>
      <c r="AL195" s="166">
        <v>-10458.620000000001</v>
      </c>
      <c r="AM195" s="166">
        <v>7319.1779999999999</v>
      </c>
      <c r="AN195" s="166">
        <v>-9272.3940000000002</v>
      </c>
      <c r="AO195" s="166">
        <v>-9274.3670000000002</v>
      </c>
      <c r="AP195" s="166">
        <v>-9542.4320000000007</v>
      </c>
      <c r="AQ195" s="166">
        <v>4373.0379999999996</v>
      </c>
    </row>
    <row r="196" spans="1:43" x14ac:dyDescent="0.2">
      <c r="A196" s="164" t="str">
        <f>IF('1'!$A$1=1,C196,B196)</f>
        <v xml:space="preserve">       Credit</v>
      </c>
      <c r="B196" s="165" t="s">
        <v>321</v>
      </c>
      <c r="C196" s="203" t="s">
        <v>211</v>
      </c>
      <c r="D196" s="166">
        <v>0</v>
      </c>
      <c r="E196" s="166">
        <v>0</v>
      </c>
      <c r="F196" s="166">
        <v>0</v>
      </c>
      <c r="G196" s="166">
        <v>0</v>
      </c>
      <c r="H196" s="166">
        <v>0</v>
      </c>
      <c r="I196" s="166">
        <v>0</v>
      </c>
      <c r="J196" s="166">
        <v>0</v>
      </c>
      <c r="K196" s="166">
        <v>0</v>
      </c>
      <c r="L196" s="166">
        <v>0</v>
      </c>
      <c r="M196" s="166">
        <v>0</v>
      </c>
      <c r="N196" s="166">
        <v>0</v>
      </c>
      <c r="O196" s="166">
        <v>0</v>
      </c>
      <c r="P196" s="166">
        <v>0</v>
      </c>
      <c r="Q196" s="166">
        <v>0</v>
      </c>
      <c r="R196" s="166">
        <v>0</v>
      </c>
      <c r="S196" s="166">
        <v>0</v>
      </c>
      <c r="T196" s="166">
        <v>0</v>
      </c>
      <c r="U196" s="166">
        <v>0</v>
      </c>
      <c r="V196" s="166">
        <v>0</v>
      </c>
      <c r="W196" s="166">
        <v>0</v>
      </c>
      <c r="X196" s="166">
        <v>0</v>
      </c>
      <c r="Y196" s="166">
        <v>0</v>
      </c>
      <c r="Z196" s="166">
        <v>0</v>
      </c>
      <c r="AA196" s="166">
        <v>0</v>
      </c>
      <c r="AB196" s="166">
        <v>0</v>
      </c>
      <c r="AC196" s="166">
        <v>0</v>
      </c>
      <c r="AD196" s="166">
        <v>0</v>
      </c>
      <c r="AE196" s="166">
        <v>0</v>
      </c>
      <c r="AF196" s="166">
        <v>0</v>
      </c>
      <c r="AG196" s="166">
        <v>0</v>
      </c>
      <c r="AH196" s="166">
        <v>0</v>
      </c>
      <c r="AI196" s="166">
        <v>0</v>
      </c>
      <c r="AJ196" s="166">
        <v>0</v>
      </c>
      <c r="AK196" s="166">
        <v>0</v>
      </c>
      <c r="AL196" s="166">
        <v>0</v>
      </c>
      <c r="AM196" s="166">
        <v>0</v>
      </c>
      <c r="AN196" s="166">
        <v>0</v>
      </c>
      <c r="AO196" s="166">
        <v>0</v>
      </c>
      <c r="AP196" s="166">
        <v>0</v>
      </c>
      <c r="AQ196" s="166">
        <v>0</v>
      </c>
    </row>
    <row r="197" spans="1:43" x14ac:dyDescent="0.2">
      <c r="A197" s="164" t="str">
        <f>IF('1'!$A$1=1,C197,B197)</f>
        <v xml:space="preserve">       Debit</v>
      </c>
      <c r="B197" s="165" t="s">
        <v>322</v>
      </c>
      <c r="C197" s="203" t="s">
        <v>213</v>
      </c>
      <c r="D197" s="166">
        <v>5424.9040000000005</v>
      </c>
      <c r="E197" s="166">
        <v>4626.12</v>
      </c>
      <c r="F197" s="166">
        <v>3149.8319999999999</v>
      </c>
      <c r="G197" s="166">
        <v>-754.18499999999995</v>
      </c>
      <c r="H197" s="166">
        <v>4107.8289999999997</v>
      </c>
      <c r="I197" s="166">
        <v>3385.4769999999999</v>
      </c>
      <c r="J197" s="166">
        <v>3350.91</v>
      </c>
      <c r="K197" s="166">
        <v>1035.8200000000002</v>
      </c>
      <c r="L197" s="166">
        <v>3490.7640000000001</v>
      </c>
      <c r="M197" s="166">
        <v>875.6880000000001</v>
      </c>
      <c r="N197" s="166">
        <v>4041.0299999999997</v>
      </c>
      <c r="O197" s="166">
        <v>2183.672</v>
      </c>
      <c r="P197" s="166">
        <v>4412.5220000000008</v>
      </c>
      <c r="Q197" s="166">
        <v>1831.377</v>
      </c>
      <c r="R197" s="166">
        <v>2830.8019999999997</v>
      </c>
      <c r="S197" s="166">
        <v>4588.4629999999997</v>
      </c>
      <c r="T197" s="166">
        <v>4510.3850000000002</v>
      </c>
      <c r="U197" s="166">
        <v>306.16799999999989</v>
      </c>
      <c r="V197" s="166">
        <v>1864.4390000000001</v>
      </c>
      <c r="W197" s="166">
        <v>4425.241</v>
      </c>
      <c r="X197" s="166">
        <v>4906.8250000000007</v>
      </c>
      <c r="Y197" s="166">
        <v>3897.0369999999998</v>
      </c>
      <c r="Z197" s="166">
        <v>987.20399999999972</v>
      </c>
      <c r="AA197" s="166">
        <v>49.560000000000173</v>
      </c>
      <c r="AB197" s="166">
        <v>4198.4139999999998</v>
      </c>
      <c r="AC197" s="166">
        <v>3226.1469999999999</v>
      </c>
      <c r="AD197" s="166">
        <v>3859.0939999999996</v>
      </c>
      <c r="AE197" s="166">
        <v>5441.3369999999995</v>
      </c>
      <c r="AF197" s="166">
        <v>6685.1139999999996</v>
      </c>
      <c r="AG197" s="166">
        <v>8542.4310000000005</v>
      </c>
      <c r="AH197" s="166">
        <v>11657.128000000001</v>
      </c>
      <c r="AI197" s="166">
        <v>11336.266</v>
      </c>
      <c r="AJ197" s="166">
        <v>10495.188</v>
      </c>
      <c r="AK197" s="166">
        <v>9654.11</v>
      </c>
      <c r="AL197" s="166">
        <v>10458.620000000001</v>
      </c>
      <c r="AM197" s="166">
        <v>-7319.1779999999999</v>
      </c>
      <c r="AN197" s="166">
        <v>9272.3940000000002</v>
      </c>
      <c r="AO197" s="166">
        <v>9274.3670000000002</v>
      </c>
      <c r="AP197" s="166">
        <v>9542.4320000000007</v>
      </c>
      <c r="AQ197" s="166">
        <v>-4373.0379999999996</v>
      </c>
    </row>
    <row r="198" spans="1:43" x14ac:dyDescent="0.2">
      <c r="A198" s="204" t="str">
        <f>IF('1'!$A$1=1,C198,B198)</f>
        <v>Other sectors</v>
      </c>
      <c r="B198" s="205" t="s">
        <v>90</v>
      </c>
      <c r="C198" s="205" t="s">
        <v>89</v>
      </c>
      <c r="D198" s="166">
        <v>83157.865999999995</v>
      </c>
      <c r="E198" s="166">
        <v>-42828.887000000002</v>
      </c>
      <c r="F198" s="166">
        <v>412.78899999999999</v>
      </c>
      <c r="G198" s="166">
        <v>45209.659</v>
      </c>
      <c r="H198" s="166">
        <v>27007.454000000002</v>
      </c>
      <c r="I198" s="166">
        <v>-30742.154999999999</v>
      </c>
      <c r="J198" s="166">
        <v>3271.7869999999998</v>
      </c>
      <c r="K198" s="166">
        <v>-521.29399999999998</v>
      </c>
      <c r="L198" s="166">
        <v>-13688.598000000002</v>
      </c>
      <c r="M198" s="166">
        <v>-11612.353999999999</v>
      </c>
      <c r="N198" s="166">
        <v>1938.2370000000001</v>
      </c>
      <c r="O198" s="166">
        <v>-5973.6829999999991</v>
      </c>
      <c r="P198" s="166">
        <v>-36313.627</v>
      </c>
      <c r="Q198" s="166">
        <v>-7199.8309999999992</v>
      </c>
      <c r="R198" s="166">
        <v>18319.07</v>
      </c>
      <c r="S198" s="166">
        <v>-32584.951000000001</v>
      </c>
      <c r="T198" s="166">
        <v>-11835.627</v>
      </c>
      <c r="U198" s="166">
        <v>-21863.14</v>
      </c>
      <c r="V198" s="166">
        <v>-33734.381999999998</v>
      </c>
      <c r="W198" s="166">
        <v>-5271.2649999999994</v>
      </c>
      <c r="X198" s="166">
        <v>49747.074999999997</v>
      </c>
      <c r="Y198" s="166">
        <v>-24348.924999999999</v>
      </c>
      <c r="Z198" s="166">
        <v>4267.0659999999998</v>
      </c>
      <c r="AA198" s="166">
        <v>-10165.27</v>
      </c>
      <c r="AB198" s="166">
        <v>-46003.171999999999</v>
      </c>
      <c r="AC198" s="166">
        <v>-44760.042000000001</v>
      </c>
      <c r="AD198" s="166">
        <v>-48288.797000000006</v>
      </c>
      <c r="AE198" s="166">
        <v>20085.377999999997</v>
      </c>
      <c r="AF198" s="166">
        <v>2865.5420000000004</v>
      </c>
      <c r="AG198" s="166">
        <v>-526.58799999999997</v>
      </c>
      <c r="AH198" s="166">
        <v>16774.371999999999</v>
      </c>
      <c r="AI198" s="166">
        <v>10897.442999999999</v>
      </c>
      <c r="AJ198" s="166">
        <v>-30278.800999999999</v>
      </c>
      <c r="AK198" s="166">
        <v>-26402.529000000002</v>
      </c>
      <c r="AL198" s="166">
        <v>-35361.836000000003</v>
      </c>
      <c r="AM198" s="166">
        <v>-8730.5010000000002</v>
      </c>
      <c r="AN198" s="166">
        <v>-39843.005999999994</v>
      </c>
      <c r="AO198" s="166">
        <v>-27094.34</v>
      </c>
      <c r="AP198" s="166">
        <v>-2145.1610000000001</v>
      </c>
      <c r="AQ198" s="166">
        <v>0</v>
      </c>
    </row>
    <row r="199" spans="1:43" x14ac:dyDescent="0.2">
      <c r="A199" s="164" t="str">
        <f>IF('1'!$A$1=1,C199,B199)</f>
        <v xml:space="preserve">       Credit</v>
      </c>
      <c r="B199" s="165" t="s">
        <v>321</v>
      </c>
      <c r="C199" s="203" t="s">
        <v>211</v>
      </c>
      <c r="D199" s="166">
        <v>0</v>
      </c>
      <c r="E199" s="166">
        <v>0</v>
      </c>
      <c r="F199" s="166">
        <v>0</v>
      </c>
      <c r="G199" s="166">
        <v>0</v>
      </c>
      <c r="H199" s="166">
        <v>0</v>
      </c>
      <c r="I199" s="166">
        <v>0</v>
      </c>
      <c r="J199" s="166">
        <v>0</v>
      </c>
      <c r="K199" s="166">
        <v>0</v>
      </c>
      <c r="L199" s="166">
        <v>0</v>
      </c>
      <c r="M199" s="166">
        <v>0</v>
      </c>
      <c r="N199" s="166">
        <v>0</v>
      </c>
      <c r="O199" s="166">
        <v>0</v>
      </c>
      <c r="P199" s="166">
        <v>0</v>
      </c>
      <c r="Q199" s="166">
        <v>0</v>
      </c>
      <c r="R199" s="166">
        <v>0</v>
      </c>
      <c r="S199" s="166">
        <v>0</v>
      </c>
      <c r="T199" s="166">
        <v>0</v>
      </c>
      <c r="U199" s="166">
        <v>0</v>
      </c>
      <c r="V199" s="166">
        <v>0</v>
      </c>
      <c r="W199" s="166">
        <v>0</v>
      </c>
      <c r="X199" s="166">
        <v>0</v>
      </c>
      <c r="Y199" s="166">
        <v>0</v>
      </c>
      <c r="Z199" s="166">
        <v>0</v>
      </c>
      <c r="AA199" s="166">
        <v>0</v>
      </c>
      <c r="AB199" s="166">
        <v>0</v>
      </c>
      <c r="AC199" s="166">
        <v>0</v>
      </c>
      <c r="AD199" s="166">
        <v>0</v>
      </c>
      <c r="AE199" s="166">
        <v>0</v>
      </c>
      <c r="AF199" s="166">
        <v>0</v>
      </c>
      <c r="AG199" s="166">
        <v>0</v>
      </c>
      <c r="AH199" s="166">
        <v>0</v>
      </c>
      <c r="AI199" s="166">
        <v>0</v>
      </c>
      <c r="AJ199" s="166">
        <v>0</v>
      </c>
      <c r="AK199" s="166">
        <v>0</v>
      </c>
      <c r="AL199" s="166">
        <v>0</v>
      </c>
      <c r="AM199" s="166">
        <v>0</v>
      </c>
      <c r="AN199" s="166">
        <v>0</v>
      </c>
      <c r="AO199" s="166">
        <v>0</v>
      </c>
      <c r="AP199" s="166">
        <v>0</v>
      </c>
      <c r="AQ199" s="166">
        <v>0</v>
      </c>
    </row>
    <row r="200" spans="1:43" x14ac:dyDescent="0.2">
      <c r="A200" s="164" t="str">
        <f>IF('1'!$A$1=1,C200,B200)</f>
        <v xml:space="preserve">       Debit</v>
      </c>
      <c r="B200" s="165" t="s">
        <v>322</v>
      </c>
      <c r="C200" s="203" t="s">
        <v>213</v>
      </c>
      <c r="D200" s="166">
        <v>-83157.865999999995</v>
      </c>
      <c r="E200" s="166">
        <v>42828.887000000002</v>
      </c>
      <c r="F200" s="166">
        <v>-412.78899999999999</v>
      </c>
      <c r="G200" s="166">
        <v>-45209.659</v>
      </c>
      <c r="H200" s="166">
        <v>-27007.454000000002</v>
      </c>
      <c r="I200" s="166">
        <v>30742.154999999999</v>
      </c>
      <c r="J200" s="166">
        <v>-3271.7869999999998</v>
      </c>
      <c r="K200" s="166">
        <v>521.29399999999998</v>
      </c>
      <c r="L200" s="166">
        <v>13688.598000000002</v>
      </c>
      <c r="M200" s="166">
        <v>11612.353999999999</v>
      </c>
      <c r="N200" s="166">
        <v>-1938.2370000000001</v>
      </c>
      <c r="O200" s="166">
        <v>5973.6829999999991</v>
      </c>
      <c r="P200" s="166">
        <v>36313.627</v>
      </c>
      <c r="Q200" s="166">
        <v>7199.8309999999992</v>
      </c>
      <c r="R200" s="166">
        <v>-18319.07</v>
      </c>
      <c r="S200" s="166">
        <v>32584.951000000001</v>
      </c>
      <c r="T200" s="166">
        <v>11835.627</v>
      </c>
      <c r="U200" s="166">
        <v>21863.14</v>
      </c>
      <c r="V200" s="166">
        <v>33734.381999999998</v>
      </c>
      <c r="W200" s="166">
        <v>5271.2649999999994</v>
      </c>
      <c r="X200" s="166">
        <v>-49747.074999999997</v>
      </c>
      <c r="Y200" s="166">
        <v>24348.924999999999</v>
      </c>
      <c r="Z200" s="166">
        <v>-4267.0659999999998</v>
      </c>
      <c r="AA200" s="166">
        <v>10165.27</v>
      </c>
      <c r="AB200" s="166">
        <v>46003.171999999999</v>
      </c>
      <c r="AC200" s="166">
        <v>44760.042000000001</v>
      </c>
      <c r="AD200" s="166">
        <v>48288.797000000006</v>
      </c>
      <c r="AE200" s="166">
        <v>-20085.377999999997</v>
      </c>
      <c r="AF200" s="166">
        <v>-2865.5420000000004</v>
      </c>
      <c r="AG200" s="166">
        <v>526.58799999999997</v>
      </c>
      <c r="AH200" s="166">
        <v>-16774.371999999999</v>
      </c>
      <c r="AI200" s="166">
        <v>-10897.442999999999</v>
      </c>
      <c r="AJ200" s="166">
        <v>30278.800999999999</v>
      </c>
      <c r="AK200" s="166">
        <v>26402.529000000002</v>
      </c>
      <c r="AL200" s="166">
        <v>35361.836000000003</v>
      </c>
      <c r="AM200" s="166">
        <v>8730.5010000000002</v>
      </c>
      <c r="AN200" s="166">
        <v>39843.005999999994</v>
      </c>
      <c r="AO200" s="166">
        <v>27094.34</v>
      </c>
      <c r="AP200" s="166">
        <v>2145.1610000000001</v>
      </c>
      <c r="AQ200" s="166">
        <v>0</v>
      </c>
    </row>
    <row r="201" spans="1:43" x14ac:dyDescent="0.2">
      <c r="A201" s="206" t="str">
        <f>IF('1'!$A$1=1,C201,B201)</f>
        <v>Interest</v>
      </c>
      <c r="B201" s="207" t="s">
        <v>329</v>
      </c>
      <c r="C201" s="208" t="s">
        <v>330</v>
      </c>
      <c r="D201" s="166">
        <v>-4142.7359999999999</v>
      </c>
      <c r="E201" s="166">
        <v>-5042.1020000000008</v>
      </c>
      <c r="F201" s="166">
        <v>-2690.7089999999998</v>
      </c>
      <c r="G201" s="166">
        <v>-4238.9659999999994</v>
      </c>
      <c r="H201" s="166">
        <v>-5329.6120000000001</v>
      </c>
      <c r="I201" s="166">
        <v>-5309.1659999999993</v>
      </c>
      <c r="J201" s="166">
        <v>-5523.8879999999999</v>
      </c>
      <c r="K201" s="166">
        <v>-6521.3510000000006</v>
      </c>
      <c r="L201" s="166">
        <v>-4679.1450000000004</v>
      </c>
      <c r="M201" s="166">
        <v>-5308.174</v>
      </c>
      <c r="N201" s="166">
        <v>-2827.5410000000002</v>
      </c>
      <c r="O201" s="166">
        <v>-5715.7220000000007</v>
      </c>
      <c r="P201" s="166">
        <v>-5213.8799999999992</v>
      </c>
      <c r="Q201" s="166">
        <v>-4058.2960000000003</v>
      </c>
      <c r="R201" s="166">
        <v>-5391.576</v>
      </c>
      <c r="S201" s="166">
        <v>-7282.6120000000001</v>
      </c>
      <c r="T201" s="166">
        <v>-4111.4059999999999</v>
      </c>
      <c r="U201" s="166">
        <v>-5132.3690000000006</v>
      </c>
      <c r="V201" s="166">
        <v>-4632.9480000000003</v>
      </c>
      <c r="W201" s="166">
        <v>-7691.6589999999997</v>
      </c>
      <c r="X201" s="166">
        <v>-4450.0810000000001</v>
      </c>
      <c r="Y201" s="166">
        <v>-4056.674</v>
      </c>
      <c r="Z201" s="166">
        <v>-4951.0569999999998</v>
      </c>
      <c r="AA201" s="166">
        <v>-10325.921</v>
      </c>
      <c r="AB201" s="166">
        <v>-4861.223</v>
      </c>
      <c r="AC201" s="166">
        <v>-6659.0589999999993</v>
      </c>
      <c r="AD201" s="166">
        <v>-8711.398000000001</v>
      </c>
      <c r="AE201" s="166">
        <v>-13114.821</v>
      </c>
      <c r="AF201" s="166">
        <v>-7312.5870000000004</v>
      </c>
      <c r="AG201" s="166">
        <v>-3627.6089999999999</v>
      </c>
      <c r="AH201" s="166">
        <v>-7244.1219999999994</v>
      </c>
      <c r="AI201" s="166">
        <v>-10385.483</v>
      </c>
      <c r="AJ201" s="166">
        <v>-5119.6040000000003</v>
      </c>
      <c r="AK201" s="166">
        <v>-7642.8379999999997</v>
      </c>
      <c r="AL201" s="166">
        <v>-6618.9179999999997</v>
      </c>
      <c r="AM201" s="166">
        <v>-10576.379000000001</v>
      </c>
      <c r="AN201" s="166">
        <v>-8905.3069999999989</v>
      </c>
      <c r="AO201" s="166">
        <v>-8335.5580000000009</v>
      </c>
      <c r="AP201" s="166">
        <v>-6624.84</v>
      </c>
      <c r="AQ201" s="166">
        <v>-18175.194</v>
      </c>
    </row>
    <row r="202" spans="1:43" x14ac:dyDescent="0.2">
      <c r="A202" s="164" t="str">
        <f>IF('1'!$A$1=1,C202,B202)</f>
        <v xml:space="preserve">       Credit</v>
      </c>
      <c r="B202" s="165" t="s">
        <v>321</v>
      </c>
      <c r="C202" s="203" t="s">
        <v>211</v>
      </c>
      <c r="D202" s="166">
        <v>0</v>
      </c>
      <c r="E202" s="166">
        <v>0</v>
      </c>
      <c r="F202" s="166">
        <v>0</v>
      </c>
      <c r="G202" s="166">
        <v>0</v>
      </c>
      <c r="H202" s="166">
        <v>0</v>
      </c>
      <c r="I202" s="166">
        <v>0</v>
      </c>
      <c r="J202" s="166">
        <v>25.065000000000001</v>
      </c>
      <c r="K202" s="166">
        <v>25.757000000000001</v>
      </c>
      <c r="L202" s="166">
        <v>0</v>
      </c>
      <c r="M202" s="166">
        <v>26.109000000000002</v>
      </c>
      <c r="N202" s="166">
        <v>25.969000000000001</v>
      </c>
      <c r="O202" s="166">
        <v>0</v>
      </c>
      <c r="P202" s="166">
        <v>0</v>
      </c>
      <c r="Q202" s="166">
        <v>0</v>
      </c>
      <c r="R202" s="166">
        <v>0</v>
      </c>
      <c r="S202" s="166">
        <v>0</v>
      </c>
      <c r="T202" s="166">
        <v>27.879000000000001</v>
      </c>
      <c r="U202" s="166">
        <v>26.379000000000001</v>
      </c>
      <c r="V202" s="166">
        <v>0</v>
      </c>
      <c r="W202" s="166">
        <v>49.176000000000002</v>
      </c>
      <c r="X202" s="166">
        <v>26.411999999999999</v>
      </c>
      <c r="Y202" s="166">
        <v>27.225000000000001</v>
      </c>
      <c r="Z202" s="166">
        <v>27.977</v>
      </c>
      <c r="AA202" s="166">
        <v>28.324999999999999</v>
      </c>
      <c r="AB202" s="166">
        <v>27.795999999999999</v>
      </c>
      <c r="AC202" s="166">
        <v>0</v>
      </c>
      <c r="AD202" s="166">
        <v>133.92400000000001</v>
      </c>
      <c r="AE202" s="166">
        <v>26.446000000000002</v>
      </c>
      <c r="AF202" s="166">
        <v>0</v>
      </c>
      <c r="AG202" s="166">
        <v>0</v>
      </c>
      <c r="AH202" s="166">
        <v>0</v>
      </c>
      <c r="AI202" s="166">
        <v>0</v>
      </c>
      <c r="AJ202" s="166">
        <v>0</v>
      </c>
      <c r="AK202" s="166">
        <v>0</v>
      </c>
      <c r="AL202" s="166">
        <v>0</v>
      </c>
      <c r="AM202" s="166">
        <v>0</v>
      </c>
      <c r="AN202" s="166">
        <v>0</v>
      </c>
      <c r="AO202" s="166">
        <v>0</v>
      </c>
      <c r="AP202" s="166">
        <v>0</v>
      </c>
      <c r="AQ202" s="166">
        <v>0</v>
      </c>
    </row>
    <row r="203" spans="1:43" x14ac:dyDescent="0.2">
      <c r="A203" s="164" t="str">
        <f>IF('1'!$A$1=1,C203,B203)</f>
        <v xml:space="preserve">       Debit</v>
      </c>
      <c r="B203" s="165" t="s">
        <v>322</v>
      </c>
      <c r="C203" s="203" t="s">
        <v>213</v>
      </c>
      <c r="D203" s="166">
        <v>4142.7359999999999</v>
      </c>
      <c r="E203" s="166">
        <v>5042.1020000000008</v>
      </c>
      <c r="F203" s="166">
        <v>2690.7089999999998</v>
      </c>
      <c r="G203" s="166">
        <v>4238.9659999999994</v>
      </c>
      <c r="H203" s="166">
        <v>5329.6120000000001</v>
      </c>
      <c r="I203" s="166">
        <v>5309.1659999999993</v>
      </c>
      <c r="J203" s="166">
        <v>5548.9530000000004</v>
      </c>
      <c r="K203" s="166">
        <v>6547.1080000000002</v>
      </c>
      <c r="L203" s="166">
        <v>4679.1450000000004</v>
      </c>
      <c r="M203" s="166">
        <v>5334.2829999999994</v>
      </c>
      <c r="N203" s="166">
        <v>2853.51</v>
      </c>
      <c r="O203" s="166">
        <v>5715.7220000000007</v>
      </c>
      <c r="P203" s="166">
        <v>5213.8799999999992</v>
      </c>
      <c r="Q203" s="166">
        <v>4058.2960000000003</v>
      </c>
      <c r="R203" s="166">
        <v>5391.576</v>
      </c>
      <c r="S203" s="166">
        <v>7282.6120000000001</v>
      </c>
      <c r="T203" s="166">
        <v>4139.2849999999999</v>
      </c>
      <c r="U203" s="166">
        <v>5158.7479999999996</v>
      </c>
      <c r="V203" s="166">
        <v>4632.9480000000003</v>
      </c>
      <c r="W203" s="166">
        <v>7740.835</v>
      </c>
      <c r="X203" s="166">
        <v>4476.4930000000004</v>
      </c>
      <c r="Y203" s="166">
        <v>4083.8989999999999</v>
      </c>
      <c r="Z203" s="166">
        <v>4979.0339999999997</v>
      </c>
      <c r="AA203" s="166">
        <v>10354.245999999999</v>
      </c>
      <c r="AB203" s="166">
        <v>4889.0190000000002</v>
      </c>
      <c r="AC203" s="166">
        <v>6659.0589999999993</v>
      </c>
      <c r="AD203" s="166">
        <v>8845.3220000000001</v>
      </c>
      <c r="AE203" s="166">
        <v>13141.267</v>
      </c>
      <c r="AF203" s="166">
        <v>7312.5870000000004</v>
      </c>
      <c r="AG203" s="166">
        <v>3627.6089999999999</v>
      </c>
      <c r="AH203" s="166">
        <v>7244.1219999999994</v>
      </c>
      <c r="AI203" s="166">
        <v>10385.483</v>
      </c>
      <c r="AJ203" s="166">
        <v>5119.6040000000003</v>
      </c>
      <c r="AK203" s="166">
        <v>7642.8379999999997</v>
      </c>
      <c r="AL203" s="166">
        <v>6618.9179999999997</v>
      </c>
      <c r="AM203" s="166">
        <v>10576.379000000001</v>
      </c>
      <c r="AN203" s="166">
        <v>8905.3069999999989</v>
      </c>
      <c r="AO203" s="166">
        <v>8335.5580000000009</v>
      </c>
      <c r="AP203" s="166">
        <v>6624.84</v>
      </c>
      <c r="AQ203" s="166">
        <v>18175.194</v>
      </c>
    </row>
    <row r="204" spans="1:43" ht="25.5" x14ac:dyDescent="0.2">
      <c r="A204" s="209" t="str">
        <f>IF('1'!$A$1=1,C204,B204)</f>
        <v>Direct investor in direct investment enterprises</v>
      </c>
      <c r="B204" s="210" t="s">
        <v>331</v>
      </c>
      <c r="C204" s="211" t="s">
        <v>332</v>
      </c>
      <c r="D204" s="166">
        <v>-2493.5810000000001</v>
      </c>
      <c r="E204" s="166">
        <v>-3126.0950000000003</v>
      </c>
      <c r="F204" s="166">
        <v>-1258.56</v>
      </c>
      <c r="G204" s="166">
        <v>-2235.598</v>
      </c>
      <c r="H204" s="166">
        <v>-2547.1589999999997</v>
      </c>
      <c r="I204" s="166">
        <v>-2477.38</v>
      </c>
      <c r="J204" s="166">
        <v>-2345.377</v>
      </c>
      <c r="K204" s="166">
        <v>-3845.998</v>
      </c>
      <c r="L204" s="166">
        <v>-2244.8789999999999</v>
      </c>
      <c r="M204" s="166">
        <v>-2203.1710000000003</v>
      </c>
      <c r="N204" s="166">
        <v>-1790.0479999999998</v>
      </c>
      <c r="O204" s="166">
        <v>-4703.491</v>
      </c>
      <c r="P204" s="166">
        <v>-2647.913</v>
      </c>
      <c r="Q204" s="166">
        <v>-2513.527</v>
      </c>
      <c r="R204" s="166">
        <v>-1697.1569999999999</v>
      </c>
      <c r="S204" s="166">
        <v>-5664.1900000000005</v>
      </c>
      <c r="T204" s="166">
        <v>-2396.0920000000001</v>
      </c>
      <c r="U204" s="166">
        <v>-2499.9</v>
      </c>
      <c r="V204" s="166">
        <v>-2785.71</v>
      </c>
      <c r="W204" s="166">
        <v>-4942.3069999999998</v>
      </c>
      <c r="X204" s="166">
        <v>-3199.6990000000001</v>
      </c>
      <c r="Y204" s="166">
        <v>-2498.3729999999996</v>
      </c>
      <c r="Z204" s="166">
        <v>-3236.0189999999998</v>
      </c>
      <c r="AA204" s="166">
        <v>-5868.2450000000008</v>
      </c>
      <c r="AB204" s="166">
        <v>-3464.3469999999998</v>
      </c>
      <c r="AC204" s="166">
        <v>-4688.9270000000006</v>
      </c>
      <c r="AD204" s="166">
        <v>-7156.808</v>
      </c>
      <c r="AE204" s="166">
        <v>-8327.1080000000002</v>
      </c>
      <c r="AF204" s="166">
        <v>-5158.652</v>
      </c>
      <c r="AG204" s="166">
        <v>-2223.373</v>
      </c>
      <c r="AH204" s="166">
        <v>-2770.9560000000001</v>
      </c>
      <c r="AI204" s="166">
        <v>-6033.82</v>
      </c>
      <c r="AJ204" s="166">
        <v>-3291.174</v>
      </c>
      <c r="AK204" s="166">
        <v>-4315.0950000000003</v>
      </c>
      <c r="AL204" s="166">
        <v>-4424.8009999999995</v>
      </c>
      <c r="AM204" s="166">
        <v>-7099.9490000000005</v>
      </c>
      <c r="AN204" s="166">
        <v>-4441.799</v>
      </c>
      <c r="AO204" s="166">
        <v>-5313.5730000000003</v>
      </c>
      <c r="AP204" s="166">
        <v>-4155.1000000000004</v>
      </c>
      <c r="AQ204" s="166">
        <v>-10643.401</v>
      </c>
    </row>
    <row r="205" spans="1:43" x14ac:dyDescent="0.2">
      <c r="A205" s="164" t="str">
        <f>IF('1'!$A$1=1,C205,B205)</f>
        <v xml:space="preserve">       Credit</v>
      </c>
      <c r="B205" s="212" t="s">
        <v>321</v>
      </c>
      <c r="C205" s="213" t="s">
        <v>211</v>
      </c>
      <c r="D205" s="166">
        <v>0</v>
      </c>
      <c r="E205" s="166">
        <v>0</v>
      </c>
      <c r="F205" s="166">
        <v>0</v>
      </c>
      <c r="G205" s="166">
        <v>0</v>
      </c>
      <c r="H205" s="166">
        <v>0</v>
      </c>
      <c r="I205" s="166">
        <v>0</v>
      </c>
      <c r="J205" s="166">
        <v>25.065000000000001</v>
      </c>
      <c r="K205" s="166">
        <v>25.757000000000001</v>
      </c>
      <c r="L205" s="166">
        <v>0</v>
      </c>
      <c r="M205" s="166">
        <v>26.109000000000002</v>
      </c>
      <c r="N205" s="166">
        <v>25.969000000000001</v>
      </c>
      <c r="O205" s="166">
        <v>0</v>
      </c>
      <c r="P205" s="166">
        <v>0</v>
      </c>
      <c r="Q205" s="166">
        <v>0</v>
      </c>
      <c r="R205" s="166">
        <v>0</v>
      </c>
      <c r="S205" s="166">
        <v>0</v>
      </c>
      <c r="T205" s="166">
        <v>27.879000000000001</v>
      </c>
      <c r="U205" s="166">
        <v>26.379000000000001</v>
      </c>
      <c r="V205" s="166">
        <v>0</v>
      </c>
      <c r="W205" s="166">
        <v>49.176000000000002</v>
      </c>
      <c r="X205" s="166">
        <v>26.411999999999999</v>
      </c>
      <c r="Y205" s="166">
        <v>27.225000000000001</v>
      </c>
      <c r="Z205" s="166">
        <v>27.977</v>
      </c>
      <c r="AA205" s="166">
        <v>28.324999999999999</v>
      </c>
      <c r="AB205" s="166">
        <v>27.795999999999999</v>
      </c>
      <c r="AC205" s="166">
        <v>0</v>
      </c>
      <c r="AD205" s="166">
        <v>133.92400000000001</v>
      </c>
      <c r="AE205" s="166">
        <v>26.446000000000002</v>
      </c>
      <c r="AF205" s="166">
        <v>0</v>
      </c>
      <c r="AG205" s="166">
        <v>0</v>
      </c>
      <c r="AH205" s="166">
        <v>0</v>
      </c>
      <c r="AI205" s="166">
        <v>0</v>
      </c>
      <c r="AJ205" s="166">
        <v>0</v>
      </c>
      <c r="AK205" s="166">
        <v>0</v>
      </c>
      <c r="AL205" s="166">
        <v>0</v>
      </c>
      <c r="AM205" s="166">
        <v>0</v>
      </c>
      <c r="AN205" s="166">
        <v>0</v>
      </c>
      <c r="AO205" s="166">
        <v>0</v>
      </c>
      <c r="AP205" s="166">
        <v>0</v>
      </c>
      <c r="AQ205" s="166">
        <v>0</v>
      </c>
    </row>
    <row r="206" spans="1:43" x14ac:dyDescent="0.2">
      <c r="A206" s="164" t="str">
        <f>IF('1'!$A$1=1,C206,B206)</f>
        <v xml:space="preserve">       Debit</v>
      </c>
      <c r="B206" s="212" t="s">
        <v>322</v>
      </c>
      <c r="C206" s="213" t="s">
        <v>213</v>
      </c>
      <c r="D206" s="166">
        <v>2493.5810000000001</v>
      </c>
      <c r="E206" s="166">
        <v>3126.0950000000003</v>
      </c>
      <c r="F206" s="166">
        <v>1258.56</v>
      </c>
      <c r="G206" s="166">
        <v>2235.598</v>
      </c>
      <c r="H206" s="166">
        <v>2547.1589999999997</v>
      </c>
      <c r="I206" s="166">
        <v>2477.38</v>
      </c>
      <c r="J206" s="166">
        <v>2370.442</v>
      </c>
      <c r="K206" s="166">
        <v>3871.7550000000001</v>
      </c>
      <c r="L206" s="166">
        <v>2244.8789999999999</v>
      </c>
      <c r="M206" s="166">
        <v>2229.2800000000002</v>
      </c>
      <c r="N206" s="166">
        <v>1816.0169999999998</v>
      </c>
      <c r="O206" s="166">
        <v>4703.491</v>
      </c>
      <c r="P206" s="166">
        <v>2647.913</v>
      </c>
      <c r="Q206" s="166">
        <v>2513.527</v>
      </c>
      <c r="R206" s="166">
        <v>1697.1569999999999</v>
      </c>
      <c r="S206" s="166">
        <v>5664.1900000000005</v>
      </c>
      <c r="T206" s="166">
        <v>2423.971</v>
      </c>
      <c r="U206" s="166">
        <v>2526.279</v>
      </c>
      <c r="V206" s="166">
        <v>2785.71</v>
      </c>
      <c r="W206" s="166">
        <v>4991.4830000000002</v>
      </c>
      <c r="X206" s="166">
        <v>3226.1109999999999</v>
      </c>
      <c r="Y206" s="166">
        <v>2525.598</v>
      </c>
      <c r="Z206" s="166">
        <v>3263.9960000000001</v>
      </c>
      <c r="AA206" s="166">
        <v>5896.5700000000006</v>
      </c>
      <c r="AB206" s="166">
        <v>3492.143</v>
      </c>
      <c r="AC206" s="166">
        <v>4688.9270000000006</v>
      </c>
      <c r="AD206" s="166">
        <v>7290.732</v>
      </c>
      <c r="AE206" s="166">
        <v>8353.5540000000001</v>
      </c>
      <c r="AF206" s="166">
        <v>5158.652</v>
      </c>
      <c r="AG206" s="166">
        <v>2223.373</v>
      </c>
      <c r="AH206" s="166">
        <v>2770.9560000000001</v>
      </c>
      <c r="AI206" s="166">
        <v>6033.82</v>
      </c>
      <c r="AJ206" s="166">
        <v>3291.174</v>
      </c>
      <c r="AK206" s="166">
        <v>4315.0950000000003</v>
      </c>
      <c r="AL206" s="166">
        <v>4424.8009999999995</v>
      </c>
      <c r="AM206" s="166">
        <v>7099.9490000000005</v>
      </c>
      <c r="AN206" s="166">
        <v>4441.799</v>
      </c>
      <c r="AO206" s="166">
        <v>5313.5730000000003</v>
      </c>
      <c r="AP206" s="166">
        <v>4155.1000000000004</v>
      </c>
      <c r="AQ206" s="166">
        <v>10643.401</v>
      </c>
    </row>
    <row r="207" spans="1:43" ht="25.5" x14ac:dyDescent="0.2">
      <c r="A207" s="209" t="str">
        <f>IF('1'!$A$1=1,C207,B207)</f>
        <v>Direct investment enterprises in direct investor (reverse investment)</v>
      </c>
      <c r="B207" s="210" t="s">
        <v>333</v>
      </c>
      <c r="C207" s="211" t="s">
        <v>334</v>
      </c>
      <c r="D207" s="166">
        <v>-47.736000000000004</v>
      </c>
      <c r="E207" s="166">
        <v>-43.942</v>
      </c>
      <c r="F207" s="166">
        <v>-43.384</v>
      </c>
      <c r="G207" s="166">
        <v>-45.249000000000002</v>
      </c>
      <c r="H207" s="166">
        <v>-52.749000000000002</v>
      </c>
      <c r="I207" s="166">
        <v>-50.835000000000001</v>
      </c>
      <c r="J207" s="166">
        <v>-76.157000000000011</v>
      </c>
      <c r="K207" s="166">
        <v>-129.12200000000001</v>
      </c>
      <c r="L207" s="166">
        <v>0</v>
      </c>
      <c r="M207" s="166">
        <v>0</v>
      </c>
      <c r="N207" s="166">
        <v>0</v>
      </c>
      <c r="O207" s="166">
        <v>0</v>
      </c>
      <c r="P207" s="166">
        <v>0</v>
      </c>
      <c r="Q207" s="166">
        <v>0</v>
      </c>
      <c r="R207" s="166">
        <v>0</v>
      </c>
      <c r="S207" s="166">
        <v>0</v>
      </c>
      <c r="T207" s="166">
        <v>-27.161000000000001</v>
      </c>
      <c r="U207" s="166">
        <v>0</v>
      </c>
      <c r="V207" s="166">
        <v>-252.07400000000001</v>
      </c>
      <c r="W207" s="166">
        <v>0</v>
      </c>
      <c r="X207" s="166">
        <v>-51.009</v>
      </c>
      <c r="Y207" s="166">
        <v>0</v>
      </c>
      <c r="Z207" s="166">
        <v>0</v>
      </c>
      <c r="AA207" s="166">
        <v>0</v>
      </c>
      <c r="AB207" s="166">
        <v>0</v>
      </c>
      <c r="AC207" s="166">
        <v>0</v>
      </c>
      <c r="AD207" s="166">
        <v>-26.785</v>
      </c>
      <c r="AE207" s="166">
        <v>0</v>
      </c>
      <c r="AF207" s="166">
        <v>0</v>
      </c>
      <c r="AG207" s="166">
        <v>0</v>
      </c>
      <c r="AH207" s="166">
        <v>0</v>
      </c>
      <c r="AI207" s="166">
        <v>0</v>
      </c>
      <c r="AJ207" s="166">
        <v>-36.569000000000003</v>
      </c>
      <c r="AK207" s="166">
        <v>-36.569000000000003</v>
      </c>
      <c r="AL207" s="166">
        <v>-36.569000000000003</v>
      </c>
      <c r="AM207" s="166">
        <v>-37.094000000000001</v>
      </c>
      <c r="AN207" s="166">
        <v>-2551.8150000000001</v>
      </c>
      <c r="AO207" s="166">
        <v>-40.478000000000002</v>
      </c>
      <c r="AP207" s="166">
        <v>-41.247</v>
      </c>
      <c r="AQ207" s="166">
        <v>-41.241999999999997</v>
      </c>
    </row>
    <row r="208" spans="1:43" x14ac:dyDescent="0.2">
      <c r="A208" s="164" t="str">
        <f>IF('1'!$A$1=1,C208,B208)</f>
        <v xml:space="preserve">       Credit</v>
      </c>
      <c r="B208" s="212" t="s">
        <v>321</v>
      </c>
      <c r="C208" s="213" t="s">
        <v>211</v>
      </c>
      <c r="D208" s="166">
        <v>0</v>
      </c>
      <c r="E208" s="166">
        <v>0</v>
      </c>
      <c r="F208" s="166">
        <v>0</v>
      </c>
      <c r="G208" s="166">
        <v>0</v>
      </c>
      <c r="H208" s="166">
        <v>0</v>
      </c>
      <c r="I208" s="166">
        <v>0</v>
      </c>
      <c r="J208" s="166">
        <v>0</v>
      </c>
      <c r="K208" s="166">
        <v>0</v>
      </c>
      <c r="L208" s="166">
        <v>0</v>
      </c>
      <c r="M208" s="166">
        <v>0</v>
      </c>
      <c r="N208" s="166">
        <v>0</v>
      </c>
      <c r="O208" s="166">
        <v>0</v>
      </c>
      <c r="P208" s="166">
        <v>0</v>
      </c>
      <c r="Q208" s="166">
        <v>0</v>
      </c>
      <c r="R208" s="166">
        <v>0</v>
      </c>
      <c r="S208" s="166">
        <v>0</v>
      </c>
      <c r="T208" s="166">
        <v>0</v>
      </c>
      <c r="U208" s="166">
        <v>0</v>
      </c>
      <c r="V208" s="166">
        <v>0</v>
      </c>
      <c r="W208" s="166">
        <v>0</v>
      </c>
      <c r="X208" s="166">
        <v>0</v>
      </c>
      <c r="Y208" s="166">
        <v>0</v>
      </c>
      <c r="Z208" s="166">
        <v>0</v>
      </c>
      <c r="AA208" s="166">
        <v>0</v>
      </c>
      <c r="AB208" s="166">
        <v>0</v>
      </c>
      <c r="AC208" s="166">
        <v>0</v>
      </c>
      <c r="AD208" s="166">
        <v>0</v>
      </c>
      <c r="AE208" s="166">
        <v>0</v>
      </c>
      <c r="AF208" s="166">
        <v>0</v>
      </c>
      <c r="AG208" s="166">
        <v>0</v>
      </c>
      <c r="AH208" s="166">
        <v>0</v>
      </c>
      <c r="AI208" s="166">
        <v>0</v>
      </c>
      <c r="AJ208" s="166">
        <v>0</v>
      </c>
      <c r="AK208" s="166">
        <v>0</v>
      </c>
      <c r="AL208" s="166">
        <v>0</v>
      </c>
      <c r="AM208" s="166">
        <v>0</v>
      </c>
      <c r="AN208" s="166">
        <v>0</v>
      </c>
      <c r="AO208" s="166">
        <v>0</v>
      </c>
      <c r="AP208" s="166">
        <v>0</v>
      </c>
      <c r="AQ208" s="166">
        <v>0</v>
      </c>
    </row>
    <row r="209" spans="1:43" x14ac:dyDescent="0.2">
      <c r="A209" s="164" t="str">
        <f>IF('1'!$A$1=1,C209,B209)</f>
        <v xml:space="preserve">       Debit</v>
      </c>
      <c r="B209" s="212" t="s">
        <v>322</v>
      </c>
      <c r="C209" s="213" t="s">
        <v>213</v>
      </c>
      <c r="D209" s="166">
        <v>47.736000000000004</v>
      </c>
      <c r="E209" s="166">
        <v>43.942</v>
      </c>
      <c r="F209" s="166">
        <v>43.384</v>
      </c>
      <c r="G209" s="166">
        <v>45.249000000000002</v>
      </c>
      <c r="H209" s="166">
        <v>52.749000000000002</v>
      </c>
      <c r="I209" s="166">
        <v>50.835000000000001</v>
      </c>
      <c r="J209" s="166">
        <v>76.157000000000011</v>
      </c>
      <c r="K209" s="166">
        <v>129.12200000000001</v>
      </c>
      <c r="L209" s="166">
        <v>0</v>
      </c>
      <c r="M209" s="166">
        <v>0</v>
      </c>
      <c r="N209" s="166">
        <v>0</v>
      </c>
      <c r="O209" s="166">
        <v>0</v>
      </c>
      <c r="P209" s="166">
        <v>0</v>
      </c>
      <c r="Q209" s="166">
        <v>0</v>
      </c>
      <c r="R209" s="166">
        <v>0</v>
      </c>
      <c r="S209" s="166">
        <v>0</v>
      </c>
      <c r="T209" s="166">
        <v>27.161000000000001</v>
      </c>
      <c r="U209" s="166">
        <v>0</v>
      </c>
      <c r="V209" s="166">
        <v>252.07400000000001</v>
      </c>
      <c r="W209" s="166">
        <v>0</v>
      </c>
      <c r="X209" s="166">
        <v>51.009</v>
      </c>
      <c r="Y209" s="166">
        <v>0</v>
      </c>
      <c r="Z209" s="166">
        <v>0</v>
      </c>
      <c r="AA209" s="166">
        <v>0</v>
      </c>
      <c r="AB209" s="166">
        <v>0</v>
      </c>
      <c r="AC209" s="166">
        <v>0</v>
      </c>
      <c r="AD209" s="166">
        <v>26.785</v>
      </c>
      <c r="AE209" s="166">
        <v>0</v>
      </c>
      <c r="AF209" s="166">
        <v>0</v>
      </c>
      <c r="AG209" s="166">
        <v>0</v>
      </c>
      <c r="AH209" s="166">
        <v>0</v>
      </c>
      <c r="AI209" s="166">
        <v>0</v>
      </c>
      <c r="AJ209" s="166">
        <v>36.569000000000003</v>
      </c>
      <c r="AK209" s="166">
        <v>36.569000000000003</v>
      </c>
      <c r="AL209" s="166">
        <v>36.569000000000003</v>
      </c>
      <c r="AM209" s="166">
        <v>37.094000000000001</v>
      </c>
      <c r="AN209" s="166">
        <v>2551.8150000000001</v>
      </c>
      <c r="AO209" s="166">
        <v>40.478000000000002</v>
      </c>
      <c r="AP209" s="166">
        <v>41.247</v>
      </c>
      <c r="AQ209" s="166">
        <v>41.241999999999997</v>
      </c>
    </row>
    <row r="210" spans="1:43" x14ac:dyDescent="0.2">
      <c r="A210" s="209" t="str">
        <f>IF('1'!$A$1=1,C210,B210)</f>
        <v>Between fellow enterprises</v>
      </c>
      <c r="B210" s="210" t="s">
        <v>335</v>
      </c>
      <c r="C210" s="211" t="s">
        <v>336</v>
      </c>
      <c r="D210" s="166">
        <v>-1601.4190000000003</v>
      </c>
      <c r="E210" s="166">
        <v>-1872.0649999999998</v>
      </c>
      <c r="F210" s="166">
        <v>-1388.7649999999999</v>
      </c>
      <c r="G210" s="166">
        <v>-1958.1189999999999</v>
      </c>
      <c r="H210" s="166">
        <v>-2729.7039999999997</v>
      </c>
      <c r="I210" s="166">
        <v>-2780.951</v>
      </c>
      <c r="J210" s="166">
        <v>-3102.3539999999998</v>
      </c>
      <c r="K210" s="166">
        <v>-2546.2309999999998</v>
      </c>
      <c r="L210" s="166">
        <v>-2434.2660000000001</v>
      </c>
      <c r="M210" s="166">
        <v>-3105.0030000000002</v>
      </c>
      <c r="N210" s="166">
        <v>-1037.4929999999999</v>
      </c>
      <c r="O210" s="166">
        <v>-1012.231</v>
      </c>
      <c r="P210" s="166">
        <v>-2565.9669999999996</v>
      </c>
      <c r="Q210" s="166">
        <v>-1544.769</v>
      </c>
      <c r="R210" s="166">
        <v>-3694.4189999999999</v>
      </c>
      <c r="S210" s="166">
        <v>-1618.422</v>
      </c>
      <c r="T210" s="166">
        <v>-1688.153</v>
      </c>
      <c r="U210" s="166">
        <v>-2632.4690000000001</v>
      </c>
      <c r="V210" s="166">
        <v>-1595.164</v>
      </c>
      <c r="W210" s="166">
        <v>-2749.3519999999999</v>
      </c>
      <c r="X210" s="166">
        <v>-1199.373</v>
      </c>
      <c r="Y210" s="166">
        <v>-1558.3009999999999</v>
      </c>
      <c r="Z210" s="166">
        <v>-1715.038</v>
      </c>
      <c r="AA210" s="166">
        <v>-4457.6759999999995</v>
      </c>
      <c r="AB210" s="166">
        <v>-1396.876</v>
      </c>
      <c r="AC210" s="166">
        <v>-1970.1319999999998</v>
      </c>
      <c r="AD210" s="166">
        <v>-1527.8049999999998</v>
      </c>
      <c r="AE210" s="166">
        <v>-4787.7129999999997</v>
      </c>
      <c r="AF210" s="166">
        <v>-2153.9349999999999</v>
      </c>
      <c r="AG210" s="166">
        <v>-1404.2359999999999</v>
      </c>
      <c r="AH210" s="166">
        <v>-4473.1659999999993</v>
      </c>
      <c r="AI210" s="166">
        <v>-4351.6630000000005</v>
      </c>
      <c r="AJ210" s="166">
        <v>-1791.8609999999999</v>
      </c>
      <c r="AK210" s="166">
        <v>-3291.174</v>
      </c>
      <c r="AL210" s="166">
        <v>-2157.5480000000002</v>
      </c>
      <c r="AM210" s="166">
        <v>-3439.3360000000002</v>
      </c>
      <c r="AN210" s="166">
        <v>-1911.6930000000002</v>
      </c>
      <c r="AO210" s="166">
        <v>-2981.5070000000001</v>
      </c>
      <c r="AP210" s="166">
        <v>-2428.4929999999999</v>
      </c>
      <c r="AQ210" s="166">
        <v>-7490.5509999999995</v>
      </c>
    </row>
    <row r="211" spans="1:43" x14ac:dyDescent="0.2">
      <c r="A211" s="164" t="str">
        <f>IF('1'!$A$1=1,C211,B211)</f>
        <v xml:space="preserve">       Credit</v>
      </c>
      <c r="B211" s="212" t="s">
        <v>321</v>
      </c>
      <c r="C211" s="213" t="s">
        <v>211</v>
      </c>
      <c r="D211" s="166">
        <v>0</v>
      </c>
      <c r="E211" s="166">
        <v>0</v>
      </c>
      <c r="F211" s="166">
        <v>0</v>
      </c>
      <c r="G211" s="166">
        <v>0</v>
      </c>
      <c r="H211" s="166">
        <v>0</v>
      </c>
      <c r="I211" s="166">
        <v>0</v>
      </c>
      <c r="J211" s="166">
        <v>0</v>
      </c>
      <c r="K211" s="166">
        <v>0</v>
      </c>
      <c r="L211" s="166">
        <v>0</v>
      </c>
      <c r="M211" s="166">
        <v>0</v>
      </c>
      <c r="N211" s="166">
        <v>0</v>
      </c>
      <c r="O211" s="166">
        <v>0</v>
      </c>
      <c r="P211" s="166">
        <v>0</v>
      </c>
      <c r="Q211" s="166">
        <v>0</v>
      </c>
      <c r="R211" s="166">
        <v>0</v>
      </c>
      <c r="S211" s="166">
        <v>0</v>
      </c>
      <c r="T211" s="166">
        <v>0</v>
      </c>
      <c r="U211" s="166">
        <v>0</v>
      </c>
      <c r="V211" s="166">
        <v>0</v>
      </c>
      <c r="W211" s="166">
        <v>0</v>
      </c>
      <c r="X211" s="166">
        <v>0</v>
      </c>
      <c r="Y211" s="166">
        <v>0</v>
      </c>
      <c r="Z211" s="166">
        <v>0</v>
      </c>
      <c r="AA211" s="166">
        <v>0</v>
      </c>
      <c r="AB211" s="166">
        <v>0</v>
      </c>
      <c r="AC211" s="166">
        <v>0</v>
      </c>
      <c r="AD211" s="166">
        <v>0</v>
      </c>
      <c r="AE211" s="166">
        <v>0</v>
      </c>
      <c r="AF211" s="166">
        <v>0</v>
      </c>
      <c r="AG211" s="166">
        <v>0</v>
      </c>
      <c r="AH211" s="166">
        <v>0</v>
      </c>
      <c r="AI211" s="166">
        <v>0</v>
      </c>
      <c r="AJ211" s="166">
        <v>0</v>
      </c>
      <c r="AK211" s="166">
        <v>0</v>
      </c>
      <c r="AL211" s="166">
        <v>0</v>
      </c>
      <c r="AM211" s="166">
        <v>0</v>
      </c>
      <c r="AN211" s="166">
        <v>0</v>
      </c>
      <c r="AO211" s="166">
        <v>0</v>
      </c>
      <c r="AP211" s="166">
        <v>0</v>
      </c>
      <c r="AQ211" s="166">
        <v>0</v>
      </c>
    </row>
    <row r="212" spans="1:43" x14ac:dyDescent="0.2">
      <c r="A212" s="164" t="str">
        <f>IF('1'!$A$1=1,C212,B212)</f>
        <v xml:space="preserve">       Debit</v>
      </c>
      <c r="B212" s="212" t="s">
        <v>322</v>
      </c>
      <c r="C212" s="213" t="s">
        <v>213</v>
      </c>
      <c r="D212" s="166">
        <v>1601.4190000000003</v>
      </c>
      <c r="E212" s="166">
        <v>1872.0649999999998</v>
      </c>
      <c r="F212" s="166">
        <v>1388.7649999999999</v>
      </c>
      <c r="G212" s="166">
        <v>1958.1189999999999</v>
      </c>
      <c r="H212" s="166">
        <v>2729.7039999999997</v>
      </c>
      <c r="I212" s="166">
        <v>2780.951</v>
      </c>
      <c r="J212" s="166">
        <v>3102.3539999999998</v>
      </c>
      <c r="K212" s="166">
        <v>2546.2309999999998</v>
      </c>
      <c r="L212" s="166">
        <v>2434.2660000000001</v>
      </c>
      <c r="M212" s="166">
        <v>3105.0030000000002</v>
      </c>
      <c r="N212" s="166">
        <v>1037.4929999999999</v>
      </c>
      <c r="O212" s="166">
        <v>1012.231</v>
      </c>
      <c r="P212" s="166">
        <v>2565.9669999999996</v>
      </c>
      <c r="Q212" s="166">
        <v>1544.769</v>
      </c>
      <c r="R212" s="166">
        <v>3694.4189999999999</v>
      </c>
      <c r="S212" s="166">
        <v>1618.422</v>
      </c>
      <c r="T212" s="166">
        <v>1688.153</v>
      </c>
      <c r="U212" s="166">
        <v>2632.4690000000001</v>
      </c>
      <c r="V212" s="166">
        <v>1595.164</v>
      </c>
      <c r="W212" s="166">
        <v>2749.3519999999999</v>
      </c>
      <c r="X212" s="166">
        <v>1199.373</v>
      </c>
      <c r="Y212" s="166">
        <v>1558.3009999999999</v>
      </c>
      <c r="Z212" s="166">
        <v>1715.038</v>
      </c>
      <c r="AA212" s="166">
        <v>4457.6759999999995</v>
      </c>
      <c r="AB212" s="166">
        <v>1396.876</v>
      </c>
      <c r="AC212" s="166">
        <v>1970.1319999999998</v>
      </c>
      <c r="AD212" s="166">
        <v>1527.8049999999998</v>
      </c>
      <c r="AE212" s="166">
        <v>4787.7129999999997</v>
      </c>
      <c r="AF212" s="166">
        <v>2153.9349999999999</v>
      </c>
      <c r="AG212" s="166">
        <v>1404.2359999999999</v>
      </c>
      <c r="AH212" s="166">
        <v>4473.1659999999993</v>
      </c>
      <c r="AI212" s="166">
        <v>4351.6630000000005</v>
      </c>
      <c r="AJ212" s="166">
        <v>1791.8609999999999</v>
      </c>
      <c r="AK212" s="166">
        <v>3291.174</v>
      </c>
      <c r="AL212" s="166">
        <v>2157.5480000000002</v>
      </c>
      <c r="AM212" s="166">
        <v>3439.3360000000002</v>
      </c>
      <c r="AN212" s="166">
        <v>1911.6930000000002</v>
      </c>
      <c r="AO212" s="166">
        <v>2981.5070000000001</v>
      </c>
      <c r="AP212" s="166">
        <v>2428.4929999999999</v>
      </c>
      <c r="AQ212" s="166">
        <v>7490.5509999999995</v>
      </c>
    </row>
    <row r="213" spans="1:43" x14ac:dyDescent="0.2">
      <c r="A213" s="195" t="str">
        <f>IF('1'!$A$1=1,C213,B213)</f>
        <v>Portfolio investment</v>
      </c>
      <c r="B213" s="196" t="s">
        <v>142</v>
      </c>
      <c r="C213" s="214" t="s">
        <v>143</v>
      </c>
      <c r="D213" s="169">
        <v>-8608.5689999999995</v>
      </c>
      <c r="E213" s="169">
        <v>-11615.303</v>
      </c>
      <c r="F213" s="169">
        <v>-8521.2619999999988</v>
      </c>
      <c r="G213" s="169">
        <v>-10700.454</v>
      </c>
      <c r="H213" s="169">
        <v>-16778.146000000001</v>
      </c>
      <c r="I213" s="169">
        <v>-2918.0219999999999</v>
      </c>
      <c r="J213" s="169">
        <v>-18474.602000000003</v>
      </c>
      <c r="K213" s="169">
        <v>-2320.6019999999999</v>
      </c>
      <c r="L213" s="169">
        <v>-17340.674999999999</v>
      </c>
      <c r="M213" s="169">
        <v>-2774.3689999999997</v>
      </c>
      <c r="N213" s="169">
        <v>-18111.295000000002</v>
      </c>
      <c r="O213" s="169">
        <v>-6538.8549999999996</v>
      </c>
      <c r="P213" s="169">
        <v>-24176.411</v>
      </c>
      <c r="Q213" s="169">
        <v>-6726.0150000000003</v>
      </c>
      <c r="R213" s="169">
        <v>-26499.975999999999</v>
      </c>
      <c r="S213" s="169">
        <v>-5852.5309999999999</v>
      </c>
      <c r="T213" s="169">
        <v>-20664.394</v>
      </c>
      <c r="U213" s="169">
        <v>-4515.8450000000003</v>
      </c>
      <c r="V213" s="169">
        <v>-26322.272000000001</v>
      </c>
      <c r="W213" s="169">
        <v>-6358.6369999999997</v>
      </c>
      <c r="X213" s="169">
        <v>-24027.651999999995</v>
      </c>
      <c r="Y213" s="169">
        <v>-9887.9809999999998</v>
      </c>
      <c r="Z213" s="169">
        <v>-25090.495999999999</v>
      </c>
      <c r="AA213" s="169">
        <v>-5972.9720000000007</v>
      </c>
      <c r="AB213" s="169">
        <v>-26336.061999999998</v>
      </c>
      <c r="AC213" s="169">
        <v>-9991.4559999999983</v>
      </c>
      <c r="AD213" s="169">
        <v>-23561.281999999999</v>
      </c>
      <c r="AE213" s="169">
        <v>-9217.7810000000009</v>
      </c>
      <c r="AF213" s="169">
        <v>-22511.131000000001</v>
      </c>
      <c r="AG213" s="169">
        <v>-11584.94</v>
      </c>
      <c r="AH213" s="169">
        <v>-7515.438000000001</v>
      </c>
      <c r="AI213" s="169">
        <v>-4900.192</v>
      </c>
      <c r="AJ213" s="169">
        <v>-3035.1930000000002</v>
      </c>
      <c r="AK213" s="169">
        <v>-5009.8980000000001</v>
      </c>
      <c r="AL213" s="169">
        <v>-3108.3310000000001</v>
      </c>
      <c r="AM213" s="169">
        <v>-2442.5769999999998</v>
      </c>
      <c r="AN213" s="169">
        <v>-2859.6970000000001</v>
      </c>
      <c r="AO213" s="169">
        <v>-2506.5360000000001</v>
      </c>
      <c r="AP213" s="169">
        <v>-4393.3850000000002</v>
      </c>
      <c r="AQ213" s="169">
        <v>-8479.4489999999987</v>
      </c>
    </row>
    <row r="214" spans="1:43" x14ac:dyDescent="0.2">
      <c r="A214" s="164" t="str">
        <f>IF('1'!$A$1=1,C214,B214)</f>
        <v xml:space="preserve">      Credit</v>
      </c>
      <c r="B214" s="165" t="s">
        <v>242</v>
      </c>
      <c r="C214" s="203" t="s">
        <v>211</v>
      </c>
      <c r="D214" s="166">
        <v>15.813000000000001</v>
      </c>
      <c r="E214" s="166">
        <v>20.914999999999999</v>
      </c>
      <c r="F214" s="166">
        <v>21.757000000000001</v>
      </c>
      <c r="G214" s="166">
        <v>21.841000000000001</v>
      </c>
      <c r="H214" s="166">
        <v>26.356000000000002</v>
      </c>
      <c r="I214" s="166">
        <v>24.951000000000001</v>
      </c>
      <c r="J214" s="166">
        <v>26.274999999999999</v>
      </c>
      <c r="K214" s="166">
        <v>0</v>
      </c>
      <c r="L214" s="166">
        <v>27.001999999999999</v>
      </c>
      <c r="M214" s="166">
        <v>0</v>
      </c>
      <c r="N214" s="166">
        <v>26.109000000000002</v>
      </c>
      <c r="O214" s="166">
        <v>26.704999999999998</v>
      </c>
      <c r="P214" s="166">
        <v>53.512</v>
      </c>
      <c r="Q214" s="166">
        <v>26.181000000000001</v>
      </c>
      <c r="R214" s="166">
        <v>82.073999999999998</v>
      </c>
      <c r="S214" s="166">
        <v>194.524</v>
      </c>
      <c r="T214" s="166">
        <v>109.06400000000001</v>
      </c>
      <c r="U214" s="166">
        <v>105.637</v>
      </c>
      <c r="V214" s="166">
        <v>74.308999999999997</v>
      </c>
      <c r="W214" s="166">
        <v>24.367999999999999</v>
      </c>
      <c r="X214" s="166">
        <v>79.236999999999995</v>
      </c>
      <c r="Y214" s="166">
        <v>26.814</v>
      </c>
      <c r="Z214" s="166">
        <v>111.45100000000001</v>
      </c>
      <c r="AA214" s="166">
        <v>84.944999999999993</v>
      </c>
      <c r="AB214" s="166">
        <v>167.376</v>
      </c>
      <c r="AC214" s="166">
        <v>301.745</v>
      </c>
      <c r="AD214" s="166">
        <v>134.18299999999999</v>
      </c>
      <c r="AE214" s="166">
        <v>242.476</v>
      </c>
      <c r="AF214" s="166">
        <v>260.77</v>
      </c>
      <c r="AG214" s="166">
        <v>117.02</v>
      </c>
      <c r="AH214" s="166">
        <v>36.569000000000003</v>
      </c>
      <c r="AI214" s="166">
        <v>73.138000000000005</v>
      </c>
      <c r="AJ214" s="166">
        <v>109.706</v>
      </c>
      <c r="AK214" s="166">
        <v>182.84300000000002</v>
      </c>
      <c r="AL214" s="166">
        <v>182.84300000000002</v>
      </c>
      <c r="AM214" s="166">
        <v>254.75400000000002</v>
      </c>
      <c r="AN214" s="166">
        <v>305.64800000000002</v>
      </c>
      <c r="AO214" s="166">
        <v>397.58699999999999</v>
      </c>
      <c r="AP214" s="166">
        <v>617.13499999999999</v>
      </c>
      <c r="AQ214" s="166">
        <v>497.37900000000002</v>
      </c>
    </row>
    <row r="215" spans="1:43" x14ac:dyDescent="0.2">
      <c r="A215" s="164" t="str">
        <f>IF('1'!$A$1=1,C215,B215)</f>
        <v xml:space="preserve">      Debit</v>
      </c>
      <c r="B215" s="165" t="s">
        <v>243</v>
      </c>
      <c r="C215" s="203" t="s">
        <v>213</v>
      </c>
      <c r="D215" s="166">
        <v>8624.3819999999996</v>
      </c>
      <c r="E215" s="166">
        <v>11636.217999999999</v>
      </c>
      <c r="F215" s="166">
        <v>8543.0190000000002</v>
      </c>
      <c r="G215" s="166">
        <v>10722.295</v>
      </c>
      <c r="H215" s="166">
        <v>16804.502</v>
      </c>
      <c r="I215" s="166">
        <v>2942.973</v>
      </c>
      <c r="J215" s="166">
        <v>18500.877000000004</v>
      </c>
      <c r="K215" s="166">
        <v>2320.6019999999999</v>
      </c>
      <c r="L215" s="166">
        <v>17367.677</v>
      </c>
      <c r="M215" s="166">
        <v>2774.3689999999997</v>
      </c>
      <c r="N215" s="166">
        <v>18137.404000000002</v>
      </c>
      <c r="O215" s="166">
        <v>6565.5599999999995</v>
      </c>
      <c r="P215" s="166">
        <v>24229.923000000003</v>
      </c>
      <c r="Q215" s="166">
        <v>6752.1959999999999</v>
      </c>
      <c r="R215" s="166">
        <v>26582.049999999996</v>
      </c>
      <c r="S215" s="166">
        <v>6047.0549999999994</v>
      </c>
      <c r="T215" s="166">
        <v>20773.457999999999</v>
      </c>
      <c r="U215" s="166">
        <v>4621.482</v>
      </c>
      <c r="V215" s="166">
        <v>26396.581000000002</v>
      </c>
      <c r="W215" s="166">
        <v>6383.0049999999992</v>
      </c>
      <c r="X215" s="166">
        <v>24106.888999999996</v>
      </c>
      <c r="Y215" s="166">
        <v>9914.7950000000001</v>
      </c>
      <c r="Z215" s="166">
        <v>25201.947</v>
      </c>
      <c r="AA215" s="166">
        <v>6057.9170000000004</v>
      </c>
      <c r="AB215" s="166">
        <v>26503.437999999998</v>
      </c>
      <c r="AC215" s="166">
        <v>10293.200999999999</v>
      </c>
      <c r="AD215" s="166">
        <v>23695.464999999997</v>
      </c>
      <c r="AE215" s="166">
        <v>9460.2569999999996</v>
      </c>
      <c r="AF215" s="166">
        <v>22771.901000000002</v>
      </c>
      <c r="AG215" s="166">
        <v>11701.96</v>
      </c>
      <c r="AH215" s="166">
        <v>7552.0070000000005</v>
      </c>
      <c r="AI215" s="166">
        <v>4973.33</v>
      </c>
      <c r="AJ215" s="166">
        <v>3144.8990000000003</v>
      </c>
      <c r="AK215" s="166">
        <v>5192.741</v>
      </c>
      <c r="AL215" s="166">
        <v>3291.174</v>
      </c>
      <c r="AM215" s="166">
        <v>2697.3310000000001</v>
      </c>
      <c r="AN215" s="166">
        <v>3165.3450000000003</v>
      </c>
      <c r="AO215" s="166">
        <v>2904.123</v>
      </c>
      <c r="AP215" s="166">
        <v>5010.5200000000004</v>
      </c>
      <c r="AQ215" s="166">
        <v>8976.8279999999995</v>
      </c>
    </row>
    <row r="216" spans="1:43" ht="25.5" x14ac:dyDescent="0.2">
      <c r="A216" s="197" t="str">
        <f>IF('1'!$A$1=1,C216,B216)</f>
        <v>Investment income on equity and investment fund shares</v>
      </c>
      <c r="B216" s="198" t="s">
        <v>337</v>
      </c>
      <c r="C216" s="215" t="s">
        <v>338</v>
      </c>
      <c r="D216" s="166">
        <v>0</v>
      </c>
      <c r="E216" s="166">
        <v>0</v>
      </c>
      <c r="F216" s="166">
        <v>0</v>
      </c>
      <c r="G216" s="166">
        <v>21.841000000000001</v>
      </c>
      <c r="H216" s="166">
        <v>0</v>
      </c>
      <c r="I216" s="166">
        <v>24.951000000000001</v>
      </c>
      <c r="J216" s="166">
        <v>-26.274999999999999</v>
      </c>
      <c r="K216" s="166">
        <v>0</v>
      </c>
      <c r="L216" s="166">
        <v>0</v>
      </c>
      <c r="M216" s="166">
        <v>-26.109000000000002</v>
      </c>
      <c r="N216" s="166">
        <v>0</v>
      </c>
      <c r="O216" s="166">
        <v>-4853.4169999999995</v>
      </c>
      <c r="P216" s="166">
        <v>-4626.2119999999995</v>
      </c>
      <c r="Q216" s="166">
        <v>-4842.0079999999998</v>
      </c>
      <c r="R216" s="166">
        <v>-6647.1769999999997</v>
      </c>
      <c r="S216" s="166">
        <v>-2461.3240000000001</v>
      </c>
      <c r="T216" s="166">
        <v>-604.72</v>
      </c>
      <c r="U216" s="166">
        <v>-28.108999999999995</v>
      </c>
      <c r="V216" s="166">
        <v>-4889.1809999999996</v>
      </c>
      <c r="W216" s="166">
        <v>-893.53599999999994</v>
      </c>
      <c r="X216" s="166">
        <v>0</v>
      </c>
      <c r="Y216" s="166">
        <v>-188.41399999999999</v>
      </c>
      <c r="Z216" s="166">
        <v>27.977</v>
      </c>
      <c r="AA216" s="166">
        <v>0</v>
      </c>
      <c r="AB216" s="166">
        <v>-55.167000000000002</v>
      </c>
      <c r="AC216" s="166">
        <v>-139.65</v>
      </c>
      <c r="AD216" s="166">
        <v>-107.02600000000001</v>
      </c>
      <c r="AE216" s="166">
        <v>56.801000000000002</v>
      </c>
      <c r="AF216" s="166">
        <v>-27.981000000000002</v>
      </c>
      <c r="AG216" s="166">
        <v>0</v>
      </c>
      <c r="AH216" s="166">
        <v>0</v>
      </c>
      <c r="AI216" s="166">
        <v>0</v>
      </c>
      <c r="AJ216" s="166">
        <v>0</v>
      </c>
      <c r="AK216" s="166">
        <v>0</v>
      </c>
      <c r="AL216" s="166">
        <v>0</v>
      </c>
      <c r="AM216" s="166">
        <v>0</v>
      </c>
      <c r="AN216" s="166">
        <v>0</v>
      </c>
      <c r="AO216" s="166">
        <v>0</v>
      </c>
      <c r="AP216" s="166">
        <v>0</v>
      </c>
      <c r="AQ216" s="166">
        <v>0</v>
      </c>
    </row>
    <row r="217" spans="1:43" x14ac:dyDescent="0.2">
      <c r="A217" s="164" t="str">
        <f>IF('1'!$A$1=1,C217,B217)</f>
        <v xml:space="preserve">       Credit</v>
      </c>
      <c r="B217" s="165" t="s">
        <v>321</v>
      </c>
      <c r="C217" s="165" t="s">
        <v>211</v>
      </c>
      <c r="D217" s="166">
        <v>0</v>
      </c>
      <c r="E217" s="166">
        <v>0</v>
      </c>
      <c r="F217" s="166">
        <v>0</v>
      </c>
      <c r="G217" s="166">
        <v>21.841000000000001</v>
      </c>
      <c r="H217" s="166">
        <v>0</v>
      </c>
      <c r="I217" s="166">
        <v>24.951000000000001</v>
      </c>
      <c r="J217" s="166">
        <v>0</v>
      </c>
      <c r="K217" s="166">
        <v>0</v>
      </c>
      <c r="L217" s="166">
        <v>0</v>
      </c>
      <c r="M217" s="166">
        <v>0</v>
      </c>
      <c r="N217" s="166">
        <v>0</v>
      </c>
      <c r="O217" s="166">
        <v>26.704999999999998</v>
      </c>
      <c r="P217" s="166">
        <v>27.170999999999999</v>
      </c>
      <c r="Q217" s="166">
        <v>26.181000000000001</v>
      </c>
      <c r="R217" s="166">
        <v>27.481999999999999</v>
      </c>
      <c r="S217" s="166">
        <v>111.157</v>
      </c>
      <c r="T217" s="166">
        <v>27.879000000000001</v>
      </c>
      <c r="U217" s="166">
        <v>105.637</v>
      </c>
      <c r="V217" s="166">
        <v>0</v>
      </c>
      <c r="W217" s="166">
        <v>24.367999999999999</v>
      </c>
      <c r="X217" s="166">
        <v>26.411999999999999</v>
      </c>
      <c r="Y217" s="166">
        <v>26.814</v>
      </c>
      <c r="Z217" s="166">
        <v>27.977</v>
      </c>
      <c r="AA217" s="166">
        <v>28.31</v>
      </c>
      <c r="AB217" s="166">
        <v>28.22</v>
      </c>
      <c r="AC217" s="166">
        <v>55.17</v>
      </c>
      <c r="AD217" s="166">
        <v>27.215</v>
      </c>
      <c r="AE217" s="166">
        <v>162.44200000000001</v>
      </c>
      <c r="AF217" s="166">
        <v>28.414000000000001</v>
      </c>
      <c r="AG217" s="166">
        <v>0</v>
      </c>
      <c r="AH217" s="166">
        <v>0</v>
      </c>
      <c r="AI217" s="166">
        <v>0</v>
      </c>
      <c r="AJ217" s="166">
        <v>0</v>
      </c>
      <c r="AK217" s="166">
        <v>0</v>
      </c>
      <c r="AL217" s="166">
        <v>0</v>
      </c>
      <c r="AM217" s="166">
        <v>0</v>
      </c>
      <c r="AN217" s="166">
        <v>0</v>
      </c>
      <c r="AO217" s="166">
        <v>0</v>
      </c>
      <c r="AP217" s="166">
        <v>0</v>
      </c>
      <c r="AQ217" s="166">
        <v>0</v>
      </c>
    </row>
    <row r="218" spans="1:43" x14ac:dyDescent="0.2">
      <c r="A218" s="164" t="str">
        <f>IF('1'!$A$1=1,C218,B218)</f>
        <v xml:space="preserve">       Debit</v>
      </c>
      <c r="B218" s="165" t="s">
        <v>322</v>
      </c>
      <c r="C218" s="165" t="s">
        <v>213</v>
      </c>
      <c r="D218" s="166">
        <v>0</v>
      </c>
      <c r="E218" s="166">
        <v>0</v>
      </c>
      <c r="F218" s="166">
        <v>0</v>
      </c>
      <c r="G218" s="166">
        <v>0</v>
      </c>
      <c r="H218" s="166">
        <v>0</v>
      </c>
      <c r="I218" s="166">
        <v>0</v>
      </c>
      <c r="J218" s="166">
        <v>26.274999999999999</v>
      </c>
      <c r="K218" s="166">
        <v>0</v>
      </c>
      <c r="L218" s="166">
        <v>0</v>
      </c>
      <c r="M218" s="166">
        <v>26.109000000000002</v>
      </c>
      <c r="N218" s="166">
        <v>0</v>
      </c>
      <c r="O218" s="166">
        <v>4880.1219999999994</v>
      </c>
      <c r="P218" s="166">
        <v>4653.3829999999998</v>
      </c>
      <c r="Q218" s="166">
        <v>4868.1890000000003</v>
      </c>
      <c r="R218" s="166">
        <v>6674.6589999999997</v>
      </c>
      <c r="S218" s="166">
        <v>2572.4809999999998</v>
      </c>
      <c r="T218" s="166">
        <v>632.59899999999993</v>
      </c>
      <c r="U218" s="166">
        <v>133.74599999999998</v>
      </c>
      <c r="V218" s="166">
        <v>4889.1809999999996</v>
      </c>
      <c r="W218" s="166">
        <v>917.904</v>
      </c>
      <c r="X218" s="166">
        <v>26.411999999999999</v>
      </c>
      <c r="Y218" s="166">
        <v>215.22800000000001</v>
      </c>
      <c r="Z218" s="166">
        <v>0</v>
      </c>
      <c r="AA218" s="166">
        <v>28.31</v>
      </c>
      <c r="AB218" s="166">
        <v>83.387</v>
      </c>
      <c r="AC218" s="166">
        <v>194.82000000000002</v>
      </c>
      <c r="AD218" s="166">
        <v>134.24099999999999</v>
      </c>
      <c r="AE218" s="166">
        <v>105.64100000000001</v>
      </c>
      <c r="AF218" s="166">
        <v>56.395000000000003</v>
      </c>
      <c r="AG218" s="166">
        <v>0</v>
      </c>
      <c r="AH218" s="166">
        <v>0</v>
      </c>
      <c r="AI218" s="166">
        <v>0</v>
      </c>
      <c r="AJ218" s="166">
        <v>0</v>
      </c>
      <c r="AK218" s="166">
        <v>0</v>
      </c>
      <c r="AL218" s="166">
        <v>0</v>
      </c>
      <c r="AM218" s="166">
        <v>0</v>
      </c>
      <c r="AN218" s="166">
        <v>0</v>
      </c>
      <c r="AO218" s="166">
        <v>0</v>
      </c>
      <c r="AP218" s="166">
        <v>0</v>
      </c>
      <c r="AQ218" s="166">
        <v>0</v>
      </c>
    </row>
    <row r="219" spans="1:43" x14ac:dyDescent="0.2">
      <c r="A219" s="206" t="str">
        <f>IF('1'!$A$1=1,C219,B219)</f>
        <v>Interest</v>
      </c>
      <c r="B219" s="207" t="s">
        <v>329</v>
      </c>
      <c r="C219" s="207" t="s">
        <v>330</v>
      </c>
      <c r="D219" s="166">
        <v>-8608.5689999999995</v>
      </c>
      <c r="E219" s="166">
        <v>-11615.303</v>
      </c>
      <c r="F219" s="166">
        <v>-8521.2619999999988</v>
      </c>
      <c r="G219" s="166">
        <v>-10722.295</v>
      </c>
      <c r="H219" s="166">
        <v>-16778.146000000001</v>
      </c>
      <c r="I219" s="166">
        <v>-2942.973</v>
      </c>
      <c r="J219" s="166">
        <v>-18448.327000000001</v>
      </c>
      <c r="K219" s="166">
        <v>-2320.6019999999999</v>
      </c>
      <c r="L219" s="166">
        <v>-17340.674999999999</v>
      </c>
      <c r="M219" s="166">
        <v>-2748.2599999999998</v>
      </c>
      <c r="N219" s="166">
        <v>-18111.295000000002</v>
      </c>
      <c r="O219" s="166">
        <v>-1685.4379999999999</v>
      </c>
      <c r="P219" s="166">
        <v>-19550.199000000001</v>
      </c>
      <c r="Q219" s="166">
        <v>-1884.0069999999998</v>
      </c>
      <c r="R219" s="166">
        <v>-19852.798999999999</v>
      </c>
      <c r="S219" s="166">
        <v>-3391.2069999999999</v>
      </c>
      <c r="T219" s="166">
        <v>-20059.673999999999</v>
      </c>
      <c r="U219" s="166">
        <v>-4487.7359999999999</v>
      </c>
      <c r="V219" s="166">
        <v>-21433.091</v>
      </c>
      <c r="W219" s="166">
        <v>-5465.1009999999997</v>
      </c>
      <c r="X219" s="166">
        <v>-24027.651999999995</v>
      </c>
      <c r="Y219" s="166">
        <v>-9699.5669999999991</v>
      </c>
      <c r="Z219" s="166">
        <v>-25118.472999999998</v>
      </c>
      <c r="AA219" s="166">
        <v>-5972.9720000000007</v>
      </c>
      <c r="AB219" s="166">
        <v>-26280.895</v>
      </c>
      <c r="AC219" s="166">
        <v>-9851.8060000000005</v>
      </c>
      <c r="AD219" s="166">
        <v>-23454.256000000001</v>
      </c>
      <c r="AE219" s="166">
        <v>-9274.5820000000003</v>
      </c>
      <c r="AF219" s="166">
        <v>-22483.15</v>
      </c>
      <c r="AG219" s="166">
        <v>-11584.94</v>
      </c>
      <c r="AH219" s="166">
        <v>-7515.438000000001</v>
      </c>
      <c r="AI219" s="166">
        <v>-4900.192</v>
      </c>
      <c r="AJ219" s="166">
        <v>-3035.1930000000002</v>
      </c>
      <c r="AK219" s="166">
        <v>-5009.8980000000001</v>
      </c>
      <c r="AL219" s="166">
        <v>-3108.3310000000001</v>
      </c>
      <c r="AM219" s="166">
        <v>-2442.5769999999998</v>
      </c>
      <c r="AN219" s="166">
        <v>-2859.6970000000001</v>
      </c>
      <c r="AO219" s="166">
        <v>-2506.5360000000001</v>
      </c>
      <c r="AP219" s="166">
        <v>-4393.3850000000002</v>
      </c>
      <c r="AQ219" s="166">
        <v>-8479.4489999999987</v>
      </c>
    </row>
    <row r="220" spans="1:43" x14ac:dyDescent="0.2">
      <c r="A220" s="164" t="str">
        <f>IF('1'!$A$1=1,C220,B220)</f>
        <v xml:space="preserve">       Credit</v>
      </c>
      <c r="B220" s="165" t="s">
        <v>321</v>
      </c>
      <c r="C220" s="165" t="s">
        <v>211</v>
      </c>
      <c r="D220" s="166">
        <v>15.813000000000001</v>
      </c>
      <c r="E220" s="166">
        <v>20.914999999999999</v>
      </c>
      <c r="F220" s="166">
        <v>21.757000000000001</v>
      </c>
      <c r="G220" s="166">
        <v>0</v>
      </c>
      <c r="H220" s="166">
        <v>26.356000000000002</v>
      </c>
      <c r="I220" s="166">
        <v>0</v>
      </c>
      <c r="J220" s="166">
        <v>26.274999999999999</v>
      </c>
      <c r="K220" s="166">
        <v>0</v>
      </c>
      <c r="L220" s="166">
        <v>27.001999999999999</v>
      </c>
      <c r="M220" s="166">
        <v>0</v>
      </c>
      <c r="N220" s="166">
        <v>26.109000000000002</v>
      </c>
      <c r="O220" s="166">
        <v>0</v>
      </c>
      <c r="P220" s="166">
        <v>26.341000000000001</v>
      </c>
      <c r="Q220" s="166">
        <v>0</v>
      </c>
      <c r="R220" s="166">
        <v>54.591999999999999</v>
      </c>
      <c r="S220" s="166">
        <v>83.367000000000004</v>
      </c>
      <c r="T220" s="166">
        <v>81.185000000000002</v>
      </c>
      <c r="U220" s="166">
        <v>0</v>
      </c>
      <c r="V220" s="166">
        <v>74.308999999999997</v>
      </c>
      <c r="W220" s="166">
        <v>0</v>
      </c>
      <c r="X220" s="166">
        <v>52.825000000000003</v>
      </c>
      <c r="Y220" s="166">
        <v>0</v>
      </c>
      <c r="Z220" s="166">
        <v>83.474000000000004</v>
      </c>
      <c r="AA220" s="166">
        <v>56.634999999999998</v>
      </c>
      <c r="AB220" s="166">
        <v>139.15600000000001</v>
      </c>
      <c r="AC220" s="166">
        <v>246.57499999999999</v>
      </c>
      <c r="AD220" s="166">
        <v>106.968</v>
      </c>
      <c r="AE220" s="166">
        <v>80.033999999999992</v>
      </c>
      <c r="AF220" s="166">
        <v>232.35599999999999</v>
      </c>
      <c r="AG220" s="166">
        <v>117.02</v>
      </c>
      <c r="AH220" s="166">
        <v>36.569000000000003</v>
      </c>
      <c r="AI220" s="166">
        <v>73.138000000000005</v>
      </c>
      <c r="AJ220" s="166">
        <v>109.706</v>
      </c>
      <c r="AK220" s="166">
        <v>182.84300000000002</v>
      </c>
      <c r="AL220" s="166">
        <v>182.84300000000002</v>
      </c>
      <c r="AM220" s="166">
        <v>254.75400000000002</v>
      </c>
      <c r="AN220" s="166">
        <v>305.64800000000002</v>
      </c>
      <c r="AO220" s="166">
        <v>397.58699999999999</v>
      </c>
      <c r="AP220" s="166">
        <v>617.13499999999999</v>
      </c>
      <c r="AQ220" s="166">
        <v>497.37900000000002</v>
      </c>
    </row>
    <row r="221" spans="1:43" x14ac:dyDescent="0.2">
      <c r="A221" s="164" t="str">
        <f>IF('1'!$A$1=1,C221,B221)</f>
        <v xml:space="preserve">       Debit</v>
      </c>
      <c r="B221" s="165" t="s">
        <v>322</v>
      </c>
      <c r="C221" s="165" t="s">
        <v>213</v>
      </c>
      <c r="D221" s="166">
        <v>8624.3819999999996</v>
      </c>
      <c r="E221" s="166">
        <v>11636.217999999999</v>
      </c>
      <c r="F221" s="166">
        <v>8543.0190000000002</v>
      </c>
      <c r="G221" s="166">
        <v>10722.295</v>
      </c>
      <c r="H221" s="166">
        <v>16804.502</v>
      </c>
      <c r="I221" s="166">
        <v>2942.973</v>
      </c>
      <c r="J221" s="166">
        <v>18474.602000000003</v>
      </c>
      <c r="K221" s="166">
        <v>2320.6019999999999</v>
      </c>
      <c r="L221" s="166">
        <v>17367.677</v>
      </c>
      <c r="M221" s="166">
        <v>2748.2599999999998</v>
      </c>
      <c r="N221" s="166">
        <v>18137.404000000002</v>
      </c>
      <c r="O221" s="166">
        <v>1685.4379999999999</v>
      </c>
      <c r="P221" s="166">
        <v>19576.54</v>
      </c>
      <c r="Q221" s="166">
        <v>1884.0069999999998</v>
      </c>
      <c r="R221" s="166">
        <v>19907.391</v>
      </c>
      <c r="S221" s="166">
        <v>3474.5740000000001</v>
      </c>
      <c r="T221" s="166">
        <v>20140.859</v>
      </c>
      <c r="U221" s="166">
        <v>4487.7359999999999</v>
      </c>
      <c r="V221" s="166">
        <v>21507.4</v>
      </c>
      <c r="W221" s="166">
        <v>5465.1009999999997</v>
      </c>
      <c r="X221" s="166">
        <v>24080.476999999999</v>
      </c>
      <c r="Y221" s="166">
        <v>9699.5669999999991</v>
      </c>
      <c r="Z221" s="166">
        <v>25201.947</v>
      </c>
      <c r="AA221" s="166">
        <v>6029.607</v>
      </c>
      <c r="AB221" s="166">
        <v>26420.050999999999</v>
      </c>
      <c r="AC221" s="166">
        <v>10098.380999999999</v>
      </c>
      <c r="AD221" s="166">
        <v>23561.224000000002</v>
      </c>
      <c r="AE221" s="166">
        <v>9354.616</v>
      </c>
      <c r="AF221" s="166">
        <v>22715.506000000001</v>
      </c>
      <c r="AG221" s="166">
        <v>11701.96</v>
      </c>
      <c r="AH221" s="166">
        <v>7552.0070000000005</v>
      </c>
      <c r="AI221" s="166">
        <v>4973.33</v>
      </c>
      <c r="AJ221" s="166">
        <v>3144.8990000000003</v>
      </c>
      <c r="AK221" s="166">
        <v>5192.741</v>
      </c>
      <c r="AL221" s="166">
        <v>3291.174</v>
      </c>
      <c r="AM221" s="166">
        <v>2697.3310000000001</v>
      </c>
      <c r="AN221" s="166">
        <v>3165.3450000000003</v>
      </c>
      <c r="AO221" s="166">
        <v>2904.123</v>
      </c>
      <c r="AP221" s="166">
        <v>5010.5200000000004</v>
      </c>
      <c r="AQ221" s="166">
        <v>8976.8279999999995</v>
      </c>
    </row>
    <row r="222" spans="1:43" x14ac:dyDescent="0.2">
      <c r="A222" s="195" t="str">
        <f>IF('1'!$A$1=1,C222,B222)</f>
        <v>Other investment</v>
      </c>
      <c r="B222" s="196" t="s">
        <v>148</v>
      </c>
      <c r="C222" s="196" t="s">
        <v>149</v>
      </c>
      <c r="D222" s="169">
        <v>-14784.137000000001</v>
      </c>
      <c r="E222" s="169">
        <v>-12420.018</v>
      </c>
      <c r="F222" s="169">
        <v>-12404.971</v>
      </c>
      <c r="G222" s="169">
        <v>-17996.206999999999</v>
      </c>
      <c r="H222" s="169">
        <v>-14895.689</v>
      </c>
      <c r="I222" s="169">
        <v>-12802.02</v>
      </c>
      <c r="J222" s="169">
        <v>-11366.968000000001</v>
      </c>
      <c r="K222" s="169">
        <v>-15021.198</v>
      </c>
      <c r="L222" s="169">
        <v>-13694.507</v>
      </c>
      <c r="M222" s="169">
        <v>-8608.3880000000008</v>
      </c>
      <c r="N222" s="169">
        <v>-11522.789000000001</v>
      </c>
      <c r="O222" s="169">
        <v>-19458.455999999998</v>
      </c>
      <c r="P222" s="169">
        <v>-12702.740000000002</v>
      </c>
      <c r="Q222" s="169">
        <v>-10077.455</v>
      </c>
      <c r="R222" s="169">
        <v>-11625.339</v>
      </c>
      <c r="S222" s="169">
        <v>-16100.5</v>
      </c>
      <c r="T222" s="169">
        <v>-11734.023999999999</v>
      </c>
      <c r="U222" s="169">
        <v>-8230.2549999999992</v>
      </c>
      <c r="V222" s="169">
        <v>-8846.2619999999988</v>
      </c>
      <c r="W222" s="169">
        <v>-13589.267</v>
      </c>
      <c r="X222" s="169">
        <v>-13669.584999999999</v>
      </c>
      <c r="Y222" s="169">
        <v>-10056.665000000001</v>
      </c>
      <c r="Z222" s="169">
        <v>-8762.255000000001</v>
      </c>
      <c r="AA222" s="169">
        <v>-17073.451000000001</v>
      </c>
      <c r="AB222" s="169">
        <v>-6048.6779999999999</v>
      </c>
      <c r="AC222" s="169">
        <v>-6606.8419999999996</v>
      </c>
      <c r="AD222" s="169">
        <v>-5281.2090000000007</v>
      </c>
      <c r="AE222" s="169">
        <v>-9994.6980000000003</v>
      </c>
      <c r="AF222" s="169">
        <v>-7618.3950000000004</v>
      </c>
      <c r="AG222" s="169">
        <v>-5675.4510000000009</v>
      </c>
      <c r="AH222" s="169">
        <v>-6787.6040000000003</v>
      </c>
      <c r="AI222" s="169">
        <v>-10678.030999999999</v>
      </c>
      <c r="AJ222" s="169">
        <v>-11592.246000000001</v>
      </c>
      <c r="AK222" s="169">
        <v>-11336.267</v>
      </c>
      <c r="AL222" s="169">
        <v>-10824.306</v>
      </c>
      <c r="AM222" s="169">
        <v>-13682.071</v>
      </c>
      <c r="AN222" s="169">
        <v>-17309.168999999998</v>
      </c>
      <c r="AO222" s="169">
        <v>-15457.045999999998</v>
      </c>
      <c r="AP222" s="169">
        <v>-19363.106999999996</v>
      </c>
      <c r="AQ222" s="169">
        <v>-21220.13</v>
      </c>
    </row>
    <row r="223" spans="1:43" x14ac:dyDescent="0.2">
      <c r="A223" s="164" t="str">
        <f>IF('1'!$A$1=1,C223,B223)</f>
        <v xml:space="preserve">      Credit</v>
      </c>
      <c r="B223" s="165" t="s">
        <v>242</v>
      </c>
      <c r="C223" s="165" t="s">
        <v>211</v>
      </c>
      <c r="D223" s="166">
        <v>583.15499999999997</v>
      </c>
      <c r="E223" s="166">
        <v>731.077</v>
      </c>
      <c r="F223" s="166">
        <v>499.87099999999998</v>
      </c>
      <c r="G223" s="166">
        <v>579.45500000000004</v>
      </c>
      <c r="H223" s="166">
        <v>1015.7910000000001</v>
      </c>
      <c r="I223" s="166">
        <v>706.279</v>
      </c>
      <c r="J223" s="166">
        <v>737.49900000000002</v>
      </c>
      <c r="K223" s="166">
        <v>775.11699999999996</v>
      </c>
      <c r="L223" s="166">
        <v>1136.1949999999999</v>
      </c>
      <c r="M223" s="166">
        <v>1007.1329999999999</v>
      </c>
      <c r="N223" s="166">
        <v>1008.573</v>
      </c>
      <c r="O223" s="166">
        <v>1293.1669999999999</v>
      </c>
      <c r="P223" s="166">
        <v>1514.258</v>
      </c>
      <c r="Q223" s="166">
        <v>1491.944</v>
      </c>
      <c r="R223" s="166">
        <v>2241.3209999999999</v>
      </c>
      <c r="S223" s="166">
        <v>2319.768</v>
      </c>
      <c r="T223" s="166">
        <v>2729.6750000000002</v>
      </c>
      <c r="U223" s="166">
        <v>2682.6800000000003</v>
      </c>
      <c r="V223" s="166">
        <v>2930.2930000000001</v>
      </c>
      <c r="W223" s="166">
        <v>2368.393</v>
      </c>
      <c r="X223" s="166">
        <v>3179.0240000000003</v>
      </c>
      <c r="Y223" s="166">
        <v>2338.6289999999999</v>
      </c>
      <c r="Z223" s="166">
        <v>2260.9319999999998</v>
      </c>
      <c r="AA223" s="166">
        <v>2091.5589999999997</v>
      </c>
      <c r="AB223" s="166">
        <v>2148.0419999999999</v>
      </c>
      <c r="AC223" s="166">
        <v>1985.308</v>
      </c>
      <c r="AD223" s="166">
        <v>1635.857</v>
      </c>
      <c r="AE223" s="166">
        <v>1579.008</v>
      </c>
      <c r="AF223" s="166">
        <v>1539.1489999999999</v>
      </c>
      <c r="AG223" s="166">
        <v>672.86299999999994</v>
      </c>
      <c r="AH223" s="166">
        <v>2415.8869999999997</v>
      </c>
      <c r="AI223" s="166">
        <v>4607.6440000000002</v>
      </c>
      <c r="AJ223" s="166">
        <v>5668.1329999999998</v>
      </c>
      <c r="AK223" s="166">
        <v>8264.5030000000006</v>
      </c>
      <c r="AL223" s="166">
        <v>10604.894</v>
      </c>
      <c r="AM223" s="166">
        <v>9404.9159999999993</v>
      </c>
      <c r="AN223" s="166">
        <v>9520.4320000000007</v>
      </c>
      <c r="AO223" s="166">
        <v>10653.316000000001</v>
      </c>
      <c r="AP223" s="166">
        <v>11851.870999999999</v>
      </c>
      <c r="AQ223" s="166">
        <v>10126.776</v>
      </c>
    </row>
    <row r="224" spans="1:43" x14ac:dyDescent="0.2">
      <c r="A224" s="164" t="str">
        <f>IF('1'!$A$1=1,C224,B224)</f>
        <v xml:space="preserve">      Debit</v>
      </c>
      <c r="B224" s="165" t="s">
        <v>243</v>
      </c>
      <c r="C224" s="165" t="s">
        <v>213</v>
      </c>
      <c r="D224" s="166">
        <v>15367.291999999999</v>
      </c>
      <c r="E224" s="166">
        <v>13151.094999999998</v>
      </c>
      <c r="F224" s="166">
        <v>12904.842000000001</v>
      </c>
      <c r="G224" s="166">
        <v>18575.662</v>
      </c>
      <c r="H224" s="166">
        <v>15911.48</v>
      </c>
      <c r="I224" s="166">
        <v>13508.298999999999</v>
      </c>
      <c r="J224" s="166">
        <v>12104.466999999999</v>
      </c>
      <c r="K224" s="166">
        <v>15796.315000000001</v>
      </c>
      <c r="L224" s="166">
        <v>14830.702000000001</v>
      </c>
      <c r="M224" s="166">
        <v>9615.5210000000006</v>
      </c>
      <c r="N224" s="166">
        <v>12531.362000000001</v>
      </c>
      <c r="O224" s="166">
        <v>20751.623</v>
      </c>
      <c r="P224" s="166">
        <v>14216.998</v>
      </c>
      <c r="Q224" s="166">
        <v>11569.399000000001</v>
      </c>
      <c r="R224" s="166">
        <v>13866.66</v>
      </c>
      <c r="S224" s="166">
        <v>18420.267999999996</v>
      </c>
      <c r="T224" s="166">
        <v>14463.699000000001</v>
      </c>
      <c r="U224" s="166">
        <v>10912.935000000001</v>
      </c>
      <c r="V224" s="166">
        <v>11776.555</v>
      </c>
      <c r="W224" s="166">
        <v>15957.66</v>
      </c>
      <c r="X224" s="166">
        <v>16848.609</v>
      </c>
      <c r="Y224" s="166">
        <v>12395.294000000002</v>
      </c>
      <c r="Z224" s="166">
        <v>11023.187000000002</v>
      </c>
      <c r="AA224" s="166">
        <v>19165.009999999998</v>
      </c>
      <c r="AB224" s="166">
        <v>8196.7199999999993</v>
      </c>
      <c r="AC224" s="166">
        <v>8592.1500000000015</v>
      </c>
      <c r="AD224" s="166">
        <v>6917.0660000000007</v>
      </c>
      <c r="AE224" s="166">
        <v>11573.706</v>
      </c>
      <c r="AF224" s="166">
        <v>9157.5439999999999</v>
      </c>
      <c r="AG224" s="166">
        <v>6348.3140000000003</v>
      </c>
      <c r="AH224" s="166">
        <v>9203.491</v>
      </c>
      <c r="AI224" s="166">
        <v>15285.674999999999</v>
      </c>
      <c r="AJ224" s="166">
        <v>17260.379000000001</v>
      </c>
      <c r="AK224" s="166">
        <v>19600.77</v>
      </c>
      <c r="AL224" s="166">
        <v>21429.200000000001</v>
      </c>
      <c r="AM224" s="166">
        <v>23086.987000000001</v>
      </c>
      <c r="AN224" s="166">
        <v>26829.601000000002</v>
      </c>
      <c r="AO224" s="166">
        <v>26110.362000000001</v>
      </c>
      <c r="AP224" s="166">
        <v>31214.978000000003</v>
      </c>
      <c r="AQ224" s="166">
        <v>31346.905999999999</v>
      </c>
    </row>
    <row r="225" spans="1:43" x14ac:dyDescent="0.2">
      <c r="A225" s="206" t="str">
        <f>IF('1'!$A$1=1,C225,B225)</f>
        <v>Interest</v>
      </c>
      <c r="B225" s="207" t="s">
        <v>329</v>
      </c>
      <c r="C225" s="207" t="s">
        <v>330</v>
      </c>
      <c r="D225" s="166">
        <v>-14784.137000000001</v>
      </c>
      <c r="E225" s="166">
        <v>-12420.018</v>
      </c>
      <c r="F225" s="166">
        <v>-12404.971</v>
      </c>
      <c r="G225" s="166">
        <v>-17996.206999999999</v>
      </c>
      <c r="H225" s="166">
        <v>-14895.689</v>
      </c>
      <c r="I225" s="166">
        <v>-12802.02</v>
      </c>
      <c r="J225" s="166">
        <v>-11366.968000000001</v>
      </c>
      <c r="K225" s="166">
        <v>-15021.198</v>
      </c>
      <c r="L225" s="166">
        <v>-13694.507</v>
      </c>
      <c r="M225" s="166">
        <v>-8608.3880000000008</v>
      </c>
      <c r="N225" s="166">
        <v>-11522.789000000001</v>
      </c>
      <c r="O225" s="166">
        <v>-19458.455999999998</v>
      </c>
      <c r="P225" s="166">
        <v>-12702.740000000002</v>
      </c>
      <c r="Q225" s="166">
        <v>-10077.455</v>
      </c>
      <c r="R225" s="166">
        <v>-11625.339</v>
      </c>
      <c r="S225" s="166">
        <v>-16100.5</v>
      </c>
      <c r="T225" s="166">
        <v>-11734.023999999999</v>
      </c>
      <c r="U225" s="166">
        <v>-8230.2549999999992</v>
      </c>
      <c r="V225" s="166">
        <v>-8846.2619999999988</v>
      </c>
      <c r="W225" s="166">
        <v>-13589.267</v>
      </c>
      <c r="X225" s="166">
        <v>-13669.584999999999</v>
      </c>
      <c r="Y225" s="166">
        <v>-10056.665000000001</v>
      </c>
      <c r="Z225" s="166">
        <v>-8762.255000000001</v>
      </c>
      <c r="AA225" s="166">
        <v>-17073.451000000001</v>
      </c>
      <c r="AB225" s="166">
        <v>-6048.6779999999999</v>
      </c>
      <c r="AC225" s="166">
        <v>-6606.8419999999996</v>
      </c>
      <c r="AD225" s="166">
        <v>-5281.2090000000007</v>
      </c>
      <c r="AE225" s="166">
        <v>-9994.6980000000003</v>
      </c>
      <c r="AF225" s="166">
        <v>-7618.3950000000004</v>
      </c>
      <c r="AG225" s="166">
        <v>-5675.4510000000009</v>
      </c>
      <c r="AH225" s="166">
        <v>-6787.6040000000003</v>
      </c>
      <c r="AI225" s="166">
        <v>-10678.030999999999</v>
      </c>
      <c r="AJ225" s="166">
        <v>-11592.246000000001</v>
      </c>
      <c r="AK225" s="166">
        <v>-11336.267</v>
      </c>
      <c r="AL225" s="166">
        <v>-10824.306</v>
      </c>
      <c r="AM225" s="166">
        <v>-13682.071</v>
      </c>
      <c r="AN225" s="166">
        <v>-17309.168999999998</v>
      </c>
      <c r="AO225" s="166">
        <v>-15457.045999999998</v>
      </c>
      <c r="AP225" s="166">
        <v>-19363.106999999996</v>
      </c>
      <c r="AQ225" s="166">
        <v>-21220.13</v>
      </c>
    </row>
    <row r="226" spans="1:43" x14ac:dyDescent="0.2">
      <c r="A226" s="164" t="str">
        <f>IF('1'!$A$1=1,C226,B226)</f>
        <v xml:space="preserve">       Credit</v>
      </c>
      <c r="B226" s="165" t="s">
        <v>321</v>
      </c>
      <c r="C226" s="165" t="s">
        <v>211</v>
      </c>
      <c r="D226" s="166">
        <v>583.15499999999997</v>
      </c>
      <c r="E226" s="166">
        <v>731.077</v>
      </c>
      <c r="F226" s="166">
        <v>499.87099999999998</v>
      </c>
      <c r="G226" s="166">
        <v>579.45500000000004</v>
      </c>
      <c r="H226" s="166">
        <v>1015.7910000000001</v>
      </c>
      <c r="I226" s="166">
        <v>706.279</v>
      </c>
      <c r="J226" s="166">
        <v>737.49900000000002</v>
      </c>
      <c r="K226" s="166">
        <v>775.11699999999996</v>
      </c>
      <c r="L226" s="166">
        <v>1136.1949999999999</v>
      </c>
      <c r="M226" s="166">
        <v>1007.1329999999999</v>
      </c>
      <c r="N226" s="166">
        <v>1008.573</v>
      </c>
      <c r="O226" s="166">
        <v>1293.1669999999999</v>
      </c>
      <c r="P226" s="166">
        <v>1514.258</v>
      </c>
      <c r="Q226" s="166">
        <v>1491.944</v>
      </c>
      <c r="R226" s="166">
        <v>2241.3209999999999</v>
      </c>
      <c r="S226" s="166">
        <v>2319.768</v>
      </c>
      <c r="T226" s="166">
        <v>2729.6750000000002</v>
      </c>
      <c r="U226" s="166">
        <v>2682.6800000000003</v>
      </c>
      <c r="V226" s="166">
        <v>2930.2930000000001</v>
      </c>
      <c r="W226" s="166">
        <v>2368.393</v>
      </c>
      <c r="X226" s="166">
        <v>3179.0240000000003</v>
      </c>
      <c r="Y226" s="166">
        <v>2338.6289999999999</v>
      </c>
      <c r="Z226" s="166">
        <v>2260.9319999999998</v>
      </c>
      <c r="AA226" s="166">
        <v>2091.5589999999997</v>
      </c>
      <c r="AB226" s="166">
        <v>2148.0419999999999</v>
      </c>
      <c r="AC226" s="166">
        <v>1985.308</v>
      </c>
      <c r="AD226" s="166">
        <v>1635.857</v>
      </c>
      <c r="AE226" s="166">
        <v>1579.008</v>
      </c>
      <c r="AF226" s="166">
        <v>1539.1489999999999</v>
      </c>
      <c r="AG226" s="166">
        <v>672.86299999999994</v>
      </c>
      <c r="AH226" s="166">
        <v>2415.8869999999997</v>
      </c>
      <c r="AI226" s="166">
        <v>4607.6440000000002</v>
      </c>
      <c r="AJ226" s="166">
        <v>5668.1329999999998</v>
      </c>
      <c r="AK226" s="166">
        <v>8264.5030000000006</v>
      </c>
      <c r="AL226" s="166">
        <v>10604.894</v>
      </c>
      <c r="AM226" s="166">
        <v>9404.9159999999993</v>
      </c>
      <c r="AN226" s="166">
        <v>9520.4320000000007</v>
      </c>
      <c r="AO226" s="166">
        <v>10653.316000000001</v>
      </c>
      <c r="AP226" s="166">
        <v>11851.870999999999</v>
      </c>
      <c r="AQ226" s="166">
        <v>10126.776</v>
      </c>
    </row>
    <row r="227" spans="1:43" x14ac:dyDescent="0.2">
      <c r="A227" s="164" t="str">
        <f>IF('1'!$A$1=1,C227,B227)</f>
        <v xml:space="preserve">       Debit</v>
      </c>
      <c r="B227" s="165" t="s">
        <v>322</v>
      </c>
      <c r="C227" s="165" t="s">
        <v>213</v>
      </c>
      <c r="D227" s="166">
        <v>15367.291999999999</v>
      </c>
      <c r="E227" s="166">
        <v>13151.094999999998</v>
      </c>
      <c r="F227" s="166">
        <v>12904.842000000001</v>
      </c>
      <c r="G227" s="166">
        <v>18575.662</v>
      </c>
      <c r="H227" s="166">
        <v>15911.48</v>
      </c>
      <c r="I227" s="166">
        <v>13508.298999999999</v>
      </c>
      <c r="J227" s="166">
        <v>12104.466999999999</v>
      </c>
      <c r="K227" s="166">
        <v>15796.315000000001</v>
      </c>
      <c r="L227" s="166">
        <v>14830.702000000001</v>
      </c>
      <c r="M227" s="166">
        <v>9615.5210000000006</v>
      </c>
      <c r="N227" s="166">
        <v>12531.362000000001</v>
      </c>
      <c r="O227" s="166">
        <v>20751.623</v>
      </c>
      <c r="P227" s="166">
        <v>14216.998</v>
      </c>
      <c r="Q227" s="166">
        <v>11569.399000000001</v>
      </c>
      <c r="R227" s="166">
        <v>13866.66</v>
      </c>
      <c r="S227" s="166">
        <v>18420.267999999996</v>
      </c>
      <c r="T227" s="166">
        <v>14463.699000000001</v>
      </c>
      <c r="U227" s="166">
        <v>10912.935000000001</v>
      </c>
      <c r="V227" s="166">
        <v>11776.555</v>
      </c>
      <c r="W227" s="166">
        <v>15957.66</v>
      </c>
      <c r="X227" s="166">
        <v>16848.609</v>
      </c>
      <c r="Y227" s="166">
        <v>12395.294000000002</v>
      </c>
      <c r="Z227" s="166">
        <v>11023.187000000002</v>
      </c>
      <c r="AA227" s="166">
        <v>19165.009999999998</v>
      </c>
      <c r="AB227" s="166">
        <v>8196.7199999999993</v>
      </c>
      <c r="AC227" s="166">
        <v>8592.1500000000015</v>
      </c>
      <c r="AD227" s="166">
        <v>6917.0660000000007</v>
      </c>
      <c r="AE227" s="166">
        <v>11573.706</v>
      </c>
      <c r="AF227" s="166">
        <v>9157.5439999999999</v>
      </c>
      <c r="AG227" s="166">
        <v>6348.3140000000003</v>
      </c>
      <c r="AH227" s="166">
        <v>9203.491</v>
      </c>
      <c r="AI227" s="166">
        <v>15285.674999999999</v>
      </c>
      <c r="AJ227" s="166">
        <v>17260.379000000001</v>
      </c>
      <c r="AK227" s="166">
        <v>19600.77</v>
      </c>
      <c r="AL227" s="166">
        <v>21429.200000000001</v>
      </c>
      <c r="AM227" s="166">
        <v>23086.987000000001</v>
      </c>
      <c r="AN227" s="166">
        <v>26829.601000000002</v>
      </c>
      <c r="AO227" s="166">
        <v>26110.362000000001</v>
      </c>
      <c r="AP227" s="166">
        <v>31214.978000000003</v>
      </c>
      <c r="AQ227" s="166">
        <v>31346.905999999999</v>
      </c>
    </row>
    <row r="228" spans="1:43" x14ac:dyDescent="0.2">
      <c r="A228" s="201" t="str">
        <f>IF('1'!$A$1=1,C228,B228)</f>
        <v>Interest befor FISIM</v>
      </c>
      <c r="B228" s="202" t="s">
        <v>339</v>
      </c>
      <c r="C228" s="202" t="s">
        <v>340</v>
      </c>
      <c r="D228" s="268">
        <v>0</v>
      </c>
      <c r="E228" s="268">
        <v>0</v>
      </c>
      <c r="F228" s="268">
        <v>0</v>
      </c>
      <c r="G228" s="268">
        <v>0</v>
      </c>
      <c r="H228" s="268">
        <v>0</v>
      </c>
      <c r="I228" s="268">
        <v>0</v>
      </c>
      <c r="J228" s="268">
        <v>0</v>
      </c>
      <c r="K228" s="268">
        <v>0</v>
      </c>
      <c r="L228" s="166">
        <v>-14452.154999999999</v>
      </c>
      <c r="M228" s="166">
        <v>-9533.889000000001</v>
      </c>
      <c r="N228" s="166">
        <v>-12171.27</v>
      </c>
      <c r="O228" s="166">
        <v>-19775.271000000001</v>
      </c>
      <c r="P228" s="166">
        <v>-12517.445</v>
      </c>
      <c r="Q228" s="166">
        <v>-10313.058999999999</v>
      </c>
      <c r="R228" s="166">
        <v>-11706.331999999999</v>
      </c>
      <c r="S228" s="166">
        <v>-16240.071000000002</v>
      </c>
      <c r="T228" s="166">
        <v>-11979.733</v>
      </c>
      <c r="U228" s="166">
        <v>-8602.3280000000013</v>
      </c>
      <c r="V228" s="166">
        <v>-9150.3420000000006</v>
      </c>
      <c r="W228" s="166">
        <v>-14026.294000000002</v>
      </c>
      <c r="X228" s="166">
        <v>-14114.428</v>
      </c>
      <c r="Y228" s="166">
        <v>-10971.582000000002</v>
      </c>
      <c r="Z228" s="166">
        <v>-9784.1719999999987</v>
      </c>
      <c r="AA228" s="166">
        <v>-18458.484</v>
      </c>
      <c r="AB228" s="166">
        <v>-7279.3810000000003</v>
      </c>
      <c r="AC228" s="166">
        <v>-7792.8989999999994</v>
      </c>
      <c r="AD228" s="166">
        <v>-6572.8450000000012</v>
      </c>
      <c r="AE228" s="166">
        <v>-11302.462</v>
      </c>
      <c r="AF228" s="166">
        <v>-9415.768</v>
      </c>
      <c r="AG228" s="166">
        <v>-7313.7249999999995</v>
      </c>
      <c r="AH228" s="166">
        <v>-7933.0260000000007</v>
      </c>
      <c r="AI228" s="166">
        <v>-11299.696</v>
      </c>
      <c r="AJ228" s="166">
        <v>-11994.501</v>
      </c>
      <c r="AK228" s="166">
        <v>-11555.678000000002</v>
      </c>
      <c r="AL228" s="166">
        <v>-11043.717999999999</v>
      </c>
      <c r="AM228" s="166">
        <v>-13790.902</v>
      </c>
      <c r="AN228" s="166">
        <v>-17576.842999999997</v>
      </c>
      <c r="AO228" s="166">
        <v>-15736.619999999999</v>
      </c>
      <c r="AP228" s="166">
        <v>-19692.399000000001</v>
      </c>
      <c r="AQ228" s="166">
        <v>-21717.508000000002</v>
      </c>
    </row>
    <row r="229" spans="1:43" x14ac:dyDescent="0.2">
      <c r="A229" s="164" t="str">
        <f>IF('1'!$A$1=1,C229,B229)</f>
        <v xml:space="preserve">       Credit</v>
      </c>
      <c r="B229" s="165" t="s">
        <v>321</v>
      </c>
      <c r="C229" s="165" t="s">
        <v>211</v>
      </c>
      <c r="D229" s="268">
        <v>0</v>
      </c>
      <c r="E229" s="268">
        <v>0</v>
      </c>
      <c r="F229" s="268">
        <v>0</v>
      </c>
      <c r="G229" s="268">
        <v>0</v>
      </c>
      <c r="H229" s="268">
        <v>0</v>
      </c>
      <c r="I229" s="268">
        <v>0</v>
      </c>
      <c r="J229" s="268">
        <v>0</v>
      </c>
      <c r="K229" s="268">
        <v>0</v>
      </c>
      <c r="L229" s="166">
        <v>1596.2469999999998</v>
      </c>
      <c r="M229" s="166">
        <v>1298.5830000000001</v>
      </c>
      <c r="N229" s="166">
        <v>1551.8969999999999</v>
      </c>
      <c r="O229" s="166">
        <v>2027.748</v>
      </c>
      <c r="P229" s="166">
        <v>2191.2330000000002</v>
      </c>
      <c r="Q229" s="166">
        <v>1596.683</v>
      </c>
      <c r="R229" s="166">
        <v>2488.625</v>
      </c>
      <c r="S229" s="166">
        <v>2459.5349999999999</v>
      </c>
      <c r="T229" s="166">
        <v>2865.6030000000001</v>
      </c>
      <c r="U229" s="166">
        <v>2841.75</v>
      </c>
      <c r="V229" s="166">
        <v>3232.357</v>
      </c>
      <c r="W229" s="166">
        <v>2586.4319999999998</v>
      </c>
      <c r="X229" s="166">
        <v>3514.1679999999997</v>
      </c>
      <c r="Y229" s="166">
        <v>2472.8969999999999</v>
      </c>
      <c r="Z229" s="166">
        <v>2453.8670000000002</v>
      </c>
      <c r="AA229" s="166">
        <v>2119.884</v>
      </c>
      <c r="AB229" s="166">
        <v>2231.9429999999998</v>
      </c>
      <c r="AC229" s="166">
        <v>2068.0810000000001</v>
      </c>
      <c r="AD229" s="166">
        <v>1716.5830000000001</v>
      </c>
      <c r="AE229" s="166">
        <v>1659.0409999999999</v>
      </c>
      <c r="AF229" s="166">
        <v>1568.404</v>
      </c>
      <c r="AG229" s="166">
        <v>702.11799999999994</v>
      </c>
      <c r="AH229" s="166">
        <v>2584.5749999999998</v>
      </c>
      <c r="AI229" s="166">
        <v>4680.7820000000002</v>
      </c>
      <c r="AJ229" s="166">
        <v>5741.27</v>
      </c>
      <c r="AK229" s="166">
        <v>8374.2090000000007</v>
      </c>
      <c r="AL229" s="166">
        <v>10678.031000000001</v>
      </c>
      <c r="AM229" s="166">
        <v>9588.2970000000005</v>
      </c>
      <c r="AN229" s="166">
        <v>9634.9369999999999</v>
      </c>
      <c r="AO229" s="166">
        <v>10772.864</v>
      </c>
      <c r="AP229" s="166">
        <v>11975.297</v>
      </c>
      <c r="AQ229" s="166">
        <v>10251.120999999999</v>
      </c>
    </row>
    <row r="230" spans="1:43" x14ac:dyDescent="0.2">
      <c r="A230" s="164" t="str">
        <f>IF('1'!$A$1=1,C230,B230)</f>
        <v xml:space="preserve">       Debit</v>
      </c>
      <c r="B230" s="165" t="s">
        <v>322</v>
      </c>
      <c r="C230" s="165" t="s">
        <v>213</v>
      </c>
      <c r="D230" s="268">
        <v>0</v>
      </c>
      <c r="E230" s="268">
        <v>0</v>
      </c>
      <c r="F230" s="268">
        <v>0</v>
      </c>
      <c r="G230" s="268">
        <v>0</v>
      </c>
      <c r="H230" s="268">
        <v>0</v>
      </c>
      <c r="I230" s="268">
        <v>0</v>
      </c>
      <c r="J230" s="268">
        <v>0</v>
      </c>
      <c r="K230" s="268">
        <v>0</v>
      </c>
      <c r="L230" s="166">
        <v>16048.402000000002</v>
      </c>
      <c r="M230" s="166">
        <v>10832.472</v>
      </c>
      <c r="N230" s="166">
        <v>13723.167000000001</v>
      </c>
      <c r="O230" s="166">
        <v>21803.019</v>
      </c>
      <c r="P230" s="166">
        <v>14708.678</v>
      </c>
      <c r="Q230" s="166">
        <v>11909.741999999998</v>
      </c>
      <c r="R230" s="166">
        <v>14194.957</v>
      </c>
      <c r="S230" s="166">
        <v>18699.606</v>
      </c>
      <c r="T230" s="166">
        <v>14845.335999999999</v>
      </c>
      <c r="U230" s="166">
        <v>11444.078000000001</v>
      </c>
      <c r="V230" s="166">
        <v>12382.699000000001</v>
      </c>
      <c r="W230" s="166">
        <v>16612.726000000002</v>
      </c>
      <c r="X230" s="166">
        <v>17628.595999999998</v>
      </c>
      <c r="Y230" s="166">
        <v>13444.478999999999</v>
      </c>
      <c r="Z230" s="166">
        <v>12238.039000000001</v>
      </c>
      <c r="AA230" s="166">
        <v>20578.368000000002</v>
      </c>
      <c r="AB230" s="166">
        <v>9511.3240000000005</v>
      </c>
      <c r="AC230" s="166">
        <v>9860.98</v>
      </c>
      <c r="AD230" s="166">
        <v>8289.4279999999999</v>
      </c>
      <c r="AE230" s="166">
        <v>12961.503000000001</v>
      </c>
      <c r="AF230" s="166">
        <v>10984.172</v>
      </c>
      <c r="AG230" s="166">
        <v>8015.8429999999998</v>
      </c>
      <c r="AH230" s="166">
        <v>10517.601000000001</v>
      </c>
      <c r="AI230" s="166">
        <v>15980.477999999999</v>
      </c>
      <c r="AJ230" s="166">
        <v>17735.771000000001</v>
      </c>
      <c r="AK230" s="166">
        <v>19929.887000000002</v>
      </c>
      <c r="AL230" s="166">
        <v>21721.749</v>
      </c>
      <c r="AM230" s="166">
        <v>23379.199000000001</v>
      </c>
      <c r="AN230" s="166">
        <v>27211.78</v>
      </c>
      <c r="AO230" s="166">
        <v>26509.484</v>
      </c>
      <c r="AP230" s="166">
        <v>31667.696</v>
      </c>
      <c r="AQ230" s="166">
        <v>31968.629000000001</v>
      </c>
    </row>
    <row r="231" spans="1:43" x14ac:dyDescent="0.2">
      <c r="A231" s="193" t="str">
        <f>IF('1'!$A$1=1,C231,B231)</f>
        <v xml:space="preserve">       Other primary income</v>
      </c>
      <c r="B231" s="194" t="s">
        <v>429</v>
      </c>
      <c r="C231" s="194" t="s">
        <v>430</v>
      </c>
      <c r="D231" s="279" t="s">
        <v>438</v>
      </c>
      <c r="E231" s="279" t="s">
        <v>438</v>
      </c>
      <c r="F231" s="279" t="s">
        <v>438</v>
      </c>
      <c r="G231" s="279" t="s">
        <v>438</v>
      </c>
      <c r="H231" s="279" t="s">
        <v>438</v>
      </c>
      <c r="I231" s="279" t="s">
        <v>438</v>
      </c>
      <c r="J231" s="279" t="s">
        <v>438</v>
      </c>
      <c r="K231" s="279" t="s">
        <v>438</v>
      </c>
      <c r="L231" s="279" t="s">
        <v>438</v>
      </c>
      <c r="M231" s="279" t="s">
        <v>438</v>
      </c>
      <c r="N231" s="279" t="s">
        <v>438</v>
      </c>
      <c r="O231" s="279" t="s">
        <v>438</v>
      </c>
      <c r="P231" s="279" t="s">
        <v>438</v>
      </c>
      <c r="Q231" s="279" t="s">
        <v>438</v>
      </c>
      <c r="R231" s="279" t="s">
        <v>438</v>
      </c>
      <c r="S231" s="279" t="s">
        <v>438</v>
      </c>
      <c r="T231" s="279" t="s">
        <v>438</v>
      </c>
      <c r="U231" s="279" t="s">
        <v>438</v>
      </c>
      <c r="V231" s="279" t="s">
        <v>438</v>
      </c>
      <c r="W231" s="279" t="s">
        <v>438</v>
      </c>
      <c r="X231" s="279" t="s">
        <v>438</v>
      </c>
      <c r="Y231" s="279" t="s">
        <v>438</v>
      </c>
      <c r="Z231" s="279" t="s">
        <v>438</v>
      </c>
      <c r="AA231" s="279" t="s">
        <v>438</v>
      </c>
      <c r="AB231" s="279" t="s">
        <v>438</v>
      </c>
      <c r="AC231" s="279" t="s">
        <v>438</v>
      </c>
      <c r="AD231" s="279" t="s">
        <v>438</v>
      </c>
      <c r="AE231" s="279" t="s">
        <v>438</v>
      </c>
      <c r="AF231" s="279" t="s">
        <v>438</v>
      </c>
      <c r="AG231" s="279" t="s">
        <v>438</v>
      </c>
      <c r="AH231" s="279" t="s">
        <v>438</v>
      </c>
      <c r="AI231" s="279" t="s">
        <v>438</v>
      </c>
      <c r="AJ231" s="169">
        <v>1949.9065000000001</v>
      </c>
      <c r="AK231" s="169">
        <v>1901.7853999999998</v>
      </c>
      <c r="AL231" s="169">
        <v>2066.1293000000001</v>
      </c>
      <c r="AM231" s="169">
        <v>2097.124092</v>
      </c>
      <c r="AN231" s="169">
        <v>2534.6660000000002</v>
      </c>
      <c r="AO231" s="169">
        <v>2672.8470000000002</v>
      </c>
      <c r="AP231" s="169">
        <v>2902.2959999999998</v>
      </c>
      <c r="AQ231" s="169">
        <v>3112.5509999999999</v>
      </c>
    </row>
    <row r="232" spans="1:43" x14ac:dyDescent="0.2">
      <c r="A232" s="164" t="str">
        <f>IF('1'!$A$1=1,C232,B232)</f>
        <v xml:space="preserve">           Credit</v>
      </c>
      <c r="B232" s="165" t="s">
        <v>431</v>
      </c>
      <c r="C232" s="165" t="s">
        <v>211</v>
      </c>
      <c r="D232" s="279" t="s">
        <v>438</v>
      </c>
      <c r="E232" s="279" t="s">
        <v>438</v>
      </c>
      <c r="F232" s="279" t="s">
        <v>438</v>
      </c>
      <c r="G232" s="279" t="s">
        <v>438</v>
      </c>
      <c r="H232" s="279" t="s">
        <v>438</v>
      </c>
      <c r="I232" s="279" t="s">
        <v>438</v>
      </c>
      <c r="J232" s="279" t="s">
        <v>438</v>
      </c>
      <c r="K232" s="279" t="s">
        <v>438</v>
      </c>
      <c r="L232" s="279" t="s">
        <v>438</v>
      </c>
      <c r="M232" s="279" t="s">
        <v>438</v>
      </c>
      <c r="N232" s="279" t="s">
        <v>438</v>
      </c>
      <c r="O232" s="279" t="s">
        <v>438</v>
      </c>
      <c r="P232" s="279" t="s">
        <v>438</v>
      </c>
      <c r="Q232" s="279" t="s">
        <v>438</v>
      </c>
      <c r="R232" s="279" t="s">
        <v>438</v>
      </c>
      <c r="S232" s="279" t="s">
        <v>438</v>
      </c>
      <c r="T232" s="279" t="s">
        <v>438</v>
      </c>
      <c r="U232" s="279" t="s">
        <v>438</v>
      </c>
      <c r="V232" s="279" t="s">
        <v>438</v>
      </c>
      <c r="W232" s="279" t="s">
        <v>438</v>
      </c>
      <c r="X232" s="279" t="s">
        <v>438</v>
      </c>
      <c r="Y232" s="279" t="s">
        <v>438</v>
      </c>
      <c r="Z232" s="279" t="s">
        <v>438</v>
      </c>
      <c r="AA232" s="279" t="s">
        <v>438</v>
      </c>
      <c r="AB232" s="279" t="s">
        <v>438</v>
      </c>
      <c r="AC232" s="279" t="s">
        <v>438</v>
      </c>
      <c r="AD232" s="279" t="s">
        <v>438</v>
      </c>
      <c r="AE232" s="279" t="s">
        <v>438</v>
      </c>
      <c r="AF232" s="279" t="s">
        <v>438</v>
      </c>
      <c r="AG232" s="279" t="s">
        <v>438</v>
      </c>
      <c r="AH232" s="279" t="s">
        <v>438</v>
      </c>
      <c r="AI232" s="279" t="s">
        <v>438</v>
      </c>
      <c r="AJ232" s="166">
        <v>1949.9065000000001</v>
      </c>
      <c r="AK232" s="166">
        <v>1901.7853999999998</v>
      </c>
      <c r="AL232" s="166">
        <v>2066.1293000000001</v>
      </c>
      <c r="AM232" s="166">
        <v>2097.124092</v>
      </c>
      <c r="AN232" s="166">
        <v>2534.6660000000002</v>
      </c>
      <c r="AO232" s="166">
        <v>2672.8470000000002</v>
      </c>
      <c r="AP232" s="166">
        <v>2902.2959999999998</v>
      </c>
      <c r="AQ232" s="166">
        <v>3112.5509999999999</v>
      </c>
    </row>
    <row r="233" spans="1:43" x14ac:dyDescent="0.2">
      <c r="A233" s="164" t="str">
        <f>IF('1'!$A$1=1,C233,B233)</f>
        <v xml:space="preserve">           Debit</v>
      </c>
      <c r="B233" s="165" t="s">
        <v>432</v>
      </c>
      <c r="C233" s="165" t="s">
        <v>213</v>
      </c>
      <c r="D233" s="279" t="s">
        <v>438</v>
      </c>
      <c r="E233" s="279" t="s">
        <v>438</v>
      </c>
      <c r="F233" s="279" t="s">
        <v>438</v>
      </c>
      <c r="G233" s="279" t="s">
        <v>438</v>
      </c>
      <c r="H233" s="279" t="s">
        <v>438</v>
      </c>
      <c r="I233" s="279" t="s">
        <v>438</v>
      </c>
      <c r="J233" s="279" t="s">
        <v>438</v>
      </c>
      <c r="K233" s="279" t="s">
        <v>438</v>
      </c>
      <c r="L233" s="279" t="s">
        <v>438</v>
      </c>
      <c r="M233" s="279" t="s">
        <v>438</v>
      </c>
      <c r="N233" s="279" t="s">
        <v>438</v>
      </c>
      <c r="O233" s="279" t="s">
        <v>438</v>
      </c>
      <c r="P233" s="279" t="s">
        <v>438</v>
      </c>
      <c r="Q233" s="279" t="s">
        <v>438</v>
      </c>
      <c r="R233" s="279" t="s">
        <v>438</v>
      </c>
      <c r="S233" s="279" t="s">
        <v>438</v>
      </c>
      <c r="T233" s="279" t="s">
        <v>438</v>
      </c>
      <c r="U233" s="279" t="s">
        <v>438</v>
      </c>
      <c r="V233" s="279" t="s">
        <v>438</v>
      </c>
      <c r="W233" s="279" t="s">
        <v>438</v>
      </c>
      <c r="X233" s="279" t="s">
        <v>438</v>
      </c>
      <c r="Y233" s="279" t="s">
        <v>438</v>
      </c>
      <c r="Z233" s="279" t="s">
        <v>438</v>
      </c>
      <c r="AA233" s="279" t="s">
        <v>438</v>
      </c>
      <c r="AB233" s="279" t="s">
        <v>438</v>
      </c>
      <c r="AC233" s="279" t="s">
        <v>438</v>
      </c>
      <c r="AD233" s="279" t="s">
        <v>438</v>
      </c>
      <c r="AE233" s="279" t="s">
        <v>438</v>
      </c>
      <c r="AF233" s="279" t="s">
        <v>438</v>
      </c>
      <c r="AG233" s="279" t="s">
        <v>438</v>
      </c>
      <c r="AH233" s="279" t="s">
        <v>438</v>
      </c>
      <c r="AI233" s="279" t="s">
        <v>438</v>
      </c>
      <c r="AJ233" s="166">
        <v>0</v>
      </c>
      <c r="AK233" s="166">
        <v>0</v>
      </c>
      <c r="AL233" s="166">
        <v>0</v>
      </c>
      <c r="AM233" s="166">
        <v>0</v>
      </c>
      <c r="AN233" s="166">
        <v>0</v>
      </c>
      <c r="AO233" s="166">
        <v>0</v>
      </c>
      <c r="AP233" s="166">
        <v>0</v>
      </c>
      <c r="AQ233" s="166">
        <v>0</v>
      </c>
    </row>
    <row r="234" spans="1:43" x14ac:dyDescent="0.2">
      <c r="A234" s="278" t="str">
        <f>IF('1'!$A$1=1,C234,B234)</f>
        <v xml:space="preserve">           Taxes on products and production</v>
      </c>
      <c r="B234" s="49" t="s">
        <v>433</v>
      </c>
      <c r="C234" s="49" t="s">
        <v>434</v>
      </c>
      <c r="D234" s="279" t="s">
        <v>438</v>
      </c>
      <c r="E234" s="279" t="s">
        <v>438</v>
      </c>
      <c r="F234" s="279" t="s">
        <v>438</v>
      </c>
      <c r="G234" s="279" t="s">
        <v>438</v>
      </c>
      <c r="H234" s="279" t="s">
        <v>438</v>
      </c>
      <c r="I234" s="279" t="s">
        <v>438</v>
      </c>
      <c r="J234" s="279" t="s">
        <v>438</v>
      </c>
      <c r="K234" s="279" t="s">
        <v>438</v>
      </c>
      <c r="L234" s="279" t="s">
        <v>438</v>
      </c>
      <c r="M234" s="279" t="s">
        <v>438</v>
      </c>
      <c r="N234" s="279" t="s">
        <v>438</v>
      </c>
      <c r="O234" s="279" t="s">
        <v>438</v>
      </c>
      <c r="P234" s="279" t="s">
        <v>438</v>
      </c>
      <c r="Q234" s="279" t="s">
        <v>438</v>
      </c>
      <c r="R234" s="279" t="s">
        <v>438</v>
      </c>
      <c r="S234" s="279" t="s">
        <v>438</v>
      </c>
      <c r="T234" s="279" t="s">
        <v>438</v>
      </c>
      <c r="U234" s="279" t="s">
        <v>438</v>
      </c>
      <c r="V234" s="279" t="s">
        <v>438</v>
      </c>
      <c r="W234" s="279" t="s">
        <v>438</v>
      </c>
      <c r="X234" s="279" t="s">
        <v>438</v>
      </c>
      <c r="Y234" s="279" t="s">
        <v>438</v>
      </c>
      <c r="Z234" s="279" t="s">
        <v>438</v>
      </c>
      <c r="AA234" s="279" t="s">
        <v>438</v>
      </c>
      <c r="AB234" s="279" t="s">
        <v>438</v>
      </c>
      <c r="AC234" s="279" t="s">
        <v>438</v>
      </c>
      <c r="AD234" s="279" t="s">
        <v>438</v>
      </c>
      <c r="AE234" s="279" t="s">
        <v>438</v>
      </c>
      <c r="AF234" s="279" t="s">
        <v>438</v>
      </c>
      <c r="AG234" s="279" t="s">
        <v>438</v>
      </c>
      <c r="AH234" s="279" t="s">
        <v>438</v>
      </c>
      <c r="AI234" s="279" t="s">
        <v>438</v>
      </c>
      <c r="AJ234" s="166">
        <v>1949.9065000000001</v>
      </c>
      <c r="AK234" s="166">
        <v>1901.7853999999998</v>
      </c>
      <c r="AL234" s="166">
        <v>2066.1293000000001</v>
      </c>
      <c r="AM234" s="166">
        <v>2097.124092</v>
      </c>
      <c r="AN234" s="166">
        <v>2534.6660000000002</v>
      </c>
      <c r="AO234" s="166">
        <v>2672.8470000000002</v>
      </c>
      <c r="AP234" s="166">
        <v>2902.2959999999998</v>
      </c>
      <c r="AQ234" s="166">
        <v>3112.5509999999999</v>
      </c>
    </row>
    <row r="235" spans="1:43" x14ac:dyDescent="0.2">
      <c r="A235" s="164" t="str">
        <f>IF('1'!$A$1=1,C235,B235)</f>
        <v xml:space="preserve">              Credit</v>
      </c>
      <c r="B235" s="165" t="s">
        <v>435</v>
      </c>
      <c r="C235" s="165" t="s">
        <v>211</v>
      </c>
      <c r="D235" s="279" t="s">
        <v>438</v>
      </c>
      <c r="E235" s="279" t="s">
        <v>438</v>
      </c>
      <c r="F235" s="279" t="s">
        <v>438</v>
      </c>
      <c r="G235" s="279" t="s">
        <v>438</v>
      </c>
      <c r="H235" s="279" t="s">
        <v>438</v>
      </c>
      <c r="I235" s="279" t="s">
        <v>438</v>
      </c>
      <c r="J235" s="279" t="s">
        <v>438</v>
      </c>
      <c r="K235" s="279" t="s">
        <v>438</v>
      </c>
      <c r="L235" s="279" t="s">
        <v>438</v>
      </c>
      <c r="M235" s="279" t="s">
        <v>438</v>
      </c>
      <c r="N235" s="279" t="s">
        <v>438</v>
      </c>
      <c r="O235" s="279" t="s">
        <v>438</v>
      </c>
      <c r="P235" s="279" t="s">
        <v>438</v>
      </c>
      <c r="Q235" s="279" t="s">
        <v>438</v>
      </c>
      <c r="R235" s="279" t="s">
        <v>438</v>
      </c>
      <c r="S235" s="279" t="s">
        <v>438</v>
      </c>
      <c r="T235" s="279" t="s">
        <v>438</v>
      </c>
      <c r="U235" s="279" t="s">
        <v>438</v>
      </c>
      <c r="V235" s="279" t="s">
        <v>438</v>
      </c>
      <c r="W235" s="279" t="s">
        <v>438</v>
      </c>
      <c r="X235" s="279" t="s">
        <v>438</v>
      </c>
      <c r="Y235" s="279" t="s">
        <v>438</v>
      </c>
      <c r="Z235" s="279" t="s">
        <v>438</v>
      </c>
      <c r="AA235" s="279" t="s">
        <v>438</v>
      </c>
      <c r="AB235" s="279" t="s">
        <v>438</v>
      </c>
      <c r="AC235" s="279" t="s">
        <v>438</v>
      </c>
      <c r="AD235" s="279" t="s">
        <v>438</v>
      </c>
      <c r="AE235" s="279" t="s">
        <v>438</v>
      </c>
      <c r="AF235" s="279" t="s">
        <v>438</v>
      </c>
      <c r="AG235" s="279" t="s">
        <v>438</v>
      </c>
      <c r="AH235" s="279" t="s">
        <v>438</v>
      </c>
      <c r="AI235" s="279" t="s">
        <v>438</v>
      </c>
      <c r="AJ235" s="166">
        <v>1949.9065000000001</v>
      </c>
      <c r="AK235" s="166">
        <v>1901.7853999999998</v>
      </c>
      <c r="AL235" s="166">
        <v>2066.1293000000001</v>
      </c>
      <c r="AM235" s="166">
        <v>2097.124092</v>
      </c>
      <c r="AN235" s="166">
        <v>2534.6660000000002</v>
      </c>
      <c r="AO235" s="166">
        <v>2672.8470000000002</v>
      </c>
      <c r="AP235" s="166">
        <v>2902.2959999999998</v>
      </c>
      <c r="AQ235" s="166">
        <v>3112.5509999999999</v>
      </c>
    </row>
    <row r="236" spans="1:43" x14ac:dyDescent="0.2">
      <c r="A236" s="164" t="str">
        <f>IF('1'!$A$1=1,C236,B236)</f>
        <v xml:space="preserve">              Debit</v>
      </c>
      <c r="B236" s="165" t="s">
        <v>436</v>
      </c>
      <c r="C236" s="165" t="s">
        <v>213</v>
      </c>
      <c r="D236" s="279" t="s">
        <v>438</v>
      </c>
      <c r="E236" s="279" t="s">
        <v>438</v>
      </c>
      <c r="F236" s="279" t="s">
        <v>438</v>
      </c>
      <c r="G236" s="279" t="s">
        <v>438</v>
      </c>
      <c r="H236" s="279" t="s">
        <v>438</v>
      </c>
      <c r="I236" s="279" t="s">
        <v>438</v>
      </c>
      <c r="J236" s="279" t="s">
        <v>438</v>
      </c>
      <c r="K236" s="279" t="s">
        <v>438</v>
      </c>
      <c r="L236" s="279" t="s">
        <v>438</v>
      </c>
      <c r="M236" s="279" t="s">
        <v>438</v>
      </c>
      <c r="N236" s="279" t="s">
        <v>438</v>
      </c>
      <c r="O236" s="279" t="s">
        <v>438</v>
      </c>
      <c r="P236" s="279" t="s">
        <v>438</v>
      </c>
      <c r="Q236" s="279" t="s">
        <v>438</v>
      </c>
      <c r="R236" s="279" t="s">
        <v>438</v>
      </c>
      <c r="S236" s="279" t="s">
        <v>438</v>
      </c>
      <c r="T236" s="279" t="s">
        <v>438</v>
      </c>
      <c r="U236" s="279" t="s">
        <v>438</v>
      </c>
      <c r="V236" s="279" t="s">
        <v>438</v>
      </c>
      <c r="W236" s="279" t="s">
        <v>438</v>
      </c>
      <c r="X236" s="279" t="s">
        <v>438</v>
      </c>
      <c r="Y236" s="279" t="s">
        <v>438</v>
      </c>
      <c r="Z236" s="279" t="s">
        <v>438</v>
      </c>
      <c r="AA236" s="279" t="s">
        <v>438</v>
      </c>
      <c r="AB236" s="279" t="s">
        <v>438</v>
      </c>
      <c r="AC236" s="279" t="s">
        <v>438</v>
      </c>
      <c r="AD236" s="279" t="s">
        <v>438</v>
      </c>
      <c r="AE236" s="279" t="s">
        <v>438</v>
      </c>
      <c r="AF236" s="279" t="s">
        <v>438</v>
      </c>
      <c r="AG236" s="279" t="s">
        <v>438</v>
      </c>
      <c r="AH236" s="279" t="s">
        <v>438</v>
      </c>
      <c r="AI236" s="279" t="s">
        <v>438</v>
      </c>
      <c r="AJ236" s="166">
        <v>0</v>
      </c>
      <c r="AK236" s="166">
        <v>0</v>
      </c>
      <c r="AL236" s="166">
        <v>0</v>
      </c>
      <c r="AM236" s="166">
        <v>0</v>
      </c>
      <c r="AN236" s="166">
        <v>0</v>
      </c>
      <c r="AO236" s="166">
        <v>0</v>
      </c>
      <c r="AP236" s="166">
        <v>0</v>
      </c>
      <c r="AQ236" s="166">
        <v>0</v>
      </c>
    </row>
    <row r="237" spans="1:43" x14ac:dyDescent="0.2">
      <c r="A237" s="170" t="str">
        <f>IF('1'!$A$1=1,C237,B237)</f>
        <v>Secondary income</v>
      </c>
      <c r="B237" s="171" t="s">
        <v>341</v>
      </c>
      <c r="C237" s="171" t="s">
        <v>342</v>
      </c>
      <c r="D237" s="169">
        <v>16565.725999999999</v>
      </c>
      <c r="E237" s="169">
        <v>21175.460999999996</v>
      </c>
      <c r="F237" s="169">
        <v>19571.271000000001</v>
      </c>
      <c r="G237" s="169">
        <v>21801.540999999997</v>
      </c>
      <c r="H237" s="169">
        <v>20075.662000000004</v>
      </c>
      <c r="I237" s="169">
        <v>22885.809999999998</v>
      </c>
      <c r="J237" s="169">
        <v>23356.288</v>
      </c>
      <c r="K237" s="169">
        <v>26717.898000000001</v>
      </c>
      <c r="L237" s="169">
        <v>23562.575000000001</v>
      </c>
      <c r="M237" s="169">
        <v>22886.243000000002</v>
      </c>
      <c r="N237" s="169">
        <v>22977.244999999999</v>
      </c>
      <c r="O237" s="169">
        <v>26970.326999999997</v>
      </c>
      <c r="P237" s="169">
        <v>25176.584999999999</v>
      </c>
      <c r="Q237" s="169">
        <v>23639.563999999998</v>
      </c>
      <c r="R237" s="169">
        <v>25156.837000000003</v>
      </c>
      <c r="S237" s="169">
        <v>25374.087000000003</v>
      </c>
      <c r="T237" s="169">
        <v>23220.498999999996</v>
      </c>
      <c r="U237" s="169">
        <v>22522.748</v>
      </c>
      <c r="V237" s="169">
        <v>22336.448</v>
      </c>
      <c r="W237" s="169">
        <v>92248.815999999992</v>
      </c>
      <c r="X237" s="169">
        <v>23077.144</v>
      </c>
      <c r="Y237" s="169">
        <v>25504.885000000002</v>
      </c>
      <c r="Z237" s="169">
        <v>28429.752</v>
      </c>
      <c r="AA237" s="169">
        <v>33775.595000000001</v>
      </c>
      <c r="AB237" s="169">
        <v>30634.309999999998</v>
      </c>
      <c r="AC237" s="169">
        <v>30166.790999999997</v>
      </c>
      <c r="AD237" s="169">
        <v>33335.614999999998</v>
      </c>
      <c r="AE237" s="169">
        <v>31853.621000000003</v>
      </c>
      <c r="AF237" s="169">
        <v>67089.375</v>
      </c>
      <c r="AG237" s="169">
        <v>153529.717</v>
      </c>
      <c r="AH237" s="169">
        <v>341214.83</v>
      </c>
      <c r="AI237" s="169">
        <v>279859.49599999998</v>
      </c>
      <c r="AJ237" s="169">
        <v>235672.85750000004</v>
      </c>
      <c r="AK237" s="169">
        <v>235830.68240000002</v>
      </c>
      <c r="AL237" s="169">
        <v>198768.62050000002</v>
      </c>
      <c r="AM237" s="169">
        <v>180497.42551896774</v>
      </c>
      <c r="AN237" s="169">
        <v>131918.16099999999</v>
      </c>
      <c r="AO237" s="169">
        <v>95546.744999999995</v>
      </c>
      <c r="AP237" s="169">
        <v>334884.48700000008</v>
      </c>
      <c r="AQ237" s="169">
        <v>327445.60400000005</v>
      </c>
    </row>
    <row r="238" spans="1:43" x14ac:dyDescent="0.2">
      <c r="A238" s="164" t="str">
        <f>IF('1'!$A$1=1,C238,B238)</f>
        <v xml:space="preserve">    Credit</v>
      </c>
      <c r="B238" s="165" t="s">
        <v>226</v>
      </c>
      <c r="C238" s="165" t="s">
        <v>211</v>
      </c>
      <c r="D238" s="166">
        <v>20907.554</v>
      </c>
      <c r="E238" s="166">
        <v>25928.341999999997</v>
      </c>
      <c r="F238" s="166">
        <v>24959.526999999998</v>
      </c>
      <c r="G238" s="166">
        <v>28575.588000000003</v>
      </c>
      <c r="H238" s="166">
        <v>25707.831000000002</v>
      </c>
      <c r="I238" s="166">
        <v>28773.281999999999</v>
      </c>
      <c r="J238" s="166">
        <v>30178.294000000002</v>
      </c>
      <c r="K238" s="166">
        <v>33736.263000000006</v>
      </c>
      <c r="L238" s="166">
        <v>29730.392</v>
      </c>
      <c r="M238" s="166">
        <v>30324.784</v>
      </c>
      <c r="N238" s="166">
        <v>31264.386999999999</v>
      </c>
      <c r="O238" s="166">
        <v>36659.631000000001</v>
      </c>
      <c r="P238" s="166">
        <v>33328.987000000001</v>
      </c>
      <c r="Q238" s="166">
        <v>31885.748999999996</v>
      </c>
      <c r="R238" s="166">
        <v>34192.494000000006</v>
      </c>
      <c r="S238" s="166">
        <v>35182.658000000003</v>
      </c>
      <c r="T238" s="166">
        <v>31210.307000000001</v>
      </c>
      <c r="U238" s="166">
        <v>31580.892</v>
      </c>
      <c r="V238" s="166">
        <v>31656.955000000002</v>
      </c>
      <c r="W238" s="166">
        <v>102318.736</v>
      </c>
      <c r="X238" s="166">
        <v>32016.537</v>
      </c>
      <c r="Y238" s="166">
        <v>34537.683000000005</v>
      </c>
      <c r="Z238" s="166">
        <v>40301.442999999999</v>
      </c>
      <c r="AA238" s="166">
        <v>46635.764000000003</v>
      </c>
      <c r="AB238" s="166">
        <v>44412.144</v>
      </c>
      <c r="AC238" s="166">
        <v>44624.31</v>
      </c>
      <c r="AD238" s="166">
        <v>47998.517999999996</v>
      </c>
      <c r="AE238" s="166">
        <v>49035.581000000006</v>
      </c>
      <c r="AF238" s="166">
        <v>80102.92300000001</v>
      </c>
      <c r="AG238" s="166">
        <v>183457.47899999999</v>
      </c>
      <c r="AH238" s="166">
        <v>386788.74900000001</v>
      </c>
      <c r="AI238" s="166">
        <v>290281.54799999995</v>
      </c>
      <c r="AJ238" s="166">
        <v>246424.02550000002</v>
      </c>
      <c r="AK238" s="166">
        <v>246325.87040000001</v>
      </c>
      <c r="AL238" s="166">
        <v>208459.30050000001</v>
      </c>
      <c r="AM238" s="166">
        <v>190419.14651896773</v>
      </c>
      <c r="AN238" s="166">
        <v>141498.52399999998</v>
      </c>
      <c r="AO238" s="166">
        <v>105110.17600000001</v>
      </c>
      <c r="AP238" s="166">
        <v>345006.40700000001</v>
      </c>
      <c r="AQ238" s="166">
        <v>337311.79600000009</v>
      </c>
    </row>
    <row r="239" spans="1:43" x14ac:dyDescent="0.2">
      <c r="A239" s="164" t="str">
        <f>IF('1'!$A$1=1,C239,B239)</f>
        <v xml:space="preserve">    Debit</v>
      </c>
      <c r="B239" s="165" t="s">
        <v>227</v>
      </c>
      <c r="C239" s="165" t="s">
        <v>213</v>
      </c>
      <c r="D239" s="166">
        <v>4341.8279999999995</v>
      </c>
      <c r="E239" s="166">
        <v>4752.8810000000003</v>
      </c>
      <c r="F239" s="166">
        <v>5388.2559999999994</v>
      </c>
      <c r="G239" s="166">
        <v>6774.0470000000005</v>
      </c>
      <c r="H239" s="166">
        <v>5632.1689999999999</v>
      </c>
      <c r="I239" s="166">
        <v>5887.4719999999998</v>
      </c>
      <c r="J239" s="166">
        <v>6822.0060000000012</v>
      </c>
      <c r="K239" s="166">
        <v>7018.3649999999998</v>
      </c>
      <c r="L239" s="166">
        <v>6167.8169999999991</v>
      </c>
      <c r="M239" s="166">
        <v>7438.5409999999993</v>
      </c>
      <c r="N239" s="166">
        <v>8287.1419999999998</v>
      </c>
      <c r="O239" s="166">
        <v>9689.3040000000001</v>
      </c>
      <c r="P239" s="166">
        <v>8152.402</v>
      </c>
      <c r="Q239" s="166">
        <v>8246.1849999999995</v>
      </c>
      <c r="R239" s="166">
        <v>9035.6569999999992</v>
      </c>
      <c r="S239" s="166">
        <v>9808.5709999999999</v>
      </c>
      <c r="T239" s="166">
        <v>7989.8080000000009</v>
      </c>
      <c r="U239" s="166">
        <v>9058.1440000000002</v>
      </c>
      <c r="V239" s="166">
        <v>9320.5069999999996</v>
      </c>
      <c r="W239" s="166">
        <v>10069.92</v>
      </c>
      <c r="X239" s="166">
        <v>8939.393</v>
      </c>
      <c r="Y239" s="166">
        <v>9032.7980000000007</v>
      </c>
      <c r="Z239" s="166">
        <v>11871.691000000001</v>
      </c>
      <c r="AA239" s="166">
        <v>12860.169000000002</v>
      </c>
      <c r="AB239" s="166">
        <v>13777.833999999999</v>
      </c>
      <c r="AC239" s="166">
        <v>14457.519</v>
      </c>
      <c r="AD239" s="166">
        <v>14662.903000000002</v>
      </c>
      <c r="AE239" s="166">
        <v>17181.96</v>
      </c>
      <c r="AF239" s="166">
        <v>13013.548000000003</v>
      </c>
      <c r="AG239" s="166">
        <v>29927.761999999999</v>
      </c>
      <c r="AH239" s="166">
        <v>45573.919000000002</v>
      </c>
      <c r="AI239" s="166">
        <v>10422.052</v>
      </c>
      <c r="AJ239" s="166">
        <v>10751.168</v>
      </c>
      <c r="AK239" s="166">
        <v>10495.187999999998</v>
      </c>
      <c r="AL239" s="166">
        <v>9690.68</v>
      </c>
      <c r="AM239" s="166">
        <v>9921.7209999999995</v>
      </c>
      <c r="AN239" s="166">
        <v>9580.3629999999994</v>
      </c>
      <c r="AO239" s="166">
        <v>9563.4310000000005</v>
      </c>
      <c r="AP239" s="166">
        <v>10121.92</v>
      </c>
      <c r="AQ239" s="166">
        <v>9866.1919999999991</v>
      </c>
    </row>
    <row r="240" spans="1:43" x14ac:dyDescent="0.2">
      <c r="A240" s="216" t="str">
        <f>IF('1'!$A$1=1,C240,B240)</f>
        <v>General government</v>
      </c>
      <c r="B240" s="217" t="s">
        <v>86</v>
      </c>
      <c r="C240" s="217" t="s">
        <v>343</v>
      </c>
      <c r="D240" s="169">
        <v>4615.8060000000005</v>
      </c>
      <c r="E240" s="169">
        <v>4434.1819999999989</v>
      </c>
      <c r="F240" s="169">
        <v>4691.7829999999994</v>
      </c>
      <c r="G240" s="169">
        <v>4220.0990000000002</v>
      </c>
      <c r="H240" s="169">
        <v>6266.2110000000011</v>
      </c>
      <c r="I240" s="169">
        <v>5757.5470000000005</v>
      </c>
      <c r="J240" s="169">
        <v>5878.2309999999998</v>
      </c>
      <c r="K240" s="169">
        <v>8704.2559999999994</v>
      </c>
      <c r="L240" s="169">
        <v>5304.4879999999994</v>
      </c>
      <c r="M240" s="169">
        <v>5078.0070000000005</v>
      </c>
      <c r="N240" s="169">
        <v>5130.8249999999998</v>
      </c>
      <c r="O240" s="169">
        <v>5574.0560000000005</v>
      </c>
      <c r="P240" s="169">
        <v>4290.9210000000003</v>
      </c>
      <c r="Q240" s="169">
        <v>3979.183</v>
      </c>
      <c r="R240" s="169">
        <v>4531.2620000000006</v>
      </c>
      <c r="S240" s="169">
        <v>4555.4480000000003</v>
      </c>
      <c r="T240" s="169">
        <v>4915.2199999999993</v>
      </c>
      <c r="U240" s="169">
        <v>4621.6140000000005</v>
      </c>
      <c r="V240" s="169">
        <v>4598.6219999999994</v>
      </c>
      <c r="W240" s="169">
        <v>4592.3389999999999</v>
      </c>
      <c r="X240" s="169">
        <v>5764.8580000000002</v>
      </c>
      <c r="Y240" s="169">
        <v>6218.3940000000002</v>
      </c>
      <c r="Z240" s="169">
        <v>6566.6679999999997</v>
      </c>
      <c r="AA240" s="169">
        <v>6727.5949999999993</v>
      </c>
      <c r="AB240" s="169">
        <v>5899.8799999999992</v>
      </c>
      <c r="AC240" s="169">
        <v>6727.8739999999998</v>
      </c>
      <c r="AD240" s="169">
        <v>5894.7170000000006</v>
      </c>
      <c r="AE240" s="169">
        <v>5983.0360000000001</v>
      </c>
      <c r="AF240" s="169">
        <v>22964.861000000001</v>
      </c>
      <c r="AG240" s="169">
        <v>95722.032999999996</v>
      </c>
      <c r="AH240" s="169">
        <v>298774.01500000001</v>
      </c>
      <c r="AI240" s="169">
        <v>180685.45399999997</v>
      </c>
      <c r="AJ240" s="169">
        <v>155039.09350000005</v>
      </c>
      <c r="AK240" s="169">
        <v>159109.75940000004</v>
      </c>
      <c r="AL240" s="169">
        <v>116306.42850000004</v>
      </c>
      <c r="AM240" s="169">
        <v>92662.538518967747</v>
      </c>
      <c r="AN240" s="169">
        <v>52134.94</v>
      </c>
      <c r="AO240" s="169">
        <v>12353.583000000001</v>
      </c>
      <c r="AP240" s="169">
        <v>246049.10699999999</v>
      </c>
      <c r="AQ240" s="169">
        <v>214995.77600000004</v>
      </c>
    </row>
    <row r="241" spans="1:43" x14ac:dyDescent="0.2">
      <c r="A241" s="164" t="str">
        <f>IF('1'!$A$1=1,C241,B241)</f>
        <v xml:space="preserve">     Credit</v>
      </c>
      <c r="B241" s="165" t="s">
        <v>230</v>
      </c>
      <c r="C241" s="165" t="s">
        <v>211</v>
      </c>
      <c r="D241" s="166">
        <v>4662.3180000000002</v>
      </c>
      <c r="E241" s="166">
        <v>4799.4589999999998</v>
      </c>
      <c r="F241" s="166">
        <v>4931.0360000000001</v>
      </c>
      <c r="G241" s="166">
        <v>5073.6119999999992</v>
      </c>
      <c r="H241" s="166">
        <v>6418.0950000000003</v>
      </c>
      <c r="I241" s="166">
        <v>6314.3649999999998</v>
      </c>
      <c r="J241" s="166">
        <v>6521.7709999999997</v>
      </c>
      <c r="K241" s="166">
        <v>9637.4939999999988</v>
      </c>
      <c r="L241" s="166">
        <v>5790.7780000000002</v>
      </c>
      <c r="M241" s="166">
        <v>5847.2880000000005</v>
      </c>
      <c r="N241" s="166">
        <v>5517.6360000000004</v>
      </c>
      <c r="O241" s="166">
        <v>6203.49</v>
      </c>
      <c r="P241" s="166">
        <v>4452.7209999999995</v>
      </c>
      <c r="Q241" s="166">
        <v>4267.1000000000004</v>
      </c>
      <c r="R241" s="166">
        <v>4979.8230000000003</v>
      </c>
      <c r="S241" s="166">
        <v>4861.6100000000006</v>
      </c>
      <c r="T241" s="166">
        <v>5049.835</v>
      </c>
      <c r="U241" s="166">
        <v>5020.9320000000007</v>
      </c>
      <c r="V241" s="166">
        <v>4775.3779999999997</v>
      </c>
      <c r="W241" s="166">
        <v>4859.9939999999997</v>
      </c>
      <c r="X241" s="166">
        <v>6036.1890000000003</v>
      </c>
      <c r="Y241" s="166">
        <v>6459.5990000000002</v>
      </c>
      <c r="Z241" s="166">
        <v>7007.7119999999995</v>
      </c>
      <c r="AA241" s="166">
        <v>6840.74</v>
      </c>
      <c r="AB241" s="166">
        <v>6264.7049999999999</v>
      </c>
      <c r="AC241" s="166">
        <v>6948.9529999999995</v>
      </c>
      <c r="AD241" s="166">
        <v>6215.9380000000001</v>
      </c>
      <c r="AE241" s="166">
        <v>6383.5650000000005</v>
      </c>
      <c r="AF241" s="166">
        <v>23021.256000000001</v>
      </c>
      <c r="AG241" s="166">
        <v>95751.288</v>
      </c>
      <c r="AH241" s="166">
        <v>298847.15300000005</v>
      </c>
      <c r="AI241" s="166">
        <v>180795.15999999997</v>
      </c>
      <c r="AJ241" s="166">
        <v>155221.93650000004</v>
      </c>
      <c r="AK241" s="166">
        <v>159365.74040000001</v>
      </c>
      <c r="AL241" s="166">
        <v>116342.99750000003</v>
      </c>
      <c r="AM241" s="166">
        <v>92880.92551896775</v>
      </c>
      <c r="AN241" s="166">
        <v>52172.808000000005</v>
      </c>
      <c r="AO241" s="166">
        <v>12393.293</v>
      </c>
      <c r="AP241" s="166">
        <v>246337.52300000002</v>
      </c>
      <c r="AQ241" s="166">
        <v>215244.46600000001</v>
      </c>
    </row>
    <row r="242" spans="1:43" x14ac:dyDescent="0.2">
      <c r="A242" s="164" t="str">
        <f>IF('1'!$A$1=1,C242,B242)</f>
        <v xml:space="preserve">     Debit</v>
      </c>
      <c r="B242" s="165" t="s">
        <v>231</v>
      </c>
      <c r="C242" s="165" t="s">
        <v>213</v>
      </c>
      <c r="D242" s="166">
        <v>46.512</v>
      </c>
      <c r="E242" s="166">
        <v>365.27699999999999</v>
      </c>
      <c r="F242" s="166">
        <v>239.25300000000001</v>
      </c>
      <c r="G242" s="166">
        <v>853.51299999999992</v>
      </c>
      <c r="H242" s="166">
        <v>151.88400000000001</v>
      </c>
      <c r="I242" s="166">
        <v>556.81799999999998</v>
      </c>
      <c r="J242" s="166">
        <v>643.54</v>
      </c>
      <c r="K242" s="166">
        <v>933.23800000000006</v>
      </c>
      <c r="L242" s="166">
        <v>486.29</v>
      </c>
      <c r="M242" s="166">
        <v>769.28099999999995</v>
      </c>
      <c r="N242" s="166">
        <v>386.81099999999998</v>
      </c>
      <c r="O242" s="166">
        <v>629.43399999999997</v>
      </c>
      <c r="P242" s="166">
        <v>161.80000000000001</v>
      </c>
      <c r="Q242" s="166">
        <v>287.91700000000003</v>
      </c>
      <c r="R242" s="166">
        <v>448.56099999999998</v>
      </c>
      <c r="S242" s="166">
        <v>306.16200000000003</v>
      </c>
      <c r="T242" s="166">
        <v>134.61500000000001</v>
      </c>
      <c r="U242" s="166">
        <v>399.31799999999998</v>
      </c>
      <c r="V242" s="166">
        <v>176.756</v>
      </c>
      <c r="W242" s="166">
        <v>267.65499999999997</v>
      </c>
      <c r="X242" s="166">
        <v>271.33100000000002</v>
      </c>
      <c r="Y242" s="166">
        <v>241.20500000000001</v>
      </c>
      <c r="Z242" s="166">
        <v>441.04399999999998</v>
      </c>
      <c r="AA242" s="166">
        <v>113.145</v>
      </c>
      <c r="AB242" s="166">
        <v>364.82499999999999</v>
      </c>
      <c r="AC242" s="166">
        <v>221.07899999999998</v>
      </c>
      <c r="AD242" s="166">
        <v>321.22099999999995</v>
      </c>
      <c r="AE242" s="166">
        <v>400.529</v>
      </c>
      <c r="AF242" s="166">
        <v>56.395000000000003</v>
      </c>
      <c r="AG242" s="166">
        <v>29.254999999999999</v>
      </c>
      <c r="AH242" s="166">
        <v>73.138000000000005</v>
      </c>
      <c r="AI242" s="166">
        <v>109.706</v>
      </c>
      <c r="AJ242" s="166">
        <v>182.84299999999999</v>
      </c>
      <c r="AK242" s="166">
        <v>255.98099999999999</v>
      </c>
      <c r="AL242" s="166">
        <v>36.569000000000003</v>
      </c>
      <c r="AM242" s="166">
        <v>218.387</v>
      </c>
      <c r="AN242" s="166">
        <v>37.868000000000002</v>
      </c>
      <c r="AO242" s="166">
        <v>39.71</v>
      </c>
      <c r="AP242" s="166">
        <v>288.416</v>
      </c>
      <c r="AQ242" s="166">
        <v>248.69</v>
      </c>
    </row>
    <row r="243" spans="1:43" x14ac:dyDescent="0.2">
      <c r="A243" s="218" t="str">
        <f>IF('1'!$A$1=1,C243,B243)</f>
        <v>Current international cooperation</v>
      </c>
      <c r="B243" s="219" t="s">
        <v>344</v>
      </c>
      <c r="C243" s="219" t="s">
        <v>345</v>
      </c>
      <c r="D243" s="166">
        <v>4598.7689999999993</v>
      </c>
      <c r="E243" s="166">
        <v>4692.4529999999995</v>
      </c>
      <c r="F243" s="166">
        <v>4735.4549999999999</v>
      </c>
      <c r="G243" s="166">
        <v>4981.6409999999996</v>
      </c>
      <c r="H243" s="166">
        <v>6341.0859999999993</v>
      </c>
      <c r="I243" s="166">
        <v>6239.5110000000004</v>
      </c>
      <c r="J243" s="166">
        <v>6296.2179999999989</v>
      </c>
      <c r="K243" s="166">
        <v>6420.25</v>
      </c>
      <c r="L243" s="166">
        <v>5682.5959999999995</v>
      </c>
      <c r="M243" s="166">
        <v>5557.2569999999996</v>
      </c>
      <c r="N243" s="166">
        <v>5439.9229999999998</v>
      </c>
      <c r="O243" s="166">
        <v>5688.8889999999992</v>
      </c>
      <c r="P243" s="166">
        <v>4261.223</v>
      </c>
      <c r="Q243" s="166">
        <v>4083.828</v>
      </c>
      <c r="R243" s="166">
        <v>4239.6660000000002</v>
      </c>
      <c r="S243" s="166">
        <v>4332.4120000000003</v>
      </c>
      <c r="T243" s="166">
        <v>4941.0679999999993</v>
      </c>
      <c r="U243" s="166">
        <v>4807.9279999999999</v>
      </c>
      <c r="V243" s="166">
        <v>4570.8529999999992</v>
      </c>
      <c r="W243" s="166">
        <v>4390.7189999999991</v>
      </c>
      <c r="X243" s="166">
        <v>5886.4089999999997</v>
      </c>
      <c r="Y243" s="166">
        <v>6324.9210000000003</v>
      </c>
      <c r="Z243" s="166">
        <v>6487.2330000000002</v>
      </c>
      <c r="AA243" s="166">
        <v>6642.9459999999999</v>
      </c>
      <c r="AB243" s="166">
        <v>6180.8040000000001</v>
      </c>
      <c r="AC243" s="166">
        <v>6097.9429999999993</v>
      </c>
      <c r="AD243" s="166">
        <v>5947.085</v>
      </c>
      <c r="AE243" s="166">
        <v>5868.1149999999998</v>
      </c>
      <c r="AF243" s="166">
        <v>17924.362000000001</v>
      </c>
      <c r="AG243" s="166">
        <v>95049.17</v>
      </c>
      <c r="AH243" s="166">
        <v>296716.73600000003</v>
      </c>
      <c r="AI243" s="166">
        <v>180246.63</v>
      </c>
      <c r="AJ243" s="166">
        <v>154758.31520000004</v>
      </c>
      <c r="AK243" s="166">
        <v>156915.86260000002</v>
      </c>
      <c r="AL243" s="166">
        <v>114313.44360000003</v>
      </c>
      <c r="AM243" s="166">
        <v>89531.582532903238</v>
      </c>
      <c r="AN243" s="166">
        <v>51792.114000000001</v>
      </c>
      <c r="AO243" s="166">
        <v>11954.811</v>
      </c>
      <c r="AP243" s="166">
        <v>243368.60800000001</v>
      </c>
      <c r="AQ243" s="166">
        <v>204516.93400000001</v>
      </c>
    </row>
    <row r="244" spans="1:43" x14ac:dyDescent="0.2">
      <c r="A244" s="164" t="str">
        <f>IF('1'!$A$1=1,C244,B244)</f>
        <v xml:space="preserve">      Credit</v>
      </c>
      <c r="B244" s="165" t="s">
        <v>242</v>
      </c>
      <c r="C244" s="165" t="s">
        <v>211</v>
      </c>
      <c r="D244" s="166">
        <v>4598.7689999999993</v>
      </c>
      <c r="E244" s="166">
        <v>4692.4529999999995</v>
      </c>
      <c r="F244" s="166">
        <v>4735.4549999999999</v>
      </c>
      <c r="G244" s="166">
        <v>4981.6409999999996</v>
      </c>
      <c r="H244" s="166">
        <v>6341.0859999999993</v>
      </c>
      <c r="I244" s="166">
        <v>6239.5110000000004</v>
      </c>
      <c r="J244" s="166">
        <v>6296.2179999999989</v>
      </c>
      <c r="K244" s="166">
        <v>6420.25</v>
      </c>
      <c r="L244" s="166">
        <v>5682.5959999999995</v>
      </c>
      <c r="M244" s="166">
        <v>5557.2569999999996</v>
      </c>
      <c r="N244" s="166">
        <v>5439.9229999999998</v>
      </c>
      <c r="O244" s="166">
        <v>5688.8889999999992</v>
      </c>
      <c r="P244" s="166">
        <v>4261.223</v>
      </c>
      <c r="Q244" s="166">
        <v>4083.828</v>
      </c>
      <c r="R244" s="166">
        <v>4239.6660000000002</v>
      </c>
      <c r="S244" s="166">
        <v>4332.4120000000003</v>
      </c>
      <c r="T244" s="166">
        <v>4941.0679999999993</v>
      </c>
      <c r="U244" s="166">
        <v>4807.9279999999999</v>
      </c>
      <c r="V244" s="166">
        <v>4570.8529999999992</v>
      </c>
      <c r="W244" s="166">
        <v>4390.7189999999991</v>
      </c>
      <c r="X244" s="166">
        <v>5886.4089999999997</v>
      </c>
      <c r="Y244" s="166">
        <v>6324.9210000000003</v>
      </c>
      <c r="Z244" s="166">
        <v>6487.2330000000002</v>
      </c>
      <c r="AA244" s="166">
        <v>6642.9459999999999</v>
      </c>
      <c r="AB244" s="166">
        <v>6180.8040000000001</v>
      </c>
      <c r="AC244" s="166">
        <v>6097.9429999999993</v>
      </c>
      <c r="AD244" s="166">
        <v>5947.085</v>
      </c>
      <c r="AE244" s="166">
        <v>5868.1149999999998</v>
      </c>
      <c r="AF244" s="166">
        <v>17924.362000000001</v>
      </c>
      <c r="AG244" s="166">
        <v>95049.17</v>
      </c>
      <c r="AH244" s="166">
        <v>296716.73600000003</v>
      </c>
      <c r="AI244" s="166">
        <v>180246.63</v>
      </c>
      <c r="AJ244" s="166">
        <v>154758.31520000004</v>
      </c>
      <c r="AK244" s="166">
        <v>156915.86260000002</v>
      </c>
      <c r="AL244" s="166">
        <v>114313.44360000003</v>
      </c>
      <c r="AM244" s="166">
        <v>89531.582532903238</v>
      </c>
      <c r="AN244" s="166">
        <v>51792.114000000001</v>
      </c>
      <c r="AO244" s="166">
        <v>11954.811</v>
      </c>
      <c r="AP244" s="166">
        <v>243368.60800000001</v>
      </c>
      <c r="AQ244" s="166">
        <v>204516.93400000001</v>
      </c>
    </row>
    <row r="245" spans="1:43" x14ac:dyDescent="0.2">
      <c r="A245" s="164" t="str">
        <f>IF('1'!$A$1=1,C245,B245)</f>
        <v xml:space="preserve">      Debit</v>
      </c>
      <c r="B245" s="165" t="s">
        <v>243</v>
      </c>
      <c r="C245" s="165" t="s">
        <v>213</v>
      </c>
      <c r="D245" s="166">
        <v>0</v>
      </c>
      <c r="E245" s="166">
        <v>0</v>
      </c>
      <c r="F245" s="166">
        <v>0</v>
      </c>
      <c r="G245" s="166">
        <v>0</v>
      </c>
      <c r="H245" s="166">
        <v>0</v>
      </c>
      <c r="I245" s="166">
        <v>0</v>
      </c>
      <c r="J245" s="166">
        <v>0</v>
      </c>
      <c r="K245" s="166">
        <v>0</v>
      </c>
      <c r="L245" s="166">
        <v>0</v>
      </c>
      <c r="M245" s="166">
        <v>0</v>
      </c>
      <c r="N245" s="166">
        <v>0</v>
      </c>
      <c r="O245" s="166">
        <v>0</v>
      </c>
      <c r="P245" s="166">
        <v>0</v>
      </c>
      <c r="Q245" s="166">
        <v>0</v>
      </c>
      <c r="R245" s="166">
        <v>0</v>
      </c>
      <c r="S245" s="166">
        <v>0</v>
      </c>
      <c r="T245" s="166">
        <v>0</v>
      </c>
      <c r="U245" s="166">
        <v>0</v>
      </c>
      <c r="V245" s="166">
        <v>0</v>
      </c>
      <c r="W245" s="166">
        <v>0</v>
      </c>
      <c r="X245" s="166">
        <v>0</v>
      </c>
      <c r="Y245" s="166">
        <v>0</v>
      </c>
      <c r="Z245" s="166">
        <v>0</v>
      </c>
      <c r="AA245" s="166">
        <v>0</v>
      </c>
      <c r="AB245" s="166">
        <v>0</v>
      </c>
      <c r="AC245" s="166">
        <v>0</v>
      </c>
      <c r="AD245" s="166">
        <v>0</v>
      </c>
      <c r="AE245" s="166">
        <v>0</v>
      </c>
      <c r="AF245" s="166">
        <v>0</v>
      </c>
      <c r="AG245" s="166">
        <v>0</v>
      </c>
      <c r="AH245" s="166">
        <v>0</v>
      </c>
      <c r="AI245" s="166">
        <v>0</v>
      </c>
      <c r="AJ245" s="166">
        <v>0</v>
      </c>
      <c r="AK245" s="166">
        <v>0</v>
      </c>
      <c r="AL245" s="166">
        <v>0</v>
      </c>
      <c r="AM245" s="166">
        <v>0</v>
      </c>
      <c r="AN245" s="166">
        <v>0</v>
      </c>
      <c r="AO245" s="166">
        <v>0</v>
      </c>
      <c r="AP245" s="166">
        <v>0</v>
      </c>
      <c r="AQ245" s="166">
        <v>0</v>
      </c>
    </row>
    <row r="246" spans="1:43" ht="25.5" x14ac:dyDescent="0.2">
      <c r="A246" s="218" t="str">
        <f>IF('1'!$A$1=1,C246,B246)</f>
        <v>Miscellaneous current transfers of general government</v>
      </c>
      <c r="B246" s="219" t="s">
        <v>346</v>
      </c>
      <c r="C246" s="219" t="s">
        <v>347</v>
      </c>
      <c r="D246" s="166">
        <v>17.036999999999999</v>
      </c>
      <c r="E246" s="166">
        <v>-258.27099999999996</v>
      </c>
      <c r="F246" s="166">
        <v>-43.672000000000011</v>
      </c>
      <c r="G246" s="166">
        <v>-761.54200000000003</v>
      </c>
      <c r="H246" s="166">
        <v>-74.875</v>
      </c>
      <c r="I246" s="166">
        <v>-481.964</v>
      </c>
      <c r="J246" s="166">
        <v>-417.98700000000002</v>
      </c>
      <c r="K246" s="166">
        <v>2284.0059999999999</v>
      </c>
      <c r="L246" s="166">
        <v>-378.10800000000006</v>
      </c>
      <c r="M246" s="166">
        <v>-479.25</v>
      </c>
      <c r="N246" s="166">
        <v>-309.09800000000001</v>
      </c>
      <c r="O246" s="166">
        <v>-114.83299999999997</v>
      </c>
      <c r="P246" s="166">
        <v>29.698</v>
      </c>
      <c r="Q246" s="166">
        <v>-104.64500000000001</v>
      </c>
      <c r="R246" s="166">
        <v>291.596</v>
      </c>
      <c r="S246" s="166">
        <v>223.03600000000003</v>
      </c>
      <c r="T246" s="166">
        <v>-25.847999999999995</v>
      </c>
      <c r="U246" s="166">
        <v>-186.31400000000002</v>
      </c>
      <c r="V246" s="166">
        <v>27.769000000000005</v>
      </c>
      <c r="W246" s="166">
        <v>201.62</v>
      </c>
      <c r="X246" s="166">
        <v>-121.55100000000002</v>
      </c>
      <c r="Y246" s="166">
        <v>-106.52700000000002</v>
      </c>
      <c r="Z246" s="166">
        <v>79.435000000000002</v>
      </c>
      <c r="AA246" s="166">
        <v>84.649000000000001</v>
      </c>
      <c r="AB246" s="166">
        <v>-280.92399999999998</v>
      </c>
      <c r="AC246" s="166">
        <v>629.93100000000004</v>
      </c>
      <c r="AD246" s="166">
        <v>-52.367999999999967</v>
      </c>
      <c r="AE246" s="166">
        <v>114.92100000000002</v>
      </c>
      <c r="AF246" s="166">
        <v>5040.4990000000007</v>
      </c>
      <c r="AG246" s="166">
        <v>672.86299999999994</v>
      </c>
      <c r="AH246" s="166">
        <v>2057.279</v>
      </c>
      <c r="AI246" s="166">
        <v>438.82400000000001</v>
      </c>
      <c r="AJ246" s="166">
        <v>280.77830000000142</v>
      </c>
      <c r="AK246" s="166">
        <v>2193.8968000000013</v>
      </c>
      <c r="AL246" s="166">
        <v>1992.9849000000017</v>
      </c>
      <c r="AM246" s="166">
        <v>3130.9559860645163</v>
      </c>
      <c r="AN246" s="166">
        <v>342.82600000000002</v>
      </c>
      <c r="AO246" s="166">
        <v>398.77199999999999</v>
      </c>
      <c r="AP246" s="166">
        <v>2680.4989999999998</v>
      </c>
      <c r="AQ246" s="166">
        <v>10478.842000000001</v>
      </c>
    </row>
    <row r="247" spans="1:43" x14ac:dyDescent="0.2">
      <c r="A247" s="164" t="str">
        <f>IF('1'!$A$1=1,C247,B247)</f>
        <v xml:space="preserve">      Credit</v>
      </c>
      <c r="B247" s="165" t="s">
        <v>242</v>
      </c>
      <c r="C247" s="165" t="s">
        <v>211</v>
      </c>
      <c r="D247" s="166">
        <v>63.548999999999999</v>
      </c>
      <c r="E247" s="166">
        <v>107.006</v>
      </c>
      <c r="F247" s="166">
        <v>195.58100000000002</v>
      </c>
      <c r="G247" s="166">
        <v>91.971000000000004</v>
      </c>
      <c r="H247" s="166">
        <v>77.009000000000015</v>
      </c>
      <c r="I247" s="166">
        <v>74.853999999999999</v>
      </c>
      <c r="J247" s="166">
        <v>225.55300000000003</v>
      </c>
      <c r="K247" s="166">
        <v>3217.2440000000001</v>
      </c>
      <c r="L247" s="166">
        <v>108.182</v>
      </c>
      <c r="M247" s="166">
        <v>290.03100000000001</v>
      </c>
      <c r="N247" s="166">
        <v>77.712999999999994</v>
      </c>
      <c r="O247" s="166">
        <v>514.601</v>
      </c>
      <c r="P247" s="166">
        <v>191.49799999999999</v>
      </c>
      <c r="Q247" s="166">
        <v>183.27199999999999</v>
      </c>
      <c r="R247" s="166">
        <v>740.15700000000004</v>
      </c>
      <c r="S247" s="166">
        <v>529.19800000000009</v>
      </c>
      <c r="T247" s="166">
        <v>108.767</v>
      </c>
      <c r="U247" s="166">
        <v>213.00399999999999</v>
      </c>
      <c r="V247" s="166">
        <v>204.52500000000001</v>
      </c>
      <c r="W247" s="166">
        <v>469.27499999999998</v>
      </c>
      <c r="X247" s="166">
        <v>149.78</v>
      </c>
      <c r="Y247" s="166">
        <v>134.678</v>
      </c>
      <c r="Z247" s="166">
        <v>520.47900000000004</v>
      </c>
      <c r="AA247" s="166">
        <v>197.79399999999998</v>
      </c>
      <c r="AB247" s="166">
        <v>83.90100000000001</v>
      </c>
      <c r="AC247" s="166">
        <v>851.01</v>
      </c>
      <c r="AD247" s="166">
        <v>268.85300000000001</v>
      </c>
      <c r="AE247" s="166">
        <v>515.45000000000005</v>
      </c>
      <c r="AF247" s="166">
        <v>5096.8940000000002</v>
      </c>
      <c r="AG247" s="166">
        <v>702.11799999999994</v>
      </c>
      <c r="AH247" s="166">
        <v>2130.4169999999999</v>
      </c>
      <c r="AI247" s="166">
        <v>548.53</v>
      </c>
      <c r="AJ247" s="166">
        <v>463.62130000000138</v>
      </c>
      <c r="AK247" s="166">
        <v>2449.8778000000016</v>
      </c>
      <c r="AL247" s="166">
        <v>2029.5539000000017</v>
      </c>
      <c r="AM247" s="166">
        <v>3349.3429860645165</v>
      </c>
      <c r="AN247" s="166">
        <v>380.69399999999996</v>
      </c>
      <c r="AO247" s="166">
        <v>438.48199999999997</v>
      </c>
      <c r="AP247" s="166">
        <v>2968.915</v>
      </c>
      <c r="AQ247" s="166">
        <v>10727.532000000001</v>
      </c>
    </row>
    <row r="248" spans="1:43" x14ac:dyDescent="0.2">
      <c r="A248" s="164" t="str">
        <f>IF('1'!$A$1=1,C248,B248)</f>
        <v xml:space="preserve">      Debit</v>
      </c>
      <c r="B248" s="165" t="s">
        <v>243</v>
      </c>
      <c r="C248" s="165" t="s">
        <v>213</v>
      </c>
      <c r="D248" s="166">
        <v>46.512</v>
      </c>
      <c r="E248" s="166">
        <v>365.27699999999999</v>
      </c>
      <c r="F248" s="166">
        <v>239.25300000000001</v>
      </c>
      <c r="G248" s="166">
        <v>853.51299999999992</v>
      </c>
      <c r="H248" s="166">
        <v>151.88400000000001</v>
      </c>
      <c r="I248" s="166">
        <v>556.81799999999998</v>
      </c>
      <c r="J248" s="166">
        <v>643.54</v>
      </c>
      <c r="K248" s="166">
        <v>933.23800000000006</v>
      </c>
      <c r="L248" s="166">
        <v>486.29</v>
      </c>
      <c r="M248" s="166">
        <v>769.28099999999995</v>
      </c>
      <c r="N248" s="166">
        <v>386.81099999999998</v>
      </c>
      <c r="O248" s="166">
        <v>629.43399999999997</v>
      </c>
      <c r="P248" s="166">
        <v>161.80000000000001</v>
      </c>
      <c r="Q248" s="166">
        <v>287.91700000000003</v>
      </c>
      <c r="R248" s="166">
        <v>448.56099999999998</v>
      </c>
      <c r="S248" s="166">
        <v>306.16200000000003</v>
      </c>
      <c r="T248" s="166">
        <v>134.61500000000001</v>
      </c>
      <c r="U248" s="166">
        <v>399.31799999999998</v>
      </c>
      <c r="V248" s="166">
        <v>176.756</v>
      </c>
      <c r="W248" s="166">
        <v>267.65499999999997</v>
      </c>
      <c r="X248" s="166">
        <v>271.33100000000002</v>
      </c>
      <c r="Y248" s="166">
        <v>241.20500000000001</v>
      </c>
      <c r="Z248" s="166">
        <v>441.04399999999998</v>
      </c>
      <c r="AA248" s="166">
        <v>113.145</v>
      </c>
      <c r="AB248" s="166">
        <v>364.82499999999999</v>
      </c>
      <c r="AC248" s="166">
        <v>221.07899999999998</v>
      </c>
      <c r="AD248" s="166">
        <v>321.22099999999995</v>
      </c>
      <c r="AE248" s="166">
        <v>400.529</v>
      </c>
      <c r="AF248" s="166">
        <v>56.395000000000003</v>
      </c>
      <c r="AG248" s="166">
        <v>29.254999999999999</v>
      </c>
      <c r="AH248" s="166">
        <v>73.138000000000005</v>
      </c>
      <c r="AI248" s="166">
        <v>109.706</v>
      </c>
      <c r="AJ248" s="166">
        <v>182.84299999999999</v>
      </c>
      <c r="AK248" s="166">
        <v>255.98099999999999</v>
      </c>
      <c r="AL248" s="166">
        <v>36.569000000000003</v>
      </c>
      <c r="AM248" s="166">
        <v>218.387</v>
      </c>
      <c r="AN248" s="166">
        <v>37.868000000000002</v>
      </c>
      <c r="AO248" s="166">
        <v>39.71</v>
      </c>
      <c r="AP248" s="166">
        <v>288.416</v>
      </c>
      <c r="AQ248" s="166">
        <v>248.69</v>
      </c>
    </row>
    <row r="249" spans="1:43" ht="25.5" x14ac:dyDescent="0.2">
      <c r="A249" s="216" t="str">
        <f>IF('1'!$A$1=1,C249,B249)</f>
        <v>Financial corporations, nonfinancial corporations, households, and NPISHs</v>
      </c>
      <c r="B249" s="217" t="s">
        <v>348</v>
      </c>
      <c r="C249" s="217" t="s">
        <v>349</v>
      </c>
      <c r="D249" s="169">
        <v>11949.92</v>
      </c>
      <c r="E249" s="169">
        <v>16741.278999999999</v>
      </c>
      <c r="F249" s="169">
        <v>14879.487999999998</v>
      </c>
      <c r="G249" s="169">
        <v>17581.442000000003</v>
      </c>
      <c r="H249" s="169">
        <v>13809.451000000001</v>
      </c>
      <c r="I249" s="169">
        <v>17128.262999999999</v>
      </c>
      <c r="J249" s="169">
        <v>17478.057000000001</v>
      </c>
      <c r="K249" s="169">
        <v>18013.642</v>
      </c>
      <c r="L249" s="169">
        <v>18258.087</v>
      </c>
      <c r="M249" s="169">
        <v>17808.236000000001</v>
      </c>
      <c r="N249" s="169">
        <v>17846.420000000002</v>
      </c>
      <c r="O249" s="169">
        <v>21396.271000000001</v>
      </c>
      <c r="P249" s="169">
        <v>20885.663999999997</v>
      </c>
      <c r="Q249" s="169">
        <v>19660.380999999998</v>
      </c>
      <c r="R249" s="169">
        <v>20625.575000000004</v>
      </c>
      <c r="S249" s="169">
        <v>20818.639000000003</v>
      </c>
      <c r="T249" s="169">
        <v>18305.279000000002</v>
      </c>
      <c r="U249" s="169">
        <v>17901.134000000002</v>
      </c>
      <c r="V249" s="169">
        <v>17737.825999999997</v>
      </c>
      <c r="W249" s="169">
        <v>87656.476999999999</v>
      </c>
      <c r="X249" s="169">
        <v>17312.286</v>
      </c>
      <c r="Y249" s="169">
        <v>19286.491000000002</v>
      </c>
      <c r="Z249" s="169">
        <v>21863.084000000003</v>
      </c>
      <c r="AA249" s="169">
        <v>27048</v>
      </c>
      <c r="AB249" s="169">
        <v>24734.43</v>
      </c>
      <c r="AC249" s="169">
        <v>23438.917000000001</v>
      </c>
      <c r="AD249" s="169">
        <v>27440.897999999997</v>
      </c>
      <c r="AE249" s="169">
        <v>25870.585000000006</v>
      </c>
      <c r="AF249" s="169">
        <v>44124.513999999996</v>
      </c>
      <c r="AG249" s="169">
        <v>57807.683999999994</v>
      </c>
      <c r="AH249" s="169">
        <v>42440.815000000002</v>
      </c>
      <c r="AI249" s="169">
        <v>99174.041999999987</v>
      </c>
      <c r="AJ249" s="169">
        <v>80633.763999999996</v>
      </c>
      <c r="AK249" s="169">
        <v>76720.922999999995</v>
      </c>
      <c r="AL249" s="169">
        <v>82462.19200000001</v>
      </c>
      <c r="AM249" s="169">
        <v>87834.886999999988</v>
      </c>
      <c r="AN249" s="169">
        <v>79783.221000000005</v>
      </c>
      <c r="AO249" s="169">
        <v>83193.161999999997</v>
      </c>
      <c r="AP249" s="169">
        <v>88835.38</v>
      </c>
      <c r="AQ249" s="169">
        <v>112449.82799999999</v>
      </c>
    </row>
    <row r="250" spans="1:43" x14ac:dyDescent="0.2">
      <c r="A250" s="164" t="str">
        <f>IF('1'!$A$1=1,C250,B250)</f>
        <v xml:space="preserve">     Credit</v>
      </c>
      <c r="B250" s="165" t="s">
        <v>230</v>
      </c>
      <c r="C250" s="165" t="s">
        <v>211</v>
      </c>
      <c r="D250" s="166">
        <v>16245.235999999999</v>
      </c>
      <c r="E250" s="166">
        <v>21128.883000000002</v>
      </c>
      <c r="F250" s="166">
        <v>20028.490999999998</v>
      </c>
      <c r="G250" s="166">
        <v>23501.976000000002</v>
      </c>
      <c r="H250" s="166">
        <v>19289.736000000001</v>
      </c>
      <c r="I250" s="166">
        <v>22458.917000000001</v>
      </c>
      <c r="J250" s="166">
        <v>23656.523000000001</v>
      </c>
      <c r="K250" s="166">
        <v>24098.769</v>
      </c>
      <c r="L250" s="166">
        <v>23939.614000000001</v>
      </c>
      <c r="M250" s="166">
        <v>24477.495999999999</v>
      </c>
      <c r="N250" s="166">
        <v>25746.751</v>
      </c>
      <c r="O250" s="166">
        <v>30456.140999999996</v>
      </c>
      <c r="P250" s="166">
        <v>28876.265999999996</v>
      </c>
      <c r="Q250" s="166">
        <v>27618.648999999998</v>
      </c>
      <c r="R250" s="166">
        <v>29212.671000000002</v>
      </c>
      <c r="S250" s="166">
        <v>30321.048000000003</v>
      </c>
      <c r="T250" s="166">
        <v>26160.472000000002</v>
      </c>
      <c r="U250" s="166">
        <v>26559.960000000003</v>
      </c>
      <c r="V250" s="166">
        <v>26881.576999999997</v>
      </c>
      <c r="W250" s="166">
        <v>97458.741999999998</v>
      </c>
      <c r="X250" s="166">
        <v>25980.347999999998</v>
      </c>
      <c r="Y250" s="166">
        <v>28078.084000000003</v>
      </c>
      <c r="Z250" s="166">
        <v>33293.731</v>
      </c>
      <c r="AA250" s="166">
        <v>39795.023999999998</v>
      </c>
      <c r="AB250" s="166">
        <v>38147.438999999998</v>
      </c>
      <c r="AC250" s="166">
        <v>37675.357000000004</v>
      </c>
      <c r="AD250" s="166">
        <v>41782.58</v>
      </c>
      <c r="AE250" s="166">
        <v>42652.016000000003</v>
      </c>
      <c r="AF250" s="166">
        <v>57081.667000000001</v>
      </c>
      <c r="AG250" s="166">
        <v>87706.190999999992</v>
      </c>
      <c r="AH250" s="166">
        <v>87941.59599999999</v>
      </c>
      <c r="AI250" s="166">
        <v>109486.38799999999</v>
      </c>
      <c r="AJ250" s="166">
        <v>91202.089000000007</v>
      </c>
      <c r="AK250" s="166">
        <v>86960.13</v>
      </c>
      <c r="AL250" s="166">
        <v>92116.303</v>
      </c>
      <c r="AM250" s="166">
        <v>97538.22099999999</v>
      </c>
      <c r="AN250" s="166">
        <v>89325.715999999986</v>
      </c>
      <c r="AO250" s="166">
        <v>92716.883000000002</v>
      </c>
      <c r="AP250" s="166">
        <v>98668.883999999991</v>
      </c>
      <c r="AQ250" s="166">
        <v>122067.33</v>
      </c>
    </row>
    <row r="251" spans="1:43" x14ac:dyDescent="0.2">
      <c r="A251" s="164" t="str">
        <f>IF('1'!$A$1=1,C251,B251)</f>
        <v xml:space="preserve">     Debit</v>
      </c>
      <c r="B251" s="165" t="s">
        <v>231</v>
      </c>
      <c r="C251" s="165" t="s">
        <v>213</v>
      </c>
      <c r="D251" s="166">
        <v>4295.3159999999998</v>
      </c>
      <c r="E251" s="166">
        <v>4387.6040000000003</v>
      </c>
      <c r="F251" s="166">
        <v>5149.0030000000006</v>
      </c>
      <c r="G251" s="166">
        <v>5920.5339999999997</v>
      </c>
      <c r="H251" s="166">
        <v>5480.2849999999999</v>
      </c>
      <c r="I251" s="166">
        <v>5330.6539999999995</v>
      </c>
      <c r="J251" s="166">
        <v>6178.4660000000003</v>
      </c>
      <c r="K251" s="166">
        <v>6085.1269999999995</v>
      </c>
      <c r="L251" s="166">
        <v>5681.527</v>
      </c>
      <c r="M251" s="166">
        <v>6669.2599999999993</v>
      </c>
      <c r="N251" s="166">
        <v>7900.3309999999992</v>
      </c>
      <c r="O251" s="166">
        <v>9059.869999999999</v>
      </c>
      <c r="P251" s="166">
        <v>7990.6020000000008</v>
      </c>
      <c r="Q251" s="166">
        <v>7958.268</v>
      </c>
      <c r="R251" s="166">
        <v>8587.0959999999995</v>
      </c>
      <c r="S251" s="166">
        <v>9502.4089999999997</v>
      </c>
      <c r="T251" s="166">
        <v>7855.1930000000002</v>
      </c>
      <c r="U251" s="166">
        <v>8658.8260000000009</v>
      </c>
      <c r="V251" s="166">
        <v>9143.7510000000002</v>
      </c>
      <c r="W251" s="166">
        <v>9802.2649999999994</v>
      </c>
      <c r="X251" s="166">
        <v>8668.0619999999999</v>
      </c>
      <c r="Y251" s="166">
        <v>8791.5930000000008</v>
      </c>
      <c r="Z251" s="166">
        <v>11430.647000000001</v>
      </c>
      <c r="AA251" s="166">
        <v>12747.024000000001</v>
      </c>
      <c r="AB251" s="166">
        <v>13413.009</v>
      </c>
      <c r="AC251" s="166">
        <v>14236.439999999999</v>
      </c>
      <c r="AD251" s="166">
        <v>14341.682000000001</v>
      </c>
      <c r="AE251" s="166">
        <v>16781.430999999997</v>
      </c>
      <c r="AF251" s="166">
        <v>12957.153000000002</v>
      </c>
      <c r="AG251" s="166">
        <v>29898.507000000001</v>
      </c>
      <c r="AH251" s="166">
        <v>45500.781000000003</v>
      </c>
      <c r="AI251" s="166">
        <v>10312.346</v>
      </c>
      <c r="AJ251" s="166">
        <v>10568.324999999999</v>
      </c>
      <c r="AK251" s="166">
        <v>10239.207</v>
      </c>
      <c r="AL251" s="166">
        <v>9654.110999999999</v>
      </c>
      <c r="AM251" s="166">
        <v>9703.3339999999989</v>
      </c>
      <c r="AN251" s="166">
        <v>9542.494999999999</v>
      </c>
      <c r="AO251" s="166">
        <v>9523.7210000000014</v>
      </c>
      <c r="AP251" s="166">
        <v>9833.503999999999</v>
      </c>
      <c r="AQ251" s="166">
        <v>9617.5020000000004</v>
      </c>
    </row>
    <row r="252" spans="1:43" ht="38.25" x14ac:dyDescent="0.2">
      <c r="A252" s="218" t="str">
        <f>IF('1'!$A$1=1,C252,B252)</f>
        <v>Personal transfers (Current transfers between resident and nonresident households)</v>
      </c>
      <c r="B252" s="219" t="s">
        <v>350</v>
      </c>
      <c r="C252" s="219" t="s">
        <v>351</v>
      </c>
      <c r="D252" s="166">
        <v>10029.924999999999</v>
      </c>
      <c r="E252" s="166">
        <v>12982.984</v>
      </c>
      <c r="F252" s="166">
        <v>12728.093999999999</v>
      </c>
      <c r="G252" s="166">
        <v>13718.600999999999</v>
      </c>
      <c r="H252" s="166">
        <v>12044.941999999999</v>
      </c>
      <c r="I252" s="166">
        <v>14751.278999999999</v>
      </c>
      <c r="J252" s="166">
        <v>15501.078999999998</v>
      </c>
      <c r="K252" s="166">
        <v>14479.414999999999</v>
      </c>
      <c r="L252" s="166">
        <v>15687.952999999998</v>
      </c>
      <c r="M252" s="166">
        <v>15936.676000000001</v>
      </c>
      <c r="N252" s="166">
        <v>15772.379000000001</v>
      </c>
      <c r="O252" s="166">
        <v>17432.54</v>
      </c>
      <c r="P252" s="166">
        <v>18962.277999999998</v>
      </c>
      <c r="Q252" s="166">
        <v>18063.088</v>
      </c>
      <c r="R252" s="166">
        <v>17276.178</v>
      </c>
      <c r="S252" s="166">
        <v>17721.79</v>
      </c>
      <c r="T252" s="166">
        <v>16127.984</v>
      </c>
      <c r="U252" s="166">
        <v>16333.477999999999</v>
      </c>
      <c r="V252" s="166">
        <v>15564.177</v>
      </c>
      <c r="W252" s="166">
        <v>15450.713</v>
      </c>
      <c r="X252" s="166">
        <v>15536.378000000001</v>
      </c>
      <c r="Y252" s="166">
        <v>16941.351000000002</v>
      </c>
      <c r="Z252" s="166">
        <v>19043.451000000001</v>
      </c>
      <c r="AA252" s="166">
        <v>20095.830999999998</v>
      </c>
      <c r="AB252" s="166">
        <v>22059.422000000002</v>
      </c>
      <c r="AC252" s="166">
        <v>23551.909999999996</v>
      </c>
      <c r="AD252" s="166">
        <v>23925.699000000001</v>
      </c>
      <c r="AE252" s="166">
        <v>23397.390000000003</v>
      </c>
      <c r="AF252" s="166">
        <v>24607.982000000004</v>
      </c>
      <c r="AG252" s="166">
        <v>5880.2360000000008</v>
      </c>
      <c r="AH252" s="166">
        <v>-3523.5619999999999</v>
      </c>
      <c r="AI252" s="166">
        <v>34667.033000000003</v>
      </c>
      <c r="AJ252" s="166">
        <v>30644.489000000001</v>
      </c>
      <c r="AK252" s="166">
        <v>33167.72</v>
      </c>
      <c r="AL252" s="166">
        <v>35508.11</v>
      </c>
      <c r="AM252" s="166">
        <v>38397.756999999998</v>
      </c>
      <c r="AN252" s="166">
        <v>39540.166000000005</v>
      </c>
      <c r="AO252" s="166">
        <v>40082.955999999998</v>
      </c>
      <c r="AP252" s="166">
        <v>40484.201000000001</v>
      </c>
      <c r="AQ252" s="166">
        <v>41414.83</v>
      </c>
    </row>
    <row r="253" spans="1:43" x14ac:dyDescent="0.2">
      <c r="A253" s="164" t="str">
        <f>IF('1'!$A$1=1,C253,B253)</f>
        <v xml:space="preserve">      Credit</v>
      </c>
      <c r="B253" s="165" t="s">
        <v>242</v>
      </c>
      <c r="C253" s="165" t="s">
        <v>211</v>
      </c>
      <c r="D253" s="166">
        <v>12968.684000000001</v>
      </c>
      <c r="E253" s="166">
        <v>15860.061</v>
      </c>
      <c r="F253" s="166">
        <v>16052.062999999998</v>
      </c>
      <c r="G253" s="166">
        <v>17494.518</v>
      </c>
      <c r="H253" s="166">
        <v>15411.17</v>
      </c>
      <c r="I253" s="166">
        <v>17960.398999999998</v>
      </c>
      <c r="J253" s="166">
        <v>18901.156999999999</v>
      </c>
      <c r="K253" s="166">
        <v>17846.011000000002</v>
      </c>
      <c r="L253" s="166">
        <v>18799.319</v>
      </c>
      <c r="M253" s="166">
        <v>19135.802000000003</v>
      </c>
      <c r="N253" s="166">
        <v>19864.485000000001</v>
      </c>
      <c r="O253" s="166">
        <v>21824.816999999999</v>
      </c>
      <c r="P253" s="166">
        <v>22397.755000000001</v>
      </c>
      <c r="Q253" s="166">
        <v>21675.771999999997</v>
      </c>
      <c r="R253" s="166">
        <v>21101.182000000001</v>
      </c>
      <c r="S253" s="166">
        <v>21774.669000000002</v>
      </c>
      <c r="T253" s="166">
        <v>18962.363000000001</v>
      </c>
      <c r="U253" s="166">
        <v>19865.682999999997</v>
      </c>
      <c r="V253" s="166">
        <v>19326.351000000002</v>
      </c>
      <c r="W253" s="166">
        <v>19549.534</v>
      </c>
      <c r="X253" s="166">
        <v>19275.07</v>
      </c>
      <c r="Y253" s="166">
        <v>21080.11</v>
      </c>
      <c r="Z253" s="166">
        <v>26140.120999999999</v>
      </c>
      <c r="AA253" s="166">
        <v>27501.629000000001</v>
      </c>
      <c r="AB253" s="166">
        <v>28151.817000000003</v>
      </c>
      <c r="AC253" s="166">
        <v>30559.881999999998</v>
      </c>
      <c r="AD253" s="166">
        <v>31458.652999999998</v>
      </c>
      <c r="AE253" s="166">
        <v>31624.405000000002</v>
      </c>
      <c r="AF253" s="166">
        <v>29840.422000000002</v>
      </c>
      <c r="AG253" s="166">
        <v>29108.626</v>
      </c>
      <c r="AH253" s="166">
        <v>32929.438000000002</v>
      </c>
      <c r="AI253" s="166">
        <v>35069.288</v>
      </c>
      <c r="AJ253" s="166">
        <v>31083.311000000002</v>
      </c>
      <c r="AK253" s="166">
        <v>33716.248999999996</v>
      </c>
      <c r="AL253" s="166">
        <v>36202.913999999997</v>
      </c>
      <c r="AM253" s="166">
        <v>39496.953999999998</v>
      </c>
      <c r="AN253" s="166">
        <v>41067.398000000001</v>
      </c>
      <c r="AO253" s="166">
        <v>41756.629999999997</v>
      </c>
      <c r="AP253" s="166">
        <v>42541.61</v>
      </c>
      <c r="AQ253" s="166">
        <v>43196.898999999998</v>
      </c>
    </row>
    <row r="254" spans="1:43" x14ac:dyDescent="0.2">
      <c r="A254" s="164" t="str">
        <f>IF('1'!$A$1=1,C254,B254)</f>
        <v xml:space="preserve">      Debit</v>
      </c>
      <c r="B254" s="165" t="s">
        <v>243</v>
      </c>
      <c r="C254" s="165" t="s">
        <v>213</v>
      </c>
      <c r="D254" s="166">
        <v>2938.759</v>
      </c>
      <c r="E254" s="166">
        <v>2877.0770000000002</v>
      </c>
      <c r="F254" s="166">
        <v>3323.9690000000001</v>
      </c>
      <c r="G254" s="166">
        <v>3775.9170000000004</v>
      </c>
      <c r="H254" s="166">
        <v>3366.2280000000001</v>
      </c>
      <c r="I254" s="166">
        <v>3209.12</v>
      </c>
      <c r="J254" s="166">
        <v>3400.0780000000004</v>
      </c>
      <c r="K254" s="166">
        <v>3366.596</v>
      </c>
      <c r="L254" s="166">
        <v>3111.366</v>
      </c>
      <c r="M254" s="166">
        <v>3199.1259999999997</v>
      </c>
      <c r="N254" s="166">
        <v>4092.1059999999998</v>
      </c>
      <c r="O254" s="166">
        <v>4392.277</v>
      </c>
      <c r="P254" s="166">
        <v>3435.4769999999999</v>
      </c>
      <c r="Q254" s="166">
        <v>3612.6840000000002</v>
      </c>
      <c r="R254" s="166">
        <v>3825.0039999999999</v>
      </c>
      <c r="S254" s="166">
        <v>4052.8789999999999</v>
      </c>
      <c r="T254" s="166">
        <v>2834.3789999999999</v>
      </c>
      <c r="U254" s="166">
        <v>3532.2049999999999</v>
      </c>
      <c r="V254" s="166">
        <v>3762.174</v>
      </c>
      <c r="W254" s="166">
        <v>4098.8209999999999</v>
      </c>
      <c r="X254" s="166">
        <v>3738.692</v>
      </c>
      <c r="Y254" s="166">
        <v>4138.759</v>
      </c>
      <c r="Z254" s="166">
        <v>7096.67</v>
      </c>
      <c r="AA254" s="166">
        <v>7405.7979999999989</v>
      </c>
      <c r="AB254" s="166">
        <v>6092.3950000000004</v>
      </c>
      <c r="AC254" s="166">
        <v>7007.9719999999998</v>
      </c>
      <c r="AD254" s="166">
        <v>7532.9539999999997</v>
      </c>
      <c r="AE254" s="166">
        <v>8227.0149999999994</v>
      </c>
      <c r="AF254" s="166">
        <v>5232.4400000000005</v>
      </c>
      <c r="AG254" s="166">
        <v>23228.39</v>
      </c>
      <c r="AH254" s="166">
        <v>36453</v>
      </c>
      <c r="AI254" s="166">
        <v>402.255</v>
      </c>
      <c r="AJ254" s="166">
        <v>438.822</v>
      </c>
      <c r="AK254" s="166">
        <v>548.529</v>
      </c>
      <c r="AL254" s="166">
        <v>694.80399999999997</v>
      </c>
      <c r="AM254" s="166">
        <v>1099.1969999999999</v>
      </c>
      <c r="AN254" s="166">
        <v>1527.232</v>
      </c>
      <c r="AO254" s="166">
        <v>1673.674</v>
      </c>
      <c r="AP254" s="166">
        <v>2057.4090000000001</v>
      </c>
      <c r="AQ254" s="166">
        <v>1782.069</v>
      </c>
    </row>
    <row r="255" spans="1:43" x14ac:dyDescent="0.2">
      <c r="A255" s="197" t="str">
        <f>IF('1'!$A$1=1,C255,B255)</f>
        <v>Of which: Workers' remittances</v>
      </c>
      <c r="B255" s="198" t="s">
        <v>352</v>
      </c>
      <c r="C255" s="198" t="s">
        <v>353</v>
      </c>
      <c r="D255" s="166">
        <v>5009.8999999999996</v>
      </c>
      <c r="E255" s="166">
        <v>5494.6659999999993</v>
      </c>
      <c r="F255" s="166">
        <v>5690.64</v>
      </c>
      <c r="G255" s="166">
        <v>5845.6080000000002</v>
      </c>
      <c r="H255" s="166">
        <v>4885.1779999999999</v>
      </c>
      <c r="I255" s="166">
        <v>6040.0630000000001</v>
      </c>
      <c r="J255" s="166">
        <v>6423.3069999999998</v>
      </c>
      <c r="K255" s="166">
        <v>5445.7870000000003</v>
      </c>
      <c r="L255" s="166">
        <v>6923.3760000000002</v>
      </c>
      <c r="M255" s="166">
        <v>6389.6689999999999</v>
      </c>
      <c r="N255" s="166">
        <v>6114.7070000000003</v>
      </c>
      <c r="O255" s="166">
        <v>6641.9250000000002</v>
      </c>
      <c r="P255" s="166">
        <v>6199.9030000000002</v>
      </c>
      <c r="Q255" s="166">
        <v>5471.4170000000004</v>
      </c>
      <c r="R255" s="166">
        <v>5689.8539999999994</v>
      </c>
      <c r="S255" s="166">
        <v>5814.3119999999999</v>
      </c>
      <c r="T255" s="166">
        <v>5619.8130000000001</v>
      </c>
      <c r="U255" s="166">
        <v>5895.5529999999999</v>
      </c>
      <c r="V255" s="166">
        <v>5935.183</v>
      </c>
      <c r="W255" s="166">
        <v>6141.9179999999997</v>
      </c>
      <c r="X255" s="166">
        <v>6821.9879999999994</v>
      </c>
      <c r="Y255" s="166">
        <v>7664.9250000000002</v>
      </c>
      <c r="Z255" s="166">
        <v>7922.9589999999998</v>
      </c>
      <c r="AA255" s="166">
        <v>8564.009</v>
      </c>
      <c r="AB255" s="166">
        <v>12302.019</v>
      </c>
      <c r="AC255" s="166">
        <v>13568.189000000002</v>
      </c>
      <c r="AD255" s="166">
        <v>12700.466</v>
      </c>
      <c r="AE255" s="166">
        <v>12699.161</v>
      </c>
      <c r="AF255" s="166">
        <v>12888.342999999999</v>
      </c>
      <c r="AG255" s="166">
        <v>12784.391</v>
      </c>
      <c r="AH255" s="166">
        <v>13834.727999999999</v>
      </c>
      <c r="AI255" s="166">
        <v>14225.184999999999</v>
      </c>
      <c r="AJ255" s="166">
        <v>13310.97</v>
      </c>
      <c r="AK255" s="166">
        <v>16711.850999999999</v>
      </c>
      <c r="AL255" s="166">
        <v>17845.477999999999</v>
      </c>
      <c r="AM255" s="166">
        <v>17966.994999999999</v>
      </c>
      <c r="AN255" s="166">
        <v>20116.917000000001</v>
      </c>
      <c r="AO255" s="166">
        <v>21600.663</v>
      </c>
      <c r="AP255" s="166">
        <v>22217.101000000002</v>
      </c>
      <c r="AQ255" s="166">
        <v>22175.701999999997</v>
      </c>
    </row>
    <row r="256" spans="1:43" x14ac:dyDescent="0.2">
      <c r="A256" s="164" t="str">
        <f>IF('1'!$A$1=1,C256,B256)</f>
        <v xml:space="preserve">       Credit</v>
      </c>
      <c r="B256" s="165" t="s">
        <v>321</v>
      </c>
      <c r="C256" s="165" t="s">
        <v>211</v>
      </c>
      <c r="D256" s="166">
        <v>5034.38</v>
      </c>
      <c r="E256" s="166">
        <v>5559.5229999999992</v>
      </c>
      <c r="F256" s="166">
        <v>5755.8070000000007</v>
      </c>
      <c r="G256" s="166">
        <v>5914.17</v>
      </c>
      <c r="H256" s="166">
        <v>4962.1869999999999</v>
      </c>
      <c r="I256" s="166">
        <v>6115.8490000000002</v>
      </c>
      <c r="J256" s="166">
        <v>6524.5290000000005</v>
      </c>
      <c r="K256" s="166">
        <v>5575.3549999999996</v>
      </c>
      <c r="L256" s="166">
        <v>7004.5569999999998</v>
      </c>
      <c r="M256" s="166">
        <v>6469.0590000000002</v>
      </c>
      <c r="N256" s="166">
        <v>6244.1639999999998</v>
      </c>
      <c r="O256" s="166">
        <v>6776.973</v>
      </c>
      <c r="P256" s="166">
        <v>6363.7959999999994</v>
      </c>
      <c r="Q256" s="166">
        <v>5654.6979999999994</v>
      </c>
      <c r="R256" s="166">
        <v>5771.9279999999999</v>
      </c>
      <c r="S256" s="166">
        <v>5926.0950000000003</v>
      </c>
      <c r="T256" s="166">
        <v>5701.7170000000006</v>
      </c>
      <c r="U256" s="166">
        <v>6081.5550000000003</v>
      </c>
      <c r="V256" s="166">
        <v>6036.7029999999995</v>
      </c>
      <c r="W256" s="166">
        <v>6239.07</v>
      </c>
      <c r="X256" s="166">
        <v>6897.116</v>
      </c>
      <c r="Y256" s="166">
        <v>7745.6710000000003</v>
      </c>
      <c r="Z256" s="166">
        <v>8005.77</v>
      </c>
      <c r="AA256" s="166">
        <v>8705.4490000000005</v>
      </c>
      <c r="AB256" s="166">
        <v>12414.14</v>
      </c>
      <c r="AC256" s="166">
        <v>13733.735000000001</v>
      </c>
      <c r="AD256" s="166">
        <v>12861.921</v>
      </c>
      <c r="AE256" s="166">
        <v>12995.295999999998</v>
      </c>
      <c r="AF256" s="166">
        <v>13114.355000000001</v>
      </c>
      <c r="AG256" s="166">
        <v>12784.391</v>
      </c>
      <c r="AH256" s="166">
        <v>13834.727999999999</v>
      </c>
      <c r="AI256" s="166">
        <v>14225.184999999999</v>
      </c>
      <c r="AJ256" s="166">
        <v>13310.97</v>
      </c>
      <c r="AK256" s="166">
        <v>16711.850999999999</v>
      </c>
      <c r="AL256" s="166">
        <v>17845.477999999999</v>
      </c>
      <c r="AM256" s="166">
        <v>17966.994999999999</v>
      </c>
      <c r="AN256" s="166">
        <v>20116.917000000001</v>
      </c>
      <c r="AO256" s="166">
        <v>21600.663</v>
      </c>
      <c r="AP256" s="166">
        <v>22217.101000000002</v>
      </c>
      <c r="AQ256" s="166">
        <v>22175.701999999997</v>
      </c>
    </row>
    <row r="257" spans="1:43" x14ac:dyDescent="0.2">
      <c r="A257" s="164" t="str">
        <f>IF('1'!$A$1=1,C257,B257)</f>
        <v xml:space="preserve">       Debit</v>
      </c>
      <c r="B257" s="165" t="s">
        <v>322</v>
      </c>
      <c r="C257" s="165" t="s">
        <v>213</v>
      </c>
      <c r="D257" s="166">
        <v>24.48</v>
      </c>
      <c r="E257" s="166">
        <v>64.856999999999999</v>
      </c>
      <c r="F257" s="166">
        <v>65.167000000000002</v>
      </c>
      <c r="G257" s="166">
        <v>68.561999999999998</v>
      </c>
      <c r="H257" s="166">
        <v>77.009000000000015</v>
      </c>
      <c r="I257" s="166">
        <v>75.786000000000001</v>
      </c>
      <c r="J257" s="166">
        <v>101.22200000000001</v>
      </c>
      <c r="K257" s="166">
        <v>129.56800000000001</v>
      </c>
      <c r="L257" s="166">
        <v>81.180999999999997</v>
      </c>
      <c r="M257" s="166">
        <v>79.39</v>
      </c>
      <c r="N257" s="166">
        <v>129.45699999999999</v>
      </c>
      <c r="O257" s="166">
        <v>135.048</v>
      </c>
      <c r="P257" s="166">
        <v>163.893</v>
      </c>
      <c r="Q257" s="166">
        <v>183.28100000000001</v>
      </c>
      <c r="R257" s="166">
        <v>82.073999999999998</v>
      </c>
      <c r="S257" s="166">
        <v>111.783</v>
      </c>
      <c r="T257" s="166">
        <v>81.904000000000011</v>
      </c>
      <c r="U257" s="166">
        <v>186.00200000000001</v>
      </c>
      <c r="V257" s="166">
        <v>101.52</v>
      </c>
      <c r="W257" s="166">
        <v>97.152000000000015</v>
      </c>
      <c r="X257" s="166">
        <v>75.128</v>
      </c>
      <c r="Y257" s="166">
        <v>80.746000000000009</v>
      </c>
      <c r="Z257" s="166">
        <v>82.811000000000007</v>
      </c>
      <c r="AA257" s="166">
        <v>141.44</v>
      </c>
      <c r="AB257" s="166">
        <v>112.12100000000001</v>
      </c>
      <c r="AC257" s="166">
        <v>165.54599999999999</v>
      </c>
      <c r="AD257" s="166">
        <v>161.45499999999998</v>
      </c>
      <c r="AE257" s="166">
        <v>296.13499999999999</v>
      </c>
      <c r="AF257" s="166">
        <v>226.012</v>
      </c>
      <c r="AG257" s="166">
        <v>0</v>
      </c>
      <c r="AH257" s="166">
        <v>0</v>
      </c>
      <c r="AI257" s="166">
        <v>0</v>
      </c>
      <c r="AJ257" s="166">
        <v>0</v>
      </c>
      <c r="AK257" s="166">
        <v>0</v>
      </c>
      <c r="AL257" s="166">
        <v>0</v>
      </c>
      <c r="AM257" s="166">
        <v>0</v>
      </c>
      <c r="AN257" s="166">
        <v>0</v>
      </c>
      <c r="AO257" s="166">
        <v>0</v>
      </c>
      <c r="AP257" s="166">
        <v>0</v>
      </c>
      <c r="AQ257" s="166">
        <v>0</v>
      </c>
    </row>
    <row r="258" spans="1:43" x14ac:dyDescent="0.2">
      <c r="A258" s="218" t="str">
        <f>IF('1'!$A$1=1,C258,B258)</f>
        <v>Other current transfers</v>
      </c>
      <c r="B258" s="219" t="s">
        <v>354</v>
      </c>
      <c r="C258" s="219" t="s">
        <v>355</v>
      </c>
      <c r="D258" s="166">
        <v>1919.9950000000001</v>
      </c>
      <c r="E258" s="166">
        <v>3758.2950000000001</v>
      </c>
      <c r="F258" s="166">
        <v>2151.3940000000002</v>
      </c>
      <c r="G258" s="166">
        <v>3862.8409999999994</v>
      </c>
      <c r="H258" s="166">
        <v>1764.509</v>
      </c>
      <c r="I258" s="166">
        <v>2376.9839999999999</v>
      </c>
      <c r="J258" s="166">
        <v>1976.9780000000001</v>
      </c>
      <c r="K258" s="166">
        <v>3534.2269999999999</v>
      </c>
      <c r="L258" s="166">
        <v>2570.134</v>
      </c>
      <c r="M258" s="166">
        <v>1871.56</v>
      </c>
      <c r="N258" s="166">
        <v>2074.0410000000002</v>
      </c>
      <c r="O258" s="166">
        <v>3963.7310000000007</v>
      </c>
      <c r="P258" s="166">
        <v>1923.386</v>
      </c>
      <c r="Q258" s="166">
        <v>1597.2929999999999</v>
      </c>
      <c r="R258" s="166">
        <v>3349.3969999999999</v>
      </c>
      <c r="S258" s="166">
        <v>3096.8490000000002</v>
      </c>
      <c r="T258" s="166">
        <v>2177.2950000000001</v>
      </c>
      <c r="U258" s="166">
        <v>1567.6560000000002</v>
      </c>
      <c r="V258" s="166">
        <v>2173.6489999999999</v>
      </c>
      <c r="W258" s="166">
        <v>72205.763999999996</v>
      </c>
      <c r="X258" s="166">
        <v>1775.9079999999999</v>
      </c>
      <c r="Y258" s="166">
        <v>2345.1400000000003</v>
      </c>
      <c r="Z258" s="166">
        <v>2819.6330000000003</v>
      </c>
      <c r="AA258" s="166">
        <v>6952.1689999999999</v>
      </c>
      <c r="AB258" s="166">
        <v>2675.0079999999998</v>
      </c>
      <c r="AC258" s="166">
        <v>-112.99299999999948</v>
      </c>
      <c r="AD258" s="166">
        <v>3515.1989999999996</v>
      </c>
      <c r="AE258" s="166">
        <v>2473.1950000000006</v>
      </c>
      <c r="AF258" s="166">
        <v>19516.532000000003</v>
      </c>
      <c r="AG258" s="166">
        <v>51927.448000000004</v>
      </c>
      <c r="AH258" s="166">
        <v>45964.377</v>
      </c>
      <c r="AI258" s="166">
        <v>64507.008999999998</v>
      </c>
      <c r="AJ258" s="166">
        <v>49989.274999999994</v>
      </c>
      <c r="AK258" s="166">
        <v>43553.203000000001</v>
      </c>
      <c r="AL258" s="166">
        <v>46954.082000000002</v>
      </c>
      <c r="AM258" s="166">
        <v>49437.13</v>
      </c>
      <c r="AN258" s="166">
        <v>40243.055</v>
      </c>
      <c r="AO258" s="166">
        <v>43110.205999999998</v>
      </c>
      <c r="AP258" s="166">
        <v>48351.178999999996</v>
      </c>
      <c r="AQ258" s="166">
        <v>71034.997999999992</v>
      </c>
    </row>
    <row r="259" spans="1:43" x14ac:dyDescent="0.2">
      <c r="A259" s="164" t="str">
        <f>IF('1'!$A$1=1,C259,B259)</f>
        <v xml:space="preserve">      Credit</v>
      </c>
      <c r="B259" s="165" t="s">
        <v>242</v>
      </c>
      <c r="C259" s="165" t="s">
        <v>211</v>
      </c>
      <c r="D259" s="166">
        <v>3276.5519999999997</v>
      </c>
      <c r="E259" s="166">
        <v>5268.8220000000001</v>
      </c>
      <c r="F259" s="166">
        <v>3976.4279999999999</v>
      </c>
      <c r="G259" s="166">
        <v>6007.4580000000005</v>
      </c>
      <c r="H259" s="166">
        <v>3878.5660000000003</v>
      </c>
      <c r="I259" s="166">
        <v>4498.518</v>
      </c>
      <c r="J259" s="166">
        <v>4755.366</v>
      </c>
      <c r="K259" s="166">
        <v>6252.7579999999998</v>
      </c>
      <c r="L259" s="166">
        <v>5140.2950000000001</v>
      </c>
      <c r="M259" s="166">
        <v>5341.6939999999995</v>
      </c>
      <c r="N259" s="166">
        <v>5882.2659999999996</v>
      </c>
      <c r="O259" s="166">
        <v>8631.3240000000005</v>
      </c>
      <c r="P259" s="166">
        <v>6478.5110000000004</v>
      </c>
      <c r="Q259" s="166">
        <v>5942.8770000000004</v>
      </c>
      <c r="R259" s="166">
        <v>8111.4889999999996</v>
      </c>
      <c r="S259" s="166">
        <v>8546.378999999999</v>
      </c>
      <c r="T259" s="166">
        <v>7198.1089999999995</v>
      </c>
      <c r="U259" s="166">
        <v>6694.277</v>
      </c>
      <c r="V259" s="166">
        <v>7555.2260000000006</v>
      </c>
      <c r="W259" s="166">
        <v>77909.207999999999</v>
      </c>
      <c r="X259" s="166">
        <v>6705.2780000000002</v>
      </c>
      <c r="Y259" s="166">
        <v>6997.9740000000002</v>
      </c>
      <c r="Z259" s="166">
        <v>7153.6100000000006</v>
      </c>
      <c r="AA259" s="166">
        <v>12293.395</v>
      </c>
      <c r="AB259" s="166">
        <v>9995.6219999999994</v>
      </c>
      <c r="AC259" s="166">
        <v>7115.4750000000004</v>
      </c>
      <c r="AD259" s="166">
        <v>10323.927</v>
      </c>
      <c r="AE259" s="166">
        <v>11027.611000000001</v>
      </c>
      <c r="AF259" s="166">
        <v>27241.245000000003</v>
      </c>
      <c r="AG259" s="166">
        <v>58597.564999999995</v>
      </c>
      <c r="AH259" s="166">
        <v>55012.157999999996</v>
      </c>
      <c r="AI259" s="166">
        <v>74417.100000000006</v>
      </c>
      <c r="AJ259" s="166">
        <v>60118.778000000006</v>
      </c>
      <c r="AK259" s="166">
        <v>53243.880999999994</v>
      </c>
      <c r="AL259" s="166">
        <v>55913.388999999996</v>
      </c>
      <c r="AM259" s="166">
        <v>58041.266999999993</v>
      </c>
      <c r="AN259" s="166">
        <v>48258.317999999999</v>
      </c>
      <c r="AO259" s="166">
        <v>50960.252999999997</v>
      </c>
      <c r="AP259" s="166">
        <v>56127.274000000005</v>
      </c>
      <c r="AQ259" s="166">
        <v>78870.431000000011</v>
      </c>
    </row>
    <row r="260" spans="1:43" x14ac:dyDescent="0.2">
      <c r="A260" s="164" t="str">
        <f>IF('1'!$A$1=1,C260,B260)</f>
        <v xml:space="preserve">      Debit</v>
      </c>
      <c r="B260" s="165" t="s">
        <v>243</v>
      </c>
      <c r="C260" s="165" t="s">
        <v>213</v>
      </c>
      <c r="D260" s="166">
        <v>1356.557</v>
      </c>
      <c r="E260" s="166">
        <v>1510.527</v>
      </c>
      <c r="F260" s="166">
        <v>1825.0340000000001</v>
      </c>
      <c r="G260" s="166">
        <v>2144.6170000000002</v>
      </c>
      <c r="H260" s="166">
        <v>2114.0569999999998</v>
      </c>
      <c r="I260" s="166">
        <v>2121.5340000000001</v>
      </c>
      <c r="J260" s="166">
        <v>2778.3879999999999</v>
      </c>
      <c r="K260" s="166">
        <v>2718.5309999999999</v>
      </c>
      <c r="L260" s="166">
        <v>2570.1610000000001</v>
      </c>
      <c r="M260" s="166">
        <v>3470.134</v>
      </c>
      <c r="N260" s="166">
        <v>3808.2249999999995</v>
      </c>
      <c r="O260" s="166">
        <v>4667.5929999999998</v>
      </c>
      <c r="P260" s="166">
        <v>4555.125</v>
      </c>
      <c r="Q260" s="166">
        <v>4345.5839999999998</v>
      </c>
      <c r="R260" s="166">
        <v>4762.0919999999996</v>
      </c>
      <c r="S260" s="166">
        <v>5449.53</v>
      </c>
      <c r="T260" s="166">
        <v>5020.8139999999994</v>
      </c>
      <c r="U260" s="166">
        <v>5126.6210000000001</v>
      </c>
      <c r="V260" s="166">
        <v>5381.5770000000002</v>
      </c>
      <c r="W260" s="166">
        <v>5703.4439999999995</v>
      </c>
      <c r="X260" s="166">
        <v>4929.37</v>
      </c>
      <c r="Y260" s="166">
        <v>4652.8339999999998</v>
      </c>
      <c r="Z260" s="166">
        <v>4333.9769999999999</v>
      </c>
      <c r="AA260" s="166">
        <v>5341.2260000000006</v>
      </c>
      <c r="AB260" s="166">
        <v>7320.6140000000005</v>
      </c>
      <c r="AC260" s="166">
        <v>7228.4680000000008</v>
      </c>
      <c r="AD260" s="166">
        <v>6808.7280000000001</v>
      </c>
      <c r="AE260" s="166">
        <v>8554.4159999999993</v>
      </c>
      <c r="AF260" s="166">
        <v>7724.7129999999997</v>
      </c>
      <c r="AG260" s="166">
        <v>6670.1170000000002</v>
      </c>
      <c r="AH260" s="166">
        <v>9047.780999999999</v>
      </c>
      <c r="AI260" s="166">
        <v>9910.0910000000003</v>
      </c>
      <c r="AJ260" s="166">
        <v>10129.503000000001</v>
      </c>
      <c r="AK260" s="166">
        <v>9690.6779999999999</v>
      </c>
      <c r="AL260" s="166">
        <v>8959.3070000000007</v>
      </c>
      <c r="AM260" s="166">
        <v>8604.1370000000006</v>
      </c>
      <c r="AN260" s="166">
        <v>8015.2630000000008</v>
      </c>
      <c r="AO260" s="166">
        <v>7850.0470000000005</v>
      </c>
      <c r="AP260" s="166">
        <v>7776.0950000000003</v>
      </c>
      <c r="AQ260" s="166">
        <v>7835.4330000000009</v>
      </c>
    </row>
    <row r="261" spans="1:43" x14ac:dyDescent="0.2">
      <c r="A261" s="220" t="str">
        <f>IF('1'!$A$1=1,C261,B261)</f>
        <v>Capital account</v>
      </c>
      <c r="B261" s="221" t="s">
        <v>356</v>
      </c>
      <c r="C261" s="221" t="s">
        <v>357</v>
      </c>
      <c r="D261" s="169">
        <v>5743.0610000000006</v>
      </c>
      <c r="E261" s="169">
        <v>3164.8510000000001</v>
      </c>
      <c r="F261" s="169">
        <v>1173.9590000000001</v>
      </c>
      <c r="G261" s="169">
        <v>136.934</v>
      </c>
      <c r="H261" s="169">
        <v>740.99299999999994</v>
      </c>
      <c r="I261" s="169">
        <v>379.36500000000001</v>
      </c>
      <c r="J261" s="169">
        <v>905.38100000000009</v>
      </c>
      <c r="K261" s="169">
        <v>333.89400000000001</v>
      </c>
      <c r="L261" s="169">
        <v>162.26400000000001</v>
      </c>
      <c r="M261" s="169">
        <v>-106.00899999999999</v>
      </c>
      <c r="N261" s="169">
        <v>233.529</v>
      </c>
      <c r="O261" s="169">
        <v>-409.55200000000002</v>
      </c>
      <c r="P261" s="169">
        <v>52.682000000000002</v>
      </c>
      <c r="Q261" s="169">
        <v>-104.60799999999998</v>
      </c>
      <c r="R261" s="169">
        <v>1015.4240000000002</v>
      </c>
      <c r="S261" s="169">
        <v>27.882999999999988</v>
      </c>
      <c r="T261" s="169">
        <v>-299.98199999999997</v>
      </c>
      <c r="U261" s="169">
        <v>185.20500000000001</v>
      </c>
      <c r="V261" s="169">
        <v>1003.7710000000002</v>
      </c>
      <c r="W261" s="169">
        <v>73.225000000000009</v>
      </c>
      <c r="X261" s="169">
        <v>123.84400000000001</v>
      </c>
      <c r="Y261" s="169">
        <v>80.228999999999999</v>
      </c>
      <c r="Z261" s="169">
        <v>111.24300000000001</v>
      </c>
      <c r="AA261" s="169">
        <v>-422.55999999999995</v>
      </c>
      <c r="AB261" s="169">
        <v>167.79999999999998</v>
      </c>
      <c r="AC261" s="169">
        <v>193.18400000000003</v>
      </c>
      <c r="AD261" s="169">
        <v>-52.650999999999996</v>
      </c>
      <c r="AE261" s="169">
        <v>106.40800000000002</v>
      </c>
      <c r="AF261" s="169">
        <v>1641.9170000000001</v>
      </c>
      <c r="AG261" s="169">
        <v>468.07899999999995</v>
      </c>
      <c r="AH261" s="169">
        <v>1500.4920000000002</v>
      </c>
      <c r="AI261" s="169">
        <v>2376.96</v>
      </c>
      <c r="AJ261" s="169">
        <v>1828.431</v>
      </c>
      <c r="AK261" s="169">
        <v>1426.1769999999999</v>
      </c>
      <c r="AL261" s="169">
        <v>950.78500000000008</v>
      </c>
      <c r="AM261" s="169">
        <v>1098.2579999999998</v>
      </c>
      <c r="AN261" s="169">
        <v>2222.723</v>
      </c>
      <c r="AO261" s="169">
        <v>3713.8859999999995</v>
      </c>
      <c r="AP261" s="169">
        <v>202935.454</v>
      </c>
      <c r="AQ261" s="169">
        <v>1574.5430000000001</v>
      </c>
    </row>
    <row r="262" spans="1:43" x14ac:dyDescent="0.2">
      <c r="A262" s="222" t="str">
        <f>IF('1'!$A$1=1,C262,B262)</f>
        <v xml:space="preserve"> Credit</v>
      </c>
      <c r="B262" s="223" t="s">
        <v>358</v>
      </c>
      <c r="C262" s="223" t="s">
        <v>211</v>
      </c>
      <c r="D262" s="166">
        <v>5864.2370000000001</v>
      </c>
      <c r="E262" s="166">
        <v>3229.7080000000005</v>
      </c>
      <c r="F262" s="166">
        <v>1260.7529999999999</v>
      </c>
      <c r="G262" s="166">
        <v>205.49600000000004</v>
      </c>
      <c r="H262" s="166">
        <v>1018.479</v>
      </c>
      <c r="I262" s="166">
        <v>404.31600000000003</v>
      </c>
      <c r="J262" s="166">
        <v>956.47300000000007</v>
      </c>
      <c r="K262" s="166">
        <v>463.96599999999995</v>
      </c>
      <c r="L262" s="166">
        <v>162.26400000000001</v>
      </c>
      <c r="M262" s="166">
        <v>52.966000000000001</v>
      </c>
      <c r="N262" s="166">
        <v>285.46799999999996</v>
      </c>
      <c r="O262" s="166">
        <v>81.688999999999993</v>
      </c>
      <c r="P262" s="166">
        <v>136.72199999999998</v>
      </c>
      <c r="Q262" s="166">
        <v>104.75800000000001</v>
      </c>
      <c r="R262" s="166">
        <v>1443.5790000000002</v>
      </c>
      <c r="S262" s="166">
        <v>195.63200000000001</v>
      </c>
      <c r="T262" s="166">
        <v>462.87199999999996</v>
      </c>
      <c r="U262" s="166">
        <v>211.70500000000001</v>
      </c>
      <c r="V262" s="166">
        <v>1102.8500000000001</v>
      </c>
      <c r="W262" s="166">
        <v>146.01</v>
      </c>
      <c r="X262" s="166">
        <v>172.56</v>
      </c>
      <c r="Y262" s="166">
        <v>107.04300000000001</v>
      </c>
      <c r="Z262" s="166">
        <v>276.61799999999999</v>
      </c>
      <c r="AA262" s="166">
        <v>141.45499999999998</v>
      </c>
      <c r="AB262" s="166">
        <v>223.48099999999999</v>
      </c>
      <c r="AC262" s="166">
        <v>247.66400000000002</v>
      </c>
      <c r="AD262" s="166">
        <v>323.827</v>
      </c>
      <c r="AE262" s="166">
        <v>133.62100000000001</v>
      </c>
      <c r="AF262" s="166">
        <v>1782.6880000000001</v>
      </c>
      <c r="AG262" s="166">
        <v>468.07899999999995</v>
      </c>
      <c r="AH262" s="166">
        <v>1537.0610000000001</v>
      </c>
      <c r="AI262" s="166">
        <v>2486.6660000000002</v>
      </c>
      <c r="AJ262" s="166">
        <v>2084.4119999999998</v>
      </c>
      <c r="AK262" s="166">
        <v>1535.883</v>
      </c>
      <c r="AL262" s="166">
        <v>1572.451</v>
      </c>
      <c r="AM262" s="166">
        <v>1207.4509999999998</v>
      </c>
      <c r="AN262" s="166">
        <v>3059.3649999999998</v>
      </c>
      <c r="AO262" s="166">
        <v>4198.8490000000002</v>
      </c>
      <c r="AP262" s="166">
        <v>203141.11799999999</v>
      </c>
      <c r="AQ262" s="166">
        <v>1657.645</v>
      </c>
    </row>
    <row r="263" spans="1:43" x14ac:dyDescent="0.2">
      <c r="A263" s="222" t="str">
        <f>IF('1'!$A$1=1,C263,B263)</f>
        <v xml:space="preserve"> Debit</v>
      </c>
      <c r="B263" s="223" t="s">
        <v>212</v>
      </c>
      <c r="C263" s="223" t="s">
        <v>213</v>
      </c>
      <c r="D263" s="166">
        <v>121.176</v>
      </c>
      <c r="E263" s="166">
        <v>64.856999999999999</v>
      </c>
      <c r="F263" s="166">
        <v>86.793999999999997</v>
      </c>
      <c r="G263" s="166">
        <v>68.561999999999998</v>
      </c>
      <c r="H263" s="166">
        <v>277.48599999999999</v>
      </c>
      <c r="I263" s="166">
        <v>24.951000000000001</v>
      </c>
      <c r="J263" s="166">
        <v>51.091999999999999</v>
      </c>
      <c r="K263" s="166">
        <v>130.072</v>
      </c>
      <c r="L263" s="166">
        <v>0</v>
      </c>
      <c r="M263" s="166">
        <v>158.97499999999999</v>
      </c>
      <c r="N263" s="166">
        <v>51.939</v>
      </c>
      <c r="O263" s="166">
        <v>491.24099999999999</v>
      </c>
      <c r="P263" s="166">
        <v>84.039999999999992</v>
      </c>
      <c r="Q263" s="166">
        <v>209.36599999999999</v>
      </c>
      <c r="R263" s="166">
        <v>428.15499999999997</v>
      </c>
      <c r="S263" s="166">
        <v>167.74900000000002</v>
      </c>
      <c r="T263" s="166">
        <v>762.85400000000004</v>
      </c>
      <c r="U263" s="166">
        <v>26.5</v>
      </c>
      <c r="V263" s="166">
        <v>99.078999999999994</v>
      </c>
      <c r="W263" s="166">
        <v>72.784999999999997</v>
      </c>
      <c r="X263" s="166">
        <v>48.716000000000001</v>
      </c>
      <c r="Y263" s="166">
        <v>26.814</v>
      </c>
      <c r="Z263" s="166">
        <v>165.375</v>
      </c>
      <c r="AA263" s="166">
        <v>564.01499999999999</v>
      </c>
      <c r="AB263" s="166">
        <v>55.680999999999997</v>
      </c>
      <c r="AC263" s="166">
        <v>54.48</v>
      </c>
      <c r="AD263" s="166">
        <v>376.47800000000001</v>
      </c>
      <c r="AE263" s="166">
        <v>27.213000000000001</v>
      </c>
      <c r="AF263" s="166">
        <v>140.77100000000002</v>
      </c>
      <c r="AG263" s="166">
        <v>0</v>
      </c>
      <c r="AH263" s="166">
        <v>36.569000000000003</v>
      </c>
      <c r="AI263" s="166">
        <v>109.706</v>
      </c>
      <c r="AJ263" s="166">
        <v>255.98099999999999</v>
      </c>
      <c r="AK263" s="166">
        <v>109.706</v>
      </c>
      <c r="AL263" s="166">
        <v>621.66599999999994</v>
      </c>
      <c r="AM263" s="166">
        <v>109.193</v>
      </c>
      <c r="AN263" s="166">
        <v>836.64199999999994</v>
      </c>
      <c r="AO263" s="166">
        <v>484.96299999999997</v>
      </c>
      <c r="AP263" s="166">
        <v>205.66400000000002</v>
      </c>
      <c r="AQ263" s="166">
        <v>83.102000000000004</v>
      </c>
    </row>
    <row r="264" spans="1:43" ht="25.5" x14ac:dyDescent="0.2">
      <c r="A264" s="224" t="str">
        <f>IF('1'!$A$1=1,C264,B264)</f>
        <v>Gross acquisitions (DR.) / disposals (CR.) of nonproduced nonfinancial assets</v>
      </c>
      <c r="B264" s="225" t="s">
        <v>359</v>
      </c>
      <c r="C264" s="225" t="s">
        <v>360</v>
      </c>
      <c r="D264" s="169">
        <v>-24.480000000000004</v>
      </c>
      <c r="E264" s="169">
        <v>0</v>
      </c>
      <c r="F264" s="169">
        <v>1065.1469999999999</v>
      </c>
      <c r="G264" s="169">
        <v>91.78</v>
      </c>
      <c r="H264" s="169">
        <v>690.37699999999995</v>
      </c>
      <c r="I264" s="169">
        <v>328.53000000000003</v>
      </c>
      <c r="J264" s="169">
        <v>854.04099999999994</v>
      </c>
      <c r="K264" s="169">
        <v>282.43599999999998</v>
      </c>
      <c r="L264" s="169">
        <v>135.113</v>
      </c>
      <c r="M264" s="169">
        <v>-132.86599999999999</v>
      </c>
      <c r="N264" s="169">
        <v>233.529</v>
      </c>
      <c r="O264" s="169">
        <v>-463.72399999999999</v>
      </c>
      <c r="P264" s="169">
        <v>25.511000000000003</v>
      </c>
      <c r="Q264" s="169">
        <v>-156.96199999999999</v>
      </c>
      <c r="R264" s="169">
        <v>934.05900000000008</v>
      </c>
      <c r="S264" s="169">
        <v>-83.9</v>
      </c>
      <c r="T264" s="169">
        <v>-354.72500000000002</v>
      </c>
      <c r="U264" s="169">
        <v>105.515</v>
      </c>
      <c r="V264" s="169">
        <v>927.02100000000007</v>
      </c>
      <c r="W264" s="169">
        <v>24.049000000000003</v>
      </c>
      <c r="X264" s="169">
        <v>49.193000000000005</v>
      </c>
      <c r="Y264" s="169">
        <v>0</v>
      </c>
      <c r="Z264" s="169">
        <v>83.266000000000005</v>
      </c>
      <c r="AA264" s="169">
        <v>-422.71599999999995</v>
      </c>
      <c r="AB264" s="169">
        <v>83.899000000000001</v>
      </c>
      <c r="AC264" s="169">
        <v>83.171000000000006</v>
      </c>
      <c r="AD264" s="169">
        <v>-160.16399999999999</v>
      </c>
      <c r="AE264" s="169">
        <v>0</v>
      </c>
      <c r="AF264" s="169">
        <v>2.1389999999999993</v>
      </c>
      <c r="AG264" s="169">
        <v>87.765000000000001</v>
      </c>
      <c r="AH264" s="169">
        <v>401.07499999999999</v>
      </c>
      <c r="AI264" s="169">
        <v>73.136999999999986</v>
      </c>
      <c r="AJ264" s="169">
        <v>914.21499999999992</v>
      </c>
      <c r="AK264" s="169">
        <v>292.54900000000004</v>
      </c>
      <c r="AL264" s="169">
        <v>438.82399999999996</v>
      </c>
      <c r="AM264" s="169">
        <v>110.13200000000001</v>
      </c>
      <c r="AN264" s="169">
        <v>467.69400000000013</v>
      </c>
      <c r="AO264" s="169">
        <v>-284.87800000000004</v>
      </c>
      <c r="AP264" s="169">
        <v>287.67</v>
      </c>
      <c r="AQ264" s="169">
        <v>-41.860000000000007</v>
      </c>
    </row>
    <row r="265" spans="1:43" x14ac:dyDescent="0.2">
      <c r="A265" s="222" t="str">
        <f>IF('1'!$A$1=1,C265,B265)</f>
        <v xml:space="preserve">  Credit</v>
      </c>
      <c r="B265" s="223" t="s">
        <v>216</v>
      </c>
      <c r="C265" s="223" t="s">
        <v>211</v>
      </c>
      <c r="D265" s="166">
        <v>96.695999999999998</v>
      </c>
      <c r="E265" s="166">
        <v>64.856999999999999</v>
      </c>
      <c r="F265" s="166">
        <v>1151.941</v>
      </c>
      <c r="G265" s="166">
        <v>160.34199999999998</v>
      </c>
      <c r="H265" s="166">
        <v>967.86299999999994</v>
      </c>
      <c r="I265" s="166">
        <v>353.48100000000005</v>
      </c>
      <c r="J265" s="166">
        <v>905.13300000000004</v>
      </c>
      <c r="K265" s="166">
        <v>386.303</v>
      </c>
      <c r="L265" s="166">
        <v>135.113</v>
      </c>
      <c r="M265" s="166">
        <v>26.109000000000002</v>
      </c>
      <c r="N265" s="166">
        <v>285.46799999999996</v>
      </c>
      <c r="O265" s="166">
        <v>27.516999999999999</v>
      </c>
      <c r="P265" s="166">
        <v>109.551</v>
      </c>
      <c r="Q265" s="166">
        <v>52.404000000000003</v>
      </c>
      <c r="R265" s="166">
        <v>1362.2139999999999</v>
      </c>
      <c r="S265" s="166">
        <v>83.849000000000004</v>
      </c>
      <c r="T265" s="166">
        <v>408.12900000000002</v>
      </c>
      <c r="U265" s="166">
        <v>132.01499999999999</v>
      </c>
      <c r="V265" s="166">
        <v>1026.1000000000001</v>
      </c>
      <c r="W265" s="166">
        <v>73.224999999999994</v>
      </c>
      <c r="X265" s="166">
        <v>97.909000000000006</v>
      </c>
      <c r="Y265" s="166">
        <v>26.814</v>
      </c>
      <c r="Z265" s="166">
        <v>221.12</v>
      </c>
      <c r="AA265" s="166">
        <v>84.96</v>
      </c>
      <c r="AB265" s="166">
        <v>139.58000000000001</v>
      </c>
      <c r="AC265" s="166">
        <v>137.65100000000001</v>
      </c>
      <c r="AD265" s="166">
        <v>216.31400000000002</v>
      </c>
      <c r="AE265" s="166">
        <v>27.213000000000001</v>
      </c>
      <c r="AF265" s="166">
        <v>142.91</v>
      </c>
      <c r="AG265" s="166">
        <v>87.765000000000001</v>
      </c>
      <c r="AH265" s="166">
        <v>437.64400000000001</v>
      </c>
      <c r="AI265" s="166">
        <v>182.84299999999999</v>
      </c>
      <c r="AJ265" s="166">
        <v>1170.1959999999999</v>
      </c>
      <c r="AK265" s="166">
        <v>402.25500000000005</v>
      </c>
      <c r="AL265" s="166">
        <v>1060.4899999999998</v>
      </c>
      <c r="AM265" s="166">
        <v>219.32499999999999</v>
      </c>
      <c r="AN265" s="166">
        <v>1304.336</v>
      </c>
      <c r="AO265" s="166">
        <v>200.08499999999998</v>
      </c>
      <c r="AP265" s="166">
        <v>493.334</v>
      </c>
      <c r="AQ265" s="166">
        <v>41.241999999999997</v>
      </c>
    </row>
    <row r="266" spans="1:43" x14ac:dyDescent="0.2">
      <c r="A266" s="222" t="str">
        <f>IF('1'!$A$1=1,C266,B266)</f>
        <v xml:space="preserve">  Debit</v>
      </c>
      <c r="B266" s="223" t="s">
        <v>217</v>
      </c>
      <c r="C266" s="223" t="s">
        <v>213</v>
      </c>
      <c r="D266" s="166">
        <v>121.176</v>
      </c>
      <c r="E266" s="166">
        <v>64.856999999999999</v>
      </c>
      <c r="F266" s="166">
        <v>86.793999999999997</v>
      </c>
      <c r="G266" s="166">
        <v>68.561999999999998</v>
      </c>
      <c r="H266" s="166">
        <v>277.48599999999999</v>
      </c>
      <c r="I266" s="166">
        <v>24.951000000000001</v>
      </c>
      <c r="J266" s="166">
        <v>51.091999999999999</v>
      </c>
      <c r="K266" s="166">
        <v>103.86699999999999</v>
      </c>
      <c r="L266" s="166">
        <v>0</v>
      </c>
      <c r="M266" s="166">
        <v>158.97499999999999</v>
      </c>
      <c r="N266" s="166">
        <v>51.939</v>
      </c>
      <c r="O266" s="166">
        <v>491.24099999999999</v>
      </c>
      <c r="P266" s="166">
        <v>84.039999999999992</v>
      </c>
      <c r="Q266" s="166">
        <v>209.36599999999999</v>
      </c>
      <c r="R266" s="166">
        <v>428.15499999999997</v>
      </c>
      <c r="S266" s="166">
        <v>167.74900000000002</v>
      </c>
      <c r="T266" s="166">
        <v>762.85400000000004</v>
      </c>
      <c r="U266" s="166">
        <v>26.5</v>
      </c>
      <c r="V266" s="166">
        <v>99.078999999999994</v>
      </c>
      <c r="W266" s="166">
        <v>49.176000000000002</v>
      </c>
      <c r="X266" s="166">
        <v>48.716000000000001</v>
      </c>
      <c r="Y266" s="166">
        <v>26.814</v>
      </c>
      <c r="Z266" s="166">
        <v>137.85399999999998</v>
      </c>
      <c r="AA266" s="166">
        <v>507.67599999999999</v>
      </c>
      <c r="AB266" s="166">
        <v>55.680999999999997</v>
      </c>
      <c r="AC266" s="166">
        <v>54.48</v>
      </c>
      <c r="AD266" s="166">
        <v>376.47800000000001</v>
      </c>
      <c r="AE266" s="166">
        <v>27.213000000000001</v>
      </c>
      <c r="AF266" s="166">
        <v>140.77100000000002</v>
      </c>
      <c r="AG266" s="166">
        <v>0</v>
      </c>
      <c r="AH266" s="166">
        <v>36.569000000000003</v>
      </c>
      <c r="AI266" s="166">
        <v>109.706</v>
      </c>
      <c r="AJ266" s="166">
        <v>255.98099999999999</v>
      </c>
      <c r="AK266" s="166">
        <v>109.706</v>
      </c>
      <c r="AL266" s="166">
        <v>621.66599999999994</v>
      </c>
      <c r="AM266" s="166">
        <v>109.193</v>
      </c>
      <c r="AN266" s="166">
        <v>836.64199999999994</v>
      </c>
      <c r="AO266" s="166">
        <v>484.96299999999997</v>
      </c>
      <c r="AP266" s="166">
        <v>205.66400000000002</v>
      </c>
      <c r="AQ266" s="166">
        <v>83.102000000000004</v>
      </c>
    </row>
    <row r="267" spans="1:43" x14ac:dyDescent="0.2">
      <c r="A267" s="224" t="str">
        <f>IF('1'!$A$1=1,C267,B267)</f>
        <v>Capital transfers</v>
      </c>
      <c r="B267" s="225" t="s">
        <v>361</v>
      </c>
      <c r="C267" s="225" t="s">
        <v>362</v>
      </c>
      <c r="D267" s="169">
        <v>5767.5410000000002</v>
      </c>
      <c r="E267" s="169">
        <v>3164.8510000000001</v>
      </c>
      <c r="F267" s="169">
        <v>108.812</v>
      </c>
      <c r="G267" s="169">
        <v>45.153999999999996</v>
      </c>
      <c r="H267" s="169">
        <v>50.616</v>
      </c>
      <c r="I267" s="169">
        <v>50.835000000000001</v>
      </c>
      <c r="J267" s="169">
        <v>51.34</v>
      </c>
      <c r="K267" s="169">
        <v>51.457999999999998</v>
      </c>
      <c r="L267" s="169">
        <v>27.151</v>
      </c>
      <c r="M267" s="169">
        <v>26.856999999999999</v>
      </c>
      <c r="N267" s="169">
        <v>0</v>
      </c>
      <c r="O267" s="169">
        <v>54.171999999999997</v>
      </c>
      <c r="P267" s="169">
        <v>27.170999999999999</v>
      </c>
      <c r="Q267" s="169">
        <v>52.353999999999999</v>
      </c>
      <c r="R267" s="169">
        <v>81.364999999999995</v>
      </c>
      <c r="S267" s="169">
        <v>111.783</v>
      </c>
      <c r="T267" s="169">
        <v>54.743000000000002</v>
      </c>
      <c r="U267" s="169">
        <v>79.69</v>
      </c>
      <c r="V267" s="169">
        <v>76.75</v>
      </c>
      <c r="W267" s="169">
        <v>49.176000000000002</v>
      </c>
      <c r="X267" s="169">
        <v>74.650999999999996</v>
      </c>
      <c r="Y267" s="169">
        <v>80.228999999999999</v>
      </c>
      <c r="Z267" s="169">
        <v>27.977</v>
      </c>
      <c r="AA267" s="169">
        <v>0.15600000000000236</v>
      </c>
      <c r="AB267" s="169">
        <v>83.90100000000001</v>
      </c>
      <c r="AC267" s="169">
        <v>110.01300000000001</v>
      </c>
      <c r="AD267" s="169">
        <v>107.51300000000001</v>
      </c>
      <c r="AE267" s="169">
        <v>106.40800000000002</v>
      </c>
      <c r="AF267" s="169">
        <v>1639.778</v>
      </c>
      <c r="AG267" s="169">
        <v>380.31399999999996</v>
      </c>
      <c r="AH267" s="169">
        <v>1099.4170000000001</v>
      </c>
      <c r="AI267" s="169">
        <v>2303.8229999999999</v>
      </c>
      <c r="AJ267" s="169">
        <v>914.21600000000001</v>
      </c>
      <c r="AK267" s="169">
        <v>1133.6279999999999</v>
      </c>
      <c r="AL267" s="169">
        <v>511.96100000000001</v>
      </c>
      <c r="AM267" s="169">
        <v>988.12599999999998</v>
      </c>
      <c r="AN267" s="169">
        <v>1755.029</v>
      </c>
      <c r="AO267" s="169">
        <v>3998.7640000000001</v>
      </c>
      <c r="AP267" s="169">
        <v>202647.78399999999</v>
      </c>
      <c r="AQ267" s="169">
        <v>1616.4030000000002</v>
      </c>
    </row>
    <row r="268" spans="1:43" x14ac:dyDescent="0.2">
      <c r="A268" s="222" t="str">
        <f>IF('1'!$A$1=1,C268,B268)</f>
        <v xml:space="preserve">  Credit</v>
      </c>
      <c r="B268" s="223" t="s">
        <v>216</v>
      </c>
      <c r="C268" s="223" t="s">
        <v>211</v>
      </c>
      <c r="D268" s="166">
        <v>5767.5410000000002</v>
      </c>
      <c r="E268" s="166">
        <v>3164.8510000000001</v>
      </c>
      <c r="F268" s="166">
        <v>108.812</v>
      </c>
      <c r="G268" s="166">
        <v>45.153999999999996</v>
      </c>
      <c r="H268" s="166">
        <v>50.616</v>
      </c>
      <c r="I268" s="166">
        <v>50.835000000000001</v>
      </c>
      <c r="J268" s="166">
        <v>51.34</v>
      </c>
      <c r="K268" s="166">
        <v>77.662999999999997</v>
      </c>
      <c r="L268" s="166">
        <v>27.151</v>
      </c>
      <c r="M268" s="166">
        <v>26.856999999999999</v>
      </c>
      <c r="N268" s="166">
        <v>0</v>
      </c>
      <c r="O268" s="166">
        <v>54.171999999999997</v>
      </c>
      <c r="P268" s="166">
        <v>27.170999999999999</v>
      </c>
      <c r="Q268" s="166">
        <v>52.353999999999999</v>
      </c>
      <c r="R268" s="166">
        <v>81.364999999999995</v>
      </c>
      <c r="S268" s="166">
        <v>111.783</v>
      </c>
      <c r="T268" s="166">
        <v>54.743000000000002</v>
      </c>
      <c r="U268" s="166">
        <v>79.69</v>
      </c>
      <c r="V268" s="166">
        <v>76.75</v>
      </c>
      <c r="W268" s="166">
        <v>72.784999999999997</v>
      </c>
      <c r="X268" s="166">
        <v>74.650999999999996</v>
      </c>
      <c r="Y268" s="166">
        <v>80.228999999999999</v>
      </c>
      <c r="Z268" s="166">
        <v>55.498000000000005</v>
      </c>
      <c r="AA268" s="166">
        <v>56.495000000000005</v>
      </c>
      <c r="AB268" s="166">
        <v>83.90100000000001</v>
      </c>
      <c r="AC268" s="166">
        <v>110.01300000000001</v>
      </c>
      <c r="AD268" s="166">
        <v>107.51300000000001</v>
      </c>
      <c r="AE268" s="166">
        <v>106.40800000000002</v>
      </c>
      <c r="AF268" s="166">
        <v>1639.778</v>
      </c>
      <c r="AG268" s="166">
        <v>380.31399999999996</v>
      </c>
      <c r="AH268" s="166">
        <v>1099.4170000000001</v>
      </c>
      <c r="AI268" s="166">
        <v>2303.8229999999999</v>
      </c>
      <c r="AJ268" s="166">
        <v>914.21600000000001</v>
      </c>
      <c r="AK268" s="166">
        <v>1133.6279999999999</v>
      </c>
      <c r="AL268" s="166">
        <v>511.96100000000001</v>
      </c>
      <c r="AM268" s="166">
        <v>988.12599999999998</v>
      </c>
      <c r="AN268" s="166">
        <v>1755.029</v>
      </c>
      <c r="AO268" s="166">
        <v>3998.7640000000001</v>
      </c>
      <c r="AP268" s="166">
        <v>202647.78399999999</v>
      </c>
      <c r="AQ268" s="166">
        <v>1616.4030000000002</v>
      </c>
    </row>
    <row r="269" spans="1:43" x14ac:dyDescent="0.2">
      <c r="A269" s="222" t="str">
        <f>IF('1'!$A$1=1,C269,B269)</f>
        <v xml:space="preserve">  Debit</v>
      </c>
      <c r="B269" s="223" t="s">
        <v>217</v>
      </c>
      <c r="C269" s="223" t="s">
        <v>213</v>
      </c>
      <c r="D269" s="166">
        <v>0</v>
      </c>
      <c r="E269" s="166">
        <v>0</v>
      </c>
      <c r="F269" s="166">
        <v>0</v>
      </c>
      <c r="G269" s="166">
        <v>0</v>
      </c>
      <c r="H269" s="166">
        <v>0</v>
      </c>
      <c r="I269" s="166">
        <v>0</v>
      </c>
      <c r="J269" s="166">
        <v>0</v>
      </c>
      <c r="K269" s="166">
        <v>26.204999999999998</v>
      </c>
      <c r="L269" s="166">
        <v>0</v>
      </c>
      <c r="M269" s="166">
        <v>0</v>
      </c>
      <c r="N269" s="166">
        <v>0</v>
      </c>
      <c r="O269" s="166">
        <v>0</v>
      </c>
      <c r="P269" s="166">
        <v>0</v>
      </c>
      <c r="Q269" s="166">
        <v>0</v>
      </c>
      <c r="R269" s="166">
        <v>0</v>
      </c>
      <c r="S269" s="166">
        <v>0</v>
      </c>
      <c r="T269" s="166">
        <v>0</v>
      </c>
      <c r="U269" s="166">
        <v>0</v>
      </c>
      <c r="V269" s="166">
        <v>0</v>
      </c>
      <c r="W269" s="166">
        <v>23.609000000000002</v>
      </c>
      <c r="X269" s="166">
        <v>0</v>
      </c>
      <c r="Y269" s="166">
        <v>0</v>
      </c>
      <c r="Z269" s="166">
        <v>27.521000000000001</v>
      </c>
      <c r="AA269" s="166">
        <v>56.338999999999999</v>
      </c>
      <c r="AB269" s="166">
        <v>0</v>
      </c>
      <c r="AC269" s="166">
        <v>0</v>
      </c>
      <c r="AD269" s="166">
        <v>0</v>
      </c>
      <c r="AE269" s="166">
        <v>0</v>
      </c>
      <c r="AF269" s="166">
        <v>0</v>
      </c>
      <c r="AG269" s="166">
        <v>0</v>
      </c>
      <c r="AH269" s="166">
        <v>0</v>
      </c>
      <c r="AI269" s="166">
        <v>0</v>
      </c>
      <c r="AJ269" s="166">
        <v>0</v>
      </c>
      <c r="AK269" s="166">
        <v>0</v>
      </c>
      <c r="AL269" s="166">
        <v>0</v>
      </c>
      <c r="AM269" s="166">
        <v>0</v>
      </c>
      <c r="AN269" s="166">
        <v>0</v>
      </c>
      <c r="AO269" s="166">
        <v>0</v>
      </c>
      <c r="AP269" s="166">
        <v>0</v>
      </c>
      <c r="AQ269" s="166">
        <v>0</v>
      </c>
    </row>
    <row r="270" spans="1:43" x14ac:dyDescent="0.2">
      <c r="A270" s="226" t="str">
        <f>IF('1'!$A$1=1,C270,B270)</f>
        <v xml:space="preserve">  General government</v>
      </c>
      <c r="B270" s="227" t="s">
        <v>363</v>
      </c>
      <c r="C270" s="227" t="s">
        <v>343</v>
      </c>
      <c r="D270" s="166">
        <v>0</v>
      </c>
      <c r="E270" s="166">
        <v>22.709</v>
      </c>
      <c r="F270" s="166">
        <v>0</v>
      </c>
      <c r="G270" s="166">
        <v>0</v>
      </c>
      <c r="H270" s="166">
        <v>0</v>
      </c>
      <c r="I270" s="166">
        <v>0</v>
      </c>
      <c r="J270" s="166">
        <v>0</v>
      </c>
      <c r="K270" s="166">
        <v>0</v>
      </c>
      <c r="L270" s="166">
        <v>0</v>
      </c>
      <c r="M270" s="166">
        <v>0</v>
      </c>
      <c r="N270" s="166">
        <v>0</v>
      </c>
      <c r="O270" s="166">
        <v>0</v>
      </c>
      <c r="P270" s="166">
        <v>0</v>
      </c>
      <c r="Q270" s="166">
        <v>0</v>
      </c>
      <c r="R270" s="166">
        <v>0</v>
      </c>
      <c r="S270" s="166">
        <v>0</v>
      </c>
      <c r="T270" s="166">
        <v>0</v>
      </c>
      <c r="U270" s="166">
        <v>0</v>
      </c>
      <c r="V270" s="166">
        <v>0</v>
      </c>
      <c r="W270" s="166">
        <v>0</v>
      </c>
      <c r="X270" s="166">
        <v>0</v>
      </c>
      <c r="Y270" s="166">
        <v>0</v>
      </c>
      <c r="Z270" s="166">
        <v>0</v>
      </c>
      <c r="AA270" s="166">
        <v>0</v>
      </c>
      <c r="AB270" s="166">
        <v>0</v>
      </c>
      <c r="AC270" s="166">
        <v>0</v>
      </c>
      <c r="AD270" s="166">
        <v>0</v>
      </c>
      <c r="AE270" s="166">
        <v>0</v>
      </c>
      <c r="AF270" s="166">
        <v>0</v>
      </c>
      <c r="AG270" s="166">
        <v>0</v>
      </c>
      <c r="AH270" s="166">
        <v>0</v>
      </c>
      <c r="AI270" s="166">
        <v>0</v>
      </c>
      <c r="AJ270" s="166">
        <v>0</v>
      </c>
      <c r="AK270" s="166">
        <v>0</v>
      </c>
      <c r="AL270" s="166">
        <v>0</v>
      </c>
      <c r="AM270" s="166">
        <v>0</v>
      </c>
      <c r="AN270" s="166">
        <v>0</v>
      </c>
      <c r="AO270" s="166">
        <v>0</v>
      </c>
      <c r="AP270" s="166">
        <v>200386.01500000001</v>
      </c>
      <c r="AQ270" s="166">
        <v>0</v>
      </c>
    </row>
    <row r="271" spans="1:43" x14ac:dyDescent="0.2">
      <c r="A271" s="222" t="str">
        <f>IF('1'!$A$1=1,C271,B271)</f>
        <v xml:space="preserve">    Credit</v>
      </c>
      <c r="B271" s="228" t="s">
        <v>226</v>
      </c>
      <c r="C271" s="223" t="s">
        <v>211</v>
      </c>
      <c r="D271" s="166">
        <v>0</v>
      </c>
      <c r="E271" s="166">
        <v>22.709</v>
      </c>
      <c r="F271" s="166">
        <v>0</v>
      </c>
      <c r="G271" s="166">
        <v>0</v>
      </c>
      <c r="H271" s="166">
        <v>0</v>
      </c>
      <c r="I271" s="166">
        <v>0</v>
      </c>
      <c r="J271" s="166">
        <v>0</v>
      </c>
      <c r="K271" s="166">
        <v>0</v>
      </c>
      <c r="L271" s="166">
        <v>0</v>
      </c>
      <c r="M271" s="166">
        <v>0</v>
      </c>
      <c r="N271" s="166">
        <v>0</v>
      </c>
      <c r="O271" s="166">
        <v>0</v>
      </c>
      <c r="P271" s="166">
        <v>0</v>
      </c>
      <c r="Q271" s="166">
        <v>0</v>
      </c>
      <c r="R271" s="166">
        <v>0</v>
      </c>
      <c r="S271" s="166">
        <v>0</v>
      </c>
      <c r="T271" s="166">
        <v>0</v>
      </c>
      <c r="U271" s="166">
        <v>0</v>
      </c>
      <c r="V271" s="166">
        <v>0</v>
      </c>
      <c r="W271" s="166">
        <v>0</v>
      </c>
      <c r="X271" s="166">
        <v>0</v>
      </c>
      <c r="Y271" s="166">
        <v>0</v>
      </c>
      <c r="Z271" s="166">
        <v>0</v>
      </c>
      <c r="AA271" s="166">
        <v>0</v>
      </c>
      <c r="AB271" s="166">
        <v>0</v>
      </c>
      <c r="AC271" s="166">
        <v>0</v>
      </c>
      <c r="AD271" s="166">
        <v>0</v>
      </c>
      <c r="AE271" s="166">
        <v>0</v>
      </c>
      <c r="AF271" s="166">
        <v>0</v>
      </c>
      <c r="AG271" s="166">
        <v>0</v>
      </c>
      <c r="AH271" s="166">
        <v>0</v>
      </c>
      <c r="AI271" s="166">
        <v>0</v>
      </c>
      <c r="AJ271" s="166">
        <v>0</v>
      </c>
      <c r="AK271" s="166">
        <v>0</v>
      </c>
      <c r="AL271" s="166">
        <v>0</v>
      </c>
      <c r="AM271" s="166">
        <v>0</v>
      </c>
      <c r="AN271" s="166">
        <v>0</v>
      </c>
      <c r="AO271" s="166">
        <v>0</v>
      </c>
      <c r="AP271" s="166">
        <v>200386.01500000001</v>
      </c>
      <c r="AQ271" s="166">
        <v>0</v>
      </c>
    </row>
    <row r="272" spans="1:43" x14ac:dyDescent="0.2">
      <c r="A272" s="222" t="str">
        <f>IF('1'!$A$1=1,C272,B272)</f>
        <v xml:space="preserve">    Debit</v>
      </c>
      <c r="B272" s="228" t="s">
        <v>227</v>
      </c>
      <c r="C272" s="223" t="s">
        <v>213</v>
      </c>
      <c r="D272" s="166">
        <v>0</v>
      </c>
      <c r="E272" s="166">
        <v>0</v>
      </c>
      <c r="F272" s="166">
        <v>0</v>
      </c>
      <c r="G272" s="166">
        <v>0</v>
      </c>
      <c r="H272" s="166">
        <v>0</v>
      </c>
      <c r="I272" s="166">
        <v>0</v>
      </c>
      <c r="J272" s="166">
        <v>0</v>
      </c>
      <c r="K272" s="166">
        <v>0</v>
      </c>
      <c r="L272" s="166">
        <v>0</v>
      </c>
      <c r="M272" s="166">
        <v>0</v>
      </c>
      <c r="N272" s="166">
        <v>0</v>
      </c>
      <c r="O272" s="166">
        <v>0</v>
      </c>
      <c r="P272" s="166">
        <v>0</v>
      </c>
      <c r="Q272" s="166">
        <v>0</v>
      </c>
      <c r="R272" s="166">
        <v>0</v>
      </c>
      <c r="S272" s="166">
        <v>0</v>
      </c>
      <c r="T272" s="166">
        <v>0</v>
      </c>
      <c r="U272" s="166">
        <v>0</v>
      </c>
      <c r="V272" s="166">
        <v>0</v>
      </c>
      <c r="W272" s="166">
        <v>0</v>
      </c>
      <c r="X272" s="166">
        <v>0</v>
      </c>
      <c r="Y272" s="166">
        <v>0</v>
      </c>
      <c r="Z272" s="166">
        <v>0</v>
      </c>
      <c r="AA272" s="166">
        <v>0</v>
      </c>
      <c r="AB272" s="166">
        <v>0</v>
      </c>
      <c r="AC272" s="166">
        <v>0</v>
      </c>
      <c r="AD272" s="166">
        <v>0</v>
      </c>
      <c r="AE272" s="166">
        <v>0</v>
      </c>
      <c r="AF272" s="166">
        <v>0</v>
      </c>
      <c r="AG272" s="166">
        <v>0</v>
      </c>
      <c r="AH272" s="166">
        <v>0</v>
      </c>
      <c r="AI272" s="166">
        <v>0</v>
      </c>
      <c r="AJ272" s="166">
        <v>0</v>
      </c>
      <c r="AK272" s="166">
        <v>0</v>
      </c>
      <c r="AL272" s="166">
        <v>0</v>
      </c>
      <c r="AM272" s="166">
        <v>0</v>
      </c>
      <c r="AN272" s="166">
        <v>0</v>
      </c>
      <c r="AO272" s="166">
        <v>0</v>
      </c>
      <c r="AP272" s="166">
        <v>0</v>
      </c>
      <c r="AQ272" s="166">
        <v>0</v>
      </c>
    </row>
    <row r="273" spans="1:43" x14ac:dyDescent="0.2">
      <c r="A273" s="229" t="str">
        <f>IF('1'!$A$1=1,C273,B273)</f>
        <v>Debt forgiveness</v>
      </c>
      <c r="B273" s="230" t="s">
        <v>367</v>
      </c>
      <c r="C273" s="230" t="s">
        <v>368</v>
      </c>
      <c r="D273" s="166">
        <v>0</v>
      </c>
      <c r="E273" s="166">
        <v>0</v>
      </c>
      <c r="F273" s="166">
        <v>0</v>
      </c>
      <c r="G273" s="166">
        <v>0</v>
      </c>
      <c r="H273" s="166">
        <v>0</v>
      </c>
      <c r="I273" s="166">
        <v>0</v>
      </c>
      <c r="J273" s="166">
        <v>0</v>
      </c>
      <c r="K273" s="166">
        <v>0</v>
      </c>
      <c r="L273" s="166">
        <v>0</v>
      </c>
      <c r="M273" s="166">
        <v>0</v>
      </c>
      <c r="N273" s="166">
        <v>0</v>
      </c>
      <c r="O273" s="166">
        <v>0</v>
      </c>
      <c r="P273" s="166">
        <v>0</v>
      </c>
      <c r="Q273" s="166">
        <v>0</v>
      </c>
      <c r="R273" s="166">
        <v>0</v>
      </c>
      <c r="S273" s="166">
        <v>0</v>
      </c>
      <c r="T273" s="166">
        <v>0</v>
      </c>
      <c r="U273" s="166">
        <v>0</v>
      </c>
      <c r="V273" s="166">
        <v>0</v>
      </c>
      <c r="W273" s="166">
        <v>0</v>
      </c>
      <c r="X273" s="166">
        <v>0</v>
      </c>
      <c r="Y273" s="166">
        <v>0</v>
      </c>
      <c r="Z273" s="166">
        <v>0</v>
      </c>
      <c r="AA273" s="166">
        <v>0</v>
      </c>
      <c r="AB273" s="166">
        <v>0</v>
      </c>
      <c r="AC273" s="166">
        <v>0</v>
      </c>
      <c r="AD273" s="166">
        <v>0</v>
      </c>
      <c r="AE273" s="166">
        <v>0</v>
      </c>
      <c r="AF273" s="166">
        <v>0</v>
      </c>
      <c r="AG273" s="166">
        <v>0</v>
      </c>
      <c r="AH273" s="166">
        <v>0</v>
      </c>
      <c r="AI273" s="166">
        <v>0</v>
      </c>
      <c r="AJ273" s="166">
        <v>0</v>
      </c>
      <c r="AK273" s="166">
        <v>0</v>
      </c>
      <c r="AL273" s="166">
        <v>0</v>
      </c>
      <c r="AM273" s="166">
        <v>0</v>
      </c>
      <c r="AN273" s="166">
        <v>0</v>
      </c>
      <c r="AO273" s="166">
        <v>0</v>
      </c>
      <c r="AP273" s="166">
        <v>200386.01500000001</v>
      </c>
      <c r="AQ273" s="166">
        <v>0</v>
      </c>
    </row>
    <row r="274" spans="1:43" x14ac:dyDescent="0.2">
      <c r="A274" s="222" t="str">
        <f>IF('1'!$A$1=1,C274,B274)</f>
        <v xml:space="preserve">    Credit</v>
      </c>
      <c r="B274" s="228" t="s">
        <v>226</v>
      </c>
      <c r="C274" s="228" t="s">
        <v>211</v>
      </c>
      <c r="D274" s="166">
        <v>0</v>
      </c>
      <c r="E274" s="166">
        <v>0</v>
      </c>
      <c r="F274" s="166">
        <v>0</v>
      </c>
      <c r="G274" s="166">
        <v>0</v>
      </c>
      <c r="H274" s="166">
        <v>0</v>
      </c>
      <c r="I274" s="166">
        <v>0</v>
      </c>
      <c r="J274" s="166">
        <v>0</v>
      </c>
      <c r="K274" s="166">
        <v>0</v>
      </c>
      <c r="L274" s="166">
        <v>0</v>
      </c>
      <c r="M274" s="166">
        <v>0</v>
      </c>
      <c r="N274" s="166">
        <v>0</v>
      </c>
      <c r="O274" s="166">
        <v>0</v>
      </c>
      <c r="P274" s="166">
        <v>0</v>
      </c>
      <c r="Q274" s="166">
        <v>0</v>
      </c>
      <c r="R274" s="166">
        <v>0</v>
      </c>
      <c r="S274" s="166">
        <v>0</v>
      </c>
      <c r="T274" s="166">
        <v>0</v>
      </c>
      <c r="U274" s="166">
        <v>0</v>
      </c>
      <c r="V274" s="166">
        <v>0</v>
      </c>
      <c r="W274" s="166">
        <v>0</v>
      </c>
      <c r="X274" s="166">
        <v>0</v>
      </c>
      <c r="Y274" s="166">
        <v>0</v>
      </c>
      <c r="Z274" s="166">
        <v>0</v>
      </c>
      <c r="AA274" s="166">
        <v>0</v>
      </c>
      <c r="AB274" s="166">
        <v>0</v>
      </c>
      <c r="AC274" s="166">
        <v>0</v>
      </c>
      <c r="AD274" s="166">
        <v>0</v>
      </c>
      <c r="AE274" s="166">
        <v>0</v>
      </c>
      <c r="AF274" s="166">
        <v>0</v>
      </c>
      <c r="AG274" s="166">
        <v>0</v>
      </c>
      <c r="AH274" s="166">
        <v>0</v>
      </c>
      <c r="AI274" s="166">
        <v>0</v>
      </c>
      <c r="AJ274" s="166">
        <v>0</v>
      </c>
      <c r="AK274" s="166">
        <v>0</v>
      </c>
      <c r="AL274" s="166">
        <v>0</v>
      </c>
      <c r="AM274" s="166">
        <v>0</v>
      </c>
      <c r="AN274" s="166">
        <v>0</v>
      </c>
      <c r="AO274" s="166">
        <v>0</v>
      </c>
      <c r="AP274" s="166">
        <v>200386.01500000001</v>
      </c>
      <c r="AQ274" s="166">
        <v>0</v>
      </c>
    </row>
    <row r="275" spans="1:43" x14ac:dyDescent="0.2">
      <c r="A275" s="222" t="str">
        <f>IF('1'!$A$1=1,C275,B275)</f>
        <v xml:space="preserve">    Debit</v>
      </c>
      <c r="B275" s="228" t="s">
        <v>227</v>
      </c>
      <c r="C275" s="228" t="s">
        <v>213</v>
      </c>
      <c r="D275" s="166">
        <v>0</v>
      </c>
      <c r="E275" s="166">
        <v>0</v>
      </c>
      <c r="F275" s="166">
        <v>0</v>
      </c>
      <c r="G275" s="166">
        <v>0</v>
      </c>
      <c r="H275" s="166">
        <v>0</v>
      </c>
      <c r="I275" s="166">
        <v>0</v>
      </c>
      <c r="J275" s="166">
        <v>0</v>
      </c>
      <c r="K275" s="166">
        <v>0</v>
      </c>
      <c r="L275" s="166">
        <v>0</v>
      </c>
      <c r="M275" s="166">
        <v>0</v>
      </c>
      <c r="N275" s="166">
        <v>0</v>
      </c>
      <c r="O275" s="166">
        <v>0</v>
      </c>
      <c r="P275" s="166">
        <v>0</v>
      </c>
      <c r="Q275" s="166">
        <v>0</v>
      </c>
      <c r="R275" s="166">
        <v>0</v>
      </c>
      <c r="S275" s="166">
        <v>0</v>
      </c>
      <c r="T275" s="166">
        <v>0</v>
      </c>
      <c r="U275" s="166">
        <v>0</v>
      </c>
      <c r="V275" s="166">
        <v>0</v>
      </c>
      <c r="W275" s="166">
        <v>0</v>
      </c>
      <c r="X275" s="166">
        <v>0</v>
      </c>
      <c r="Y275" s="166">
        <v>0</v>
      </c>
      <c r="Z275" s="166">
        <v>0</v>
      </c>
      <c r="AA275" s="166">
        <v>0</v>
      </c>
      <c r="AB275" s="166">
        <v>0</v>
      </c>
      <c r="AC275" s="166">
        <v>0</v>
      </c>
      <c r="AD275" s="166">
        <v>0</v>
      </c>
      <c r="AE275" s="166">
        <v>0</v>
      </c>
      <c r="AF275" s="166">
        <v>0</v>
      </c>
      <c r="AG275" s="166">
        <v>0</v>
      </c>
      <c r="AH275" s="166">
        <v>0</v>
      </c>
      <c r="AI275" s="166">
        <v>0</v>
      </c>
      <c r="AJ275" s="166">
        <v>0</v>
      </c>
      <c r="AK275" s="166">
        <v>0</v>
      </c>
      <c r="AL275" s="166">
        <v>0</v>
      </c>
      <c r="AM275" s="166">
        <v>0</v>
      </c>
      <c r="AN275" s="166">
        <v>0</v>
      </c>
      <c r="AO275" s="166">
        <v>0</v>
      </c>
      <c r="AP275" s="166">
        <v>0</v>
      </c>
      <c r="AQ275" s="166">
        <v>0</v>
      </c>
    </row>
    <row r="276" spans="1:43" x14ac:dyDescent="0.2">
      <c r="A276" s="229" t="str">
        <f>IF('1'!$A$1=1,C276,B276)</f>
        <v>Other capital transfers</v>
      </c>
      <c r="B276" s="230" t="s">
        <v>364</v>
      </c>
      <c r="C276" s="230" t="s">
        <v>365</v>
      </c>
      <c r="D276" s="166">
        <v>0</v>
      </c>
      <c r="E276" s="166">
        <v>22.709</v>
      </c>
      <c r="F276" s="166">
        <v>0</v>
      </c>
      <c r="G276" s="166">
        <v>0</v>
      </c>
      <c r="H276" s="166">
        <v>0</v>
      </c>
      <c r="I276" s="166">
        <v>0</v>
      </c>
      <c r="J276" s="166">
        <v>0</v>
      </c>
      <c r="K276" s="166">
        <v>0</v>
      </c>
      <c r="L276" s="166">
        <v>0</v>
      </c>
      <c r="M276" s="166">
        <v>0</v>
      </c>
      <c r="N276" s="166">
        <v>0</v>
      </c>
      <c r="O276" s="166">
        <v>0</v>
      </c>
      <c r="P276" s="166">
        <v>0</v>
      </c>
      <c r="Q276" s="166">
        <v>0</v>
      </c>
      <c r="R276" s="166">
        <v>0</v>
      </c>
      <c r="S276" s="166">
        <v>0</v>
      </c>
      <c r="T276" s="166">
        <v>0</v>
      </c>
      <c r="U276" s="166">
        <v>0</v>
      </c>
      <c r="V276" s="166">
        <v>0</v>
      </c>
      <c r="W276" s="166">
        <v>0</v>
      </c>
      <c r="X276" s="166">
        <v>0</v>
      </c>
      <c r="Y276" s="166">
        <v>0</v>
      </c>
      <c r="Z276" s="166">
        <v>0</v>
      </c>
      <c r="AA276" s="166">
        <v>0</v>
      </c>
      <c r="AB276" s="166">
        <v>0</v>
      </c>
      <c r="AC276" s="166">
        <v>0</v>
      </c>
      <c r="AD276" s="166">
        <v>0</v>
      </c>
      <c r="AE276" s="166">
        <v>0</v>
      </c>
      <c r="AF276" s="166">
        <v>0</v>
      </c>
      <c r="AG276" s="166">
        <v>0</v>
      </c>
      <c r="AH276" s="166">
        <v>0</v>
      </c>
      <c r="AI276" s="166">
        <v>0</v>
      </c>
      <c r="AJ276" s="166">
        <v>0</v>
      </c>
      <c r="AK276" s="166">
        <v>0</v>
      </c>
      <c r="AL276" s="166">
        <v>0</v>
      </c>
      <c r="AM276" s="166">
        <v>0</v>
      </c>
      <c r="AN276" s="166">
        <v>0</v>
      </c>
      <c r="AO276" s="166">
        <v>0</v>
      </c>
      <c r="AP276" s="166">
        <v>0</v>
      </c>
      <c r="AQ276" s="166">
        <v>0</v>
      </c>
    </row>
    <row r="277" spans="1:43" x14ac:dyDescent="0.2">
      <c r="A277" s="222" t="str">
        <f>IF('1'!$A$1=1,C277,B277)</f>
        <v xml:space="preserve">    Credit</v>
      </c>
      <c r="B277" s="228" t="s">
        <v>226</v>
      </c>
      <c r="C277" s="223" t="s">
        <v>211</v>
      </c>
      <c r="D277" s="166">
        <v>0</v>
      </c>
      <c r="E277" s="166">
        <v>22.709</v>
      </c>
      <c r="F277" s="166">
        <v>0</v>
      </c>
      <c r="G277" s="166">
        <v>0</v>
      </c>
      <c r="H277" s="166">
        <v>0</v>
      </c>
      <c r="I277" s="166">
        <v>0</v>
      </c>
      <c r="J277" s="166">
        <v>0</v>
      </c>
      <c r="K277" s="166">
        <v>0</v>
      </c>
      <c r="L277" s="166">
        <v>0</v>
      </c>
      <c r="M277" s="166">
        <v>0</v>
      </c>
      <c r="N277" s="166">
        <v>0</v>
      </c>
      <c r="O277" s="166">
        <v>0</v>
      </c>
      <c r="P277" s="166">
        <v>0</v>
      </c>
      <c r="Q277" s="166">
        <v>0</v>
      </c>
      <c r="R277" s="166">
        <v>0</v>
      </c>
      <c r="S277" s="166">
        <v>0</v>
      </c>
      <c r="T277" s="166">
        <v>0</v>
      </c>
      <c r="U277" s="166">
        <v>0</v>
      </c>
      <c r="V277" s="166">
        <v>0</v>
      </c>
      <c r="W277" s="166">
        <v>0</v>
      </c>
      <c r="X277" s="166">
        <v>0</v>
      </c>
      <c r="Y277" s="166">
        <v>0</v>
      </c>
      <c r="Z277" s="166">
        <v>0</v>
      </c>
      <c r="AA277" s="166">
        <v>0</v>
      </c>
      <c r="AB277" s="166">
        <v>0</v>
      </c>
      <c r="AC277" s="166">
        <v>0</v>
      </c>
      <c r="AD277" s="166">
        <v>0</v>
      </c>
      <c r="AE277" s="166">
        <v>0</v>
      </c>
      <c r="AF277" s="166">
        <v>0</v>
      </c>
      <c r="AG277" s="166">
        <v>0</v>
      </c>
      <c r="AH277" s="166">
        <v>0</v>
      </c>
      <c r="AI277" s="166">
        <v>0</v>
      </c>
      <c r="AJ277" s="166">
        <v>0</v>
      </c>
      <c r="AK277" s="166">
        <v>0</v>
      </c>
      <c r="AL277" s="166">
        <v>0</v>
      </c>
      <c r="AM277" s="166">
        <v>0</v>
      </c>
      <c r="AN277" s="166">
        <v>0</v>
      </c>
      <c r="AO277" s="166">
        <v>0</v>
      </c>
      <c r="AP277" s="166">
        <v>0</v>
      </c>
      <c r="AQ277" s="166">
        <v>0</v>
      </c>
    </row>
    <row r="278" spans="1:43" x14ac:dyDescent="0.2">
      <c r="A278" s="222" t="str">
        <f>IF('1'!$A$1=1,C278,B278)</f>
        <v xml:space="preserve">    Debit</v>
      </c>
      <c r="B278" s="228" t="s">
        <v>227</v>
      </c>
      <c r="C278" s="223" t="s">
        <v>213</v>
      </c>
      <c r="D278" s="166">
        <v>0</v>
      </c>
      <c r="E278" s="166">
        <v>0</v>
      </c>
      <c r="F278" s="166">
        <v>0</v>
      </c>
      <c r="G278" s="166">
        <v>0</v>
      </c>
      <c r="H278" s="166">
        <v>0</v>
      </c>
      <c r="I278" s="166">
        <v>0</v>
      </c>
      <c r="J278" s="166">
        <v>0</v>
      </c>
      <c r="K278" s="166">
        <v>0</v>
      </c>
      <c r="L278" s="166">
        <v>0</v>
      </c>
      <c r="M278" s="166">
        <v>0</v>
      </c>
      <c r="N278" s="166">
        <v>0</v>
      </c>
      <c r="O278" s="166">
        <v>0</v>
      </c>
      <c r="P278" s="166">
        <v>0</v>
      </c>
      <c r="Q278" s="166">
        <v>0</v>
      </c>
      <c r="R278" s="166">
        <v>0</v>
      </c>
      <c r="S278" s="166">
        <v>0</v>
      </c>
      <c r="T278" s="166">
        <v>0</v>
      </c>
      <c r="U278" s="166">
        <v>0</v>
      </c>
      <c r="V278" s="166">
        <v>0</v>
      </c>
      <c r="W278" s="166">
        <v>0</v>
      </c>
      <c r="X278" s="166">
        <v>0</v>
      </c>
      <c r="Y278" s="166">
        <v>0</v>
      </c>
      <c r="Z278" s="166">
        <v>0</v>
      </c>
      <c r="AA278" s="166">
        <v>0</v>
      </c>
      <c r="AB278" s="166">
        <v>0</v>
      </c>
      <c r="AC278" s="166">
        <v>0</v>
      </c>
      <c r="AD278" s="166">
        <v>0</v>
      </c>
      <c r="AE278" s="166">
        <v>0</v>
      </c>
      <c r="AF278" s="166">
        <v>0</v>
      </c>
      <c r="AG278" s="166">
        <v>0</v>
      </c>
      <c r="AH278" s="166">
        <v>0</v>
      </c>
      <c r="AI278" s="166">
        <v>0</v>
      </c>
      <c r="AJ278" s="166">
        <v>0</v>
      </c>
      <c r="AK278" s="166">
        <v>0</v>
      </c>
      <c r="AL278" s="166">
        <v>0</v>
      </c>
      <c r="AM278" s="166">
        <v>0</v>
      </c>
      <c r="AN278" s="166">
        <v>0</v>
      </c>
      <c r="AO278" s="166">
        <v>0</v>
      </c>
      <c r="AP278" s="166">
        <v>0</v>
      </c>
      <c r="AQ278" s="166">
        <v>0</v>
      </c>
    </row>
    <row r="279" spans="1:43" s="9" customFormat="1" ht="25.5" x14ac:dyDescent="0.2">
      <c r="A279" s="226" t="str">
        <f>IF('1'!$A$1=1,C279,B279)</f>
        <v>Financial corporations, nonfinancial corporations, households, and NPISHs</v>
      </c>
      <c r="B279" s="227" t="s">
        <v>348</v>
      </c>
      <c r="C279" s="227" t="s">
        <v>366</v>
      </c>
      <c r="D279" s="166">
        <v>5767.5410000000002</v>
      </c>
      <c r="E279" s="166">
        <v>3142.1420000000003</v>
      </c>
      <c r="F279" s="166">
        <v>108.812</v>
      </c>
      <c r="G279" s="166">
        <v>45.153999999999996</v>
      </c>
      <c r="H279" s="166">
        <v>50.616</v>
      </c>
      <c r="I279" s="166">
        <v>50.835000000000001</v>
      </c>
      <c r="J279" s="166">
        <v>51.34</v>
      </c>
      <c r="K279" s="166">
        <v>51.457999999999998</v>
      </c>
      <c r="L279" s="166">
        <v>27.151</v>
      </c>
      <c r="M279" s="166">
        <v>26.856999999999999</v>
      </c>
      <c r="N279" s="166">
        <v>0</v>
      </c>
      <c r="O279" s="166">
        <v>54.171999999999997</v>
      </c>
      <c r="P279" s="166">
        <v>27.170999999999999</v>
      </c>
      <c r="Q279" s="166">
        <v>52.353999999999999</v>
      </c>
      <c r="R279" s="166">
        <v>81.364999999999995</v>
      </c>
      <c r="S279" s="166">
        <v>111.783</v>
      </c>
      <c r="T279" s="166">
        <v>54.743000000000002</v>
      </c>
      <c r="U279" s="166">
        <v>79.69</v>
      </c>
      <c r="V279" s="166">
        <v>76.75</v>
      </c>
      <c r="W279" s="166">
        <v>49.176000000000002</v>
      </c>
      <c r="X279" s="166">
        <v>74.650999999999996</v>
      </c>
      <c r="Y279" s="166">
        <v>80.228999999999999</v>
      </c>
      <c r="Z279" s="166">
        <v>27.977</v>
      </c>
      <c r="AA279" s="166">
        <v>0.15600000000000236</v>
      </c>
      <c r="AB279" s="166">
        <v>83.90100000000001</v>
      </c>
      <c r="AC279" s="166">
        <v>110.01300000000001</v>
      </c>
      <c r="AD279" s="166">
        <v>107.51300000000001</v>
      </c>
      <c r="AE279" s="166">
        <v>106.40800000000002</v>
      </c>
      <c r="AF279" s="166">
        <v>1639.778</v>
      </c>
      <c r="AG279" s="166">
        <v>380.31399999999996</v>
      </c>
      <c r="AH279" s="166">
        <v>1099.4170000000001</v>
      </c>
      <c r="AI279" s="166">
        <v>2303.8229999999999</v>
      </c>
      <c r="AJ279" s="166">
        <v>914.21600000000001</v>
      </c>
      <c r="AK279" s="166">
        <v>1133.6279999999999</v>
      </c>
      <c r="AL279" s="166">
        <v>511.96100000000001</v>
      </c>
      <c r="AM279" s="166">
        <v>988.12599999999998</v>
      </c>
      <c r="AN279" s="166">
        <v>1755.029</v>
      </c>
      <c r="AO279" s="166">
        <v>3998.7640000000001</v>
      </c>
      <c r="AP279" s="166">
        <v>2261.7689999999998</v>
      </c>
      <c r="AQ279" s="166">
        <v>1616.4030000000002</v>
      </c>
    </row>
    <row r="280" spans="1:43" s="9" customFormat="1" x14ac:dyDescent="0.2">
      <c r="A280" s="231" t="str">
        <f>IF('1'!$A$1=1,C280,B280)</f>
        <v xml:space="preserve">   Credit</v>
      </c>
      <c r="B280" s="228" t="s">
        <v>220</v>
      </c>
      <c r="C280" s="228" t="s">
        <v>211</v>
      </c>
      <c r="D280" s="166">
        <v>5767.5410000000002</v>
      </c>
      <c r="E280" s="166">
        <v>3142.1420000000003</v>
      </c>
      <c r="F280" s="166">
        <v>108.812</v>
      </c>
      <c r="G280" s="166">
        <v>45.153999999999996</v>
      </c>
      <c r="H280" s="166">
        <v>50.616</v>
      </c>
      <c r="I280" s="166">
        <v>50.835000000000001</v>
      </c>
      <c r="J280" s="166">
        <v>51.34</v>
      </c>
      <c r="K280" s="166">
        <v>77.662999999999997</v>
      </c>
      <c r="L280" s="166">
        <v>27.151</v>
      </c>
      <c r="M280" s="166">
        <v>26.856999999999999</v>
      </c>
      <c r="N280" s="166">
        <v>0</v>
      </c>
      <c r="O280" s="166">
        <v>54.171999999999997</v>
      </c>
      <c r="P280" s="166">
        <v>27.170999999999999</v>
      </c>
      <c r="Q280" s="166">
        <v>52.353999999999999</v>
      </c>
      <c r="R280" s="166">
        <v>81.364999999999995</v>
      </c>
      <c r="S280" s="166">
        <v>111.783</v>
      </c>
      <c r="T280" s="166">
        <v>54.743000000000002</v>
      </c>
      <c r="U280" s="166">
        <v>79.69</v>
      </c>
      <c r="V280" s="166">
        <v>76.75</v>
      </c>
      <c r="W280" s="166">
        <v>72.784999999999997</v>
      </c>
      <c r="X280" s="166">
        <v>74.650999999999996</v>
      </c>
      <c r="Y280" s="166">
        <v>80.228999999999999</v>
      </c>
      <c r="Z280" s="166">
        <v>55.498000000000005</v>
      </c>
      <c r="AA280" s="166">
        <v>56.495000000000005</v>
      </c>
      <c r="AB280" s="166">
        <v>83.90100000000001</v>
      </c>
      <c r="AC280" s="166">
        <v>110.01300000000001</v>
      </c>
      <c r="AD280" s="166">
        <v>107.51300000000001</v>
      </c>
      <c r="AE280" s="166">
        <v>106.40800000000002</v>
      </c>
      <c r="AF280" s="166">
        <v>1639.778</v>
      </c>
      <c r="AG280" s="166">
        <v>380.31399999999996</v>
      </c>
      <c r="AH280" s="166">
        <v>1099.4170000000001</v>
      </c>
      <c r="AI280" s="166">
        <v>2303.8229999999999</v>
      </c>
      <c r="AJ280" s="166">
        <v>914.21600000000001</v>
      </c>
      <c r="AK280" s="166">
        <v>1133.6279999999999</v>
      </c>
      <c r="AL280" s="166">
        <v>511.96100000000001</v>
      </c>
      <c r="AM280" s="166">
        <v>988.12599999999998</v>
      </c>
      <c r="AN280" s="166">
        <v>1755.029</v>
      </c>
      <c r="AO280" s="166">
        <v>3998.7640000000001</v>
      </c>
      <c r="AP280" s="166">
        <v>2261.7689999999998</v>
      </c>
      <c r="AQ280" s="166">
        <v>1616.4030000000002</v>
      </c>
    </row>
    <row r="281" spans="1:43" s="9" customFormat="1" x14ac:dyDescent="0.2">
      <c r="A281" s="231" t="str">
        <f>IF('1'!$A$1=1,C281,B281)</f>
        <v xml:space="preserve">   Debit</v>
      </c>
      <c r="B281" s="228" t="s">
        <v>221</v>
      </c>
      <c r="C281" s="228" t="s">
        <v>213</v>
      </c>
      <c r="D281" s="166">
        <v>0</v>
      </c>
      <c r="E281" s="166">
        <v>0</v>
      </c>
      <c r="F281" s="166">
        <v>0</v>
      </c>
      <c r="G281" s="166">
        <v>0</v>
      </c>
      <c r="H281" s="166">
        <v>0</v>
      </c>
      <c r="I281" s="166">
        <v>0</v>
      </c>
      <c r="J281" s="166">
        <v>0</v>
      </c>
      <c r="K281" s="166">
        <v>26.204999999999998</v>
      </c>
      <c r="L281" s="166">
        <v>0</v>
      </c>
      <c r="M281" s="166">
        <v>0</v>
      </c>
      <c r="N281" s="166">
        <v>0</v>
      </c>
      <c r="O281" s="166">
        <v>0</v>
      </c>
      <c r="P281" s="166">
        <v>0</v>
      </c>
      <c r="Q281" s="166">
        <v>0</v>
      </c>
      <c r="R281" s="166">
        <v>0</v>
      </c>
      <c r="S281" s="166">
        <v>0</v>
      </c>
      <c r="T281" s="166">
        <v>0</v>
      </c>
      <c r="U281" s="166">
        <v>0</v>
      </c>
      <c r="V281" s="166">
        <v>0</v>
      </c>
      <c r="W281" s="166">
        <v>23.609000000000002</v>
      </c>
      <c r="X281" s="166">
        <v>0</v>
      </c>
      <c r="Y281" s="166">
        <v>0</v>
      </c>
      <c r="Z281" s="166">
        <v>27.521000000000001</v>
      </c>
      <c r="AA281" s="166">
        <v>56.338999999999999</v>
      </c>
      <c r="AB281" s="166">
        <v>0</v>
      </c>
      <c r="AC281" s="166">
        <v>0</v>
      </c>
      <c r="AD281" s="166">
        <v>0</v>
      </c>
      <c r="AE281" s="166">
        <v>0</v>
      </c>
      <c r="AF281" s="166">
        <v>0</v>
      </c>
      <c r="AG281" s="166">
        <v>0</v>
      </c>
      <c r="AH281" s="166">
        <v>0</v>
      </c>
      <c r="AI281" s="166">
        <v>0</v>
      </c>
      <c r="AJ281" s="166">
        <v>0</v>
      </c>
      <c r="AK281" s="166">
        <v>0</v>
      </c>
      <c r="AL281" s="166">
        <v>0</v>
      </c>
      <c r="AM281" s="166">
        <v>0</v>
      </c>
      <c r="AN281" s="166">
        <v>0</v>
      </c>
      <c r="AO281" s="166">
        <v>0</v>
      </c>
      <c r="AP281" s="166">
        <v>0</v>
      </c>
      <c r="AQ281" s="166">
        <v>0</v>
      </c>
    </row>
    <row r="282" spans="1:43" s="9" customFormat="1" x14ac:dyDescent="0.2">
      <c r="A282" s="229" t="str">
        <f>IF('1'!$A$1=1,C282,B282)</f>
        <v>Debt forgiveness</v>
      </c>
      <c r="B282" s="230" t="s">
        <v>367</v>
      </c>
      <c r="C282" s="230" t="s">
        <v>368</v>
      </c>
      <c r="D282" s="166">
        <v>5721.0290000000005</v>
      </c>
      <c r="E282" s="166">
        <v>3099.9940000000001</v>
      </c>
      <c r="F282" s="166">
        <v>0</v>
      </c>
      <c r="G282" s="166">
        <v>0</v>
      </c>
      <c r="H282" s="166">
        <v>0</v>
      </c>
      <c r="I282" s="166">
        <v>0</v>
      </c>
      <c r="J282" s="166">
        <v>0</v>
      </c>
      <c r="K282" s="166">
        <v>0</v>
      </c>
      <c r="L282" s="166">
        <v>0</v>
      </c>
      <c r="M282" s="166">
        <v>0</v>
      </c>
      <c r="N282" s="166">
        <v>0</v>
      </c>
      <c r="O282" s="166">
        <v>0</v>
      </c>
      <c r="P282" s="166">
        <v>0</v>
      </c>
      <c r="Q282" s="166">
        <v>0</v>
      </c>
      <c r="R282" s="166">
        <v>0</v>
      </c>
      <c r="S282" s="166">
        <v>0</v>
      </c>
      <c r="T282" s="166">
        <v>0</v>
      </c>
      <c r="U282" s="166">
        <v>0</v>
      </c>
      <c r="V282" s="166">
        <v>0</v>
      </c>
      <c r="W282" s="166">
        <v>0</v>
      </c>
      <c r="X282" s="166">
        <v>0</v>
      </c>
      <c r="Y282" s="166">
        <v>0</v>
      </c>
      <c r="Z282" s="166">
        <v>0</v>
      </c>
      <c r="AA282" s="166">
        <v>0</v>
      </c>
      <c r="AB282" s="166">
        <v>0</v>
      </c>
      <c r="AC282" s="166">
        <v>0</v>
      </c>
      <c r="AD282" s="166">
        <v>0</v>
      </c>
      <c r="AE282" s="166">
        <v>0</v>
      </c>
      <c r="AF282" s="166">
        <v>1555.4010000000001</v>
      </c>
      <c r="AG282" s="166">
        <v>321.80399999999997</v>
      </c>
      <c r="AH282" s="166">
        <v>1030.998</v>
      </c>
      <c r="AI282" s="166">
        <v>2230.6849999999999</v>
      </c>
      <c r="AJ282" s="166">
        <v>877.64699999999993</v>
      </c>
      <c r="AK282" s="166">
        <v>1060.49</v>
      </c>
      <c r="AL282" s="166">
        <v>438.82299999999998</v>
      </c>
      <c r="AM282" s="166">
        <v>877.78300000000002</v>
      </c>
      <c r="AN282" s="166">
        <v>1640.5239999999999</v>
      </c>
      <c r="AO282" s="166">
        <v>3958.2860000000001</v>
      </c>
      <c r="AP282" s="166">
        <v>2179.7889999999998</v>
      </c>
      <c r="AQ282" s="166">
        <v>1492.46</v>
      </c>
    </row>
    <row r="283" spans="1:43" s="9" customFormat="1" x14ac:dyDescent="0.2">
      <c r="A283" s="231" t="str">
        <f>IF('1'!$A$1=1,C283,B283)</f>
        <v xml:space="preserve">    Credit</v>
      </c>
      <c r="B283" s="228" t="s">
        <v>226</v>
      </c>
      <c r="C283" s="228" t="s">
        <v>211</v>
      </c>
      <c r="D283" s="166">
        <v>5721.0290000000005</v>
      </c>
      <c r="E283" s="166">
        <v>3099.9940000000001</v>
      </c>
      <c r="F283" s="166">
        <v>0</v>
      </c>
      <c r="G283" s="166">
        <v>0</v>
      </c>
      <c r="H283" s="166">
        <v>0</v>
      </c>
      <c r="I283" s="166">
        <v>0</v>
      </c>
      <c r="J283" s="166">
        <v>0</v>
      </c>
      <c r="K283" s="166">
        <v>0</v>
      </c>
      <c r="L283" s="166">
        <v>0</v>
      </c>
      <c r="M283" s="166">
        <v>0</v>
      </c>
      <c r="N283" s="166">
        <v>0</v>
      </c>
      <c r="O283" s="166">
        <v>0</v>
      </c>
      <c r="P283" s="166">
        <v>0</v>
      </c>
      <c r="Q283" s="166">
        <v>0</v>
      </c>
      <c r="R283" s="166">
        <v>0</v>
      </c>
      <c r="S283" s="166">
        <v>0</v>
      </c>
      <c r="T283" s="166">
        <v>0</v>
      </c>
      <c r="U283" s="166">
        <v>0</v>
      </c>
      <c r="V283" s="166">
        <v>0</v>
      </c>
      <c r="W283" s="166">
        <v>0</v>
      </c>
      <c r="X283" s="166">
        <v>0</v>
      </c>
      <c r="Y283" s="166">
        <v>0</v>
      </c>
      <c r="Z283" s="166">
        <v>0</v>
      </c>
      <c r="AA283" s="166">
        <v>0</v>
      </c>
      <c r="AB283" s="166">
        <v>0</v>
      </c>
      <c r="AC283" s="166">
        <v>0</v>
      </c>
      <c r="AD283" s="166">
        <v>0</v>
      </c>
      <c r="AE283" s="166">
        <v>0</v>
      </c>
      <c r="AF283" s="166">
        <v>1555.4010000000001</v>
      </c>
      <c r="AG283" s="166">
        <v>321.80399999999997</v>
      </c>
      <c r="AH283" s="166">
        <v>1030.998</v>
      </c>
      <c r="AI283" s="166">
        <v>2230.6849999999999</v>
      </c>
      <c r="AJ283" s="166">
        <v>877.64699999999993</v>
      </c>
      <c r="AK283" s="166">
        <v>1060.49</v>
      </c>
      <c r="AL283" s="166">
        <v>438.82299999999998</v>
      </c>
      <c r="AM283" s="166">
        <v>877.78300000000002</v>
      </c>
      <c r="AN283" s="166">
        <v>1640.5239999999999</v>
      </c>
      <c r="AO283" s="166">
        <v>3958.2860000000001</v>
      </c>
      <c r="AP283" s="166">
        <v>2179.7889999999998</v>
      </c>
      <c r="AQ283" s="166">
        <v>1492.46</v>
      </c>
    </row>
    <row r="284" spans="1:43" x14ac:dyDescent="0.2">
      <c r="A284" s="231" t="str">
        <f>IF('1'!$A$1=1,C284,B284)</f>
        <v xml:space="preserve">    Debit</v>
      </c>
      <c r="B284" s="228" t="s">
        <v>227</v>
      </c>
      <c r="C284" s="228" t="s">
        <v>213</v>
      </c>
      <c r="D284" s="166">
        <v>0</v>
      </c>
      <c r="E284" s="166">
        <v>0</v>
      </c>
      <c r="F284" s="166">
        <v>0</v>
      </c>
      <c r="G284" s="166">
        <v>0</v>
      </c>
      <c r="H284" s="166">
        <v>0</v>
      </c>
      <c r="I284" s="166">
        <v>0</v>
      </c>
      <c r="J284" s="166">
        <v>0</v>
      </c>
      <c r="K284" s="166">
        <v>0</v>
      </c>
      <c r="L284" s="166">
        <v>0</v>
      </c>
      <c r="M284" s="166">
        <v>0</v>
      </c>
      <c r="N284" s="166">
        <v>0</v>
      </c>
      <c r="O284" s="166">
        <v>0</v>
      </c>
      <c r="P284" s="166">
        <v>0</v>
      </c>
      <c r="Q284" s="166">
        <v>0</v>
      </c>
      <c r="R284" s="166">
        <v>0</v>
      </c>
      <c r="S284" s="166">
        <v>0</v>
      </c>
      <c r="T284" s="166">
        <v>0</v>
      </c>
      <c r="U284" s="166">
        <v>0</v>
      </c>
      <c r="V284" s="166">
        <v>0</v>
      </c>
      <c r="W284" s="166">
        <v>0</v>
      </c>
      <c r="X284" s="166">
        <v>0</v>
      </c>
      <c r="Y284" s="166">
        <v>0</v>
      </c>
      <c r="Z284" s="166">
        <v>0</v>
      </c>
      <c r="AA284" s="166">
        <v>0</v>
      </c>
      <c r="AB284" s="166">
        <v>0</v>
      </c>
      <c r="AC284" s="166">
        <v>0</v>
      </c>
      <c r="AD284" s="166">
        <v>0</v>
      </c>
      <c r="AE284" s="166">
        <v>0</v>
      </c>
      <c r="AF284" s="166">
        <v>0</v>
      </c>
      <c r="AG284" s="166">
        <v>0</v>
      </c>
      <c r="AH284" s="166">
        <v>0</v>
      </c>
      <c r="AI284" s="166">
        <v>0</v>
      </c>
      <c r="AJ284" s="166">
        <v>0</v>
      </c>
      <c r="AK284" s="166">
        <v>0</v>
      </c>
      <c r="AL284" s="166">
        <v>0</v>
      </c>
      <c r="AM284" s="166">
        <v>0</v>
      </c>
      <c r="AN284" s="166">
        <v>0</v>
      </c>
      <c r="AO284" s="166">
        <v>0</v>
      </c>
      <c r="AP284" s="166">
        <v>0</v>
      </c>
      <c r="AQ284" s="166">
        <v>0</v>
      </c>
    </row>
    <row r="285" spans="1:43" x14ac:dyDescent="0.2">
      <c r="A285" s="229" t="str">
        <f>IF('1'!$A$1=1,C285,B285)</f>
        <v>Other capital transfers</v>
      </c>
      <c r="B285" s="230" t="s">
        <v>364</v>
      </c>
      <c r="C285" s="230" t="s">
        <v>365</v>
      </c>
      <c r="D285" s="166">
        <v>46.512</v>
      </c>
      <c r="E285" s="166">
        <v>42.147999999999996</v>
      </c>
      <c r="F285" s="166">
        <v>108.812</v>
      </c>
      <c r="G285" s="166">
        <v>45.153999999999996</v>
      </c>
      <c r="H285" s="166">
        <v>50.616</v>
      </c>
      <c r="I285" s="166">
        <v>50.835000000000001</v>
      </c>
      <c r="J285" s="166">
        <v>51.34</v>
      </c>
      <c r="K285" s="166">
        <v>51.457999999999998</v>
      </c>
      <c r="L285" s="166">
        <v>27.151</v>
      </c>
      <c r="M285" s="166">
        <v>26.856999999999999</v>
      </c>
      <c r="N285" s="166">
        <v>0</v>
      </c>
      <c r="O285" s="166">
        <v>54.171999999999997</v>
      </c>
      <c r="P285" s="166">
        <v>27.170999999999999</v>
      </c>
      <c r="Q285" s="166">
        <v>52.353999999999999</v>
      </c>
      <c r="R285" s="166">
        <v>81.364999999999995</v>
      </c>
      <c r="S285" s="166">
        <v>111.783</v>
      </c>
      <c r="T285" s="166">
        <v>54.743000000000002</v>
      </c>
      <c r="U285" s="166">
        <v>79.69</v>
      </c>
      <c r="V285" s="166">
        <v>76.75</v>
      </c>
      <c r="W285" s="166">
        <v>49.176000000000002</v>
      </c>
      <c r="X285" s="166">
        <v>74.650999999999996</v>
      </c>
      <c r="Y285" s="166">
        <v>80.228999999999999</v>
      </c>
      <c r="Z285" s="166">
        <v>27.977</v>
      </c>
      <c r="AA285" s="166">
        <v>0.15600000000000236</v>
      </c>
      <c r="AB285" s="166">
        <v>83.90100000000001</v>
      </c>
      <c r="AC285" s="166">
        <v>110.01300000000001</v>
      </c>
      <c r="AD285" s="166">
        <v>107.51300000000001</v>
      </c>
      <c r="AE285" s="166">
        <v>106.40800000000002</v>
      </c>
      <c r="AF285" s="166">
        <v>84.37700000000001</v>
      </c>
      <c r="AG285" s="166">
        <v>58.51</v>
      </c>
      <c r="AH285" s="166">
        <v>68.419000000000011</v>
      </c>
      <c r="AI285" s="166">
        <v>73.138000000000005</v>
      </c>
      <c r="AJ285" s="166">
        <v>36.569000000000003</v>
      </c>
      <c r="AK285" s="166">
        <v>73.138000000000005</v>
      </c>
      <c r="AL285" s="166">
        <v>73.138000000000005</v>
      </c>
      <c r="AM285" s="166">
        <v>110.343</v>
      </c>
      <c r="AN285" s="166">
        <v>114.505</v>
      </c>
      <c r="AO285" s="166">
        <v>40.478000000000002</v>
      </c>
      <c r="AP285" s="166">
        <v>81.98</v>
      </c>
      <c r="AQ285" s="166">
        <v>123.94299999999998</v>
      </c>
    </row>
    <row r="286" spans="1:43" x14ac:dyDescent="0.2">
      <c r="A286" s="231" t="str">
        <f>IF('1'!$A$1=1,C286,B286)</f>
        <v xml:space="preserve">    Credit</v>
      </c>
      <c r="B286" s="228" t="s">
        <v>226</v>
      </c>
      <c r="C286" s="228" t="s">
        <v>211</v>
      </c>
      <c r="D286" s="166">
        <v>46.512</v>
      </c>
      <c r="E286" s="166">
        <v>42.147999999999996</v>
      </c>
      <c r="F286" s="166">
        <v>108.812</v>
      </c>
      <c r="G286" s="166">
        <v>45.153999999999996</v>
      </c>
      <c r="H286" s="166">
        <v>50.616</v>
      </c>
      <c r="I286" s="166">
        <v>50.835000000000001</v>
      </c>
      <c r="J286" s="166">
        <v>51.34</v>
      </c>
      <c r="K286" s="166">
        <v>77.662999999999997</v>
      </c>
      <c r="L286" s="166">
        <v>27.151</v>
      </c>
      <c r="M286" s="166">
        <v>26.856999999999999</v>
      </c>
      <c r="N286" s="166">
        <v>0</v>
      </c>
      <c r="O286" s="166">
        <v>54.171999999999997</v>
      </c>
      <c r="P286" s="166">
        <v>27.170999999999999</v>
      </c>
      <c r="Q286" s="166">
        <v>52.353999999999999</v>
      </c>
      <c r="R286" s="166">
        <v>81.364999999999995</v>
      </c>
      <c r="S286" s="166">
        <v>111.783</v>
      </c>
      <c r="T286" s="166">
        <v>54.743000000000002</v>
      </c>
      <c r="U286" s="166">
        <v>79.69</v>
      </c>
      <c r="V286" s="166">
        <v>76.75</v>
      </c>
      <c r="W286" s="166">
        <v>72.784999999999997</v>
      </c>
      <c r="X286" s="166">
        <v>74.650999999999996</v>
      </c>
      <c r="Y286" s="166">
        <v>80.228999999999999</v>
      </c>
      <c r="Z286" s="166">
        <v>55.498000000000005</v>
      </c>
      <c r="AA286" s="166">
        <v>56.495000000000005</v>
      </c>
      <c r="AB286" s="166">
        <v>83.90100000000001</v>
      </c>
      <c r="AC286" s="166">
        <v>110.01300000000001</v>
      </c>
      <c r="AD286" s="166">
        <v>107.51300000000001</v>
      </c>
      <c r="AE286" s="166">
        <v>106.40800000000002</v>
      </c>
      <c r="AF286" s="166">
        <v>84.37700000000001</v>
      </c>
      <c r="AG286" s="166">
        <v>58.51</v>
      </c>
      <c r="AH286" s="166">
        <v>68.419000000000011</v>
      </c>
      <c r="AI286" s="166">
        <v>73.138000000000005</v>
      </c>
      <c r="AJ286" s="166">
        <v>36.569000000000003</v>
      </c>
      <c r="AK286" s="166">
        <v>73.138000000000005</v>
      </c>
      <c r="AL286" s="166">
        <v>73.138000000000005</v>
      </c>
      <c r="AM286" s="166">
        <v>110.343</v>
      </c>
      <c r="AN286" s="166">
        <v>114.505</v>
      </c>
      <c r="AO286" s="166">
        <v>40.478000000000002</v>
      </c>
      <c r="AP286" s="166">
        <v>81.98</v>
      </c>
      <c r="AQ286" s="166">
        <v>123.94299999999998</v>
      </c>
    </row>
    <row r="287" spans="1:43" x14ac:dyDescent="0.2">
      <c r="A287" s="231" t="str">
        <f>IF('1'!$A$1=1,C287,B287)</f>
        <v xml:space="preserve">    Debit</v>
      </c>
      <c r="B287" s="228" t="s">
        <v>227</v>
      </c>
      <c r="C287" s="228" t="s">
        <v>213</v>
      </c>
      <c r="D287" s="166">
        <v>0</v>
      </c>
      <c r="E287" s="166">
        <v>0</v>
      </c>
      <c r="F287" s="166">
        <v>0</v>
      </c>
      <c r="G287" s="166">
        <v>0</v>
      </c>
      <c r="H287" s="166">
        <v>0</v>
      </c>
      <c r="I287" s="166">
        <v>0</v>
      </c>
      <c r="J287" s="166">
        <v>0</v>
      </c>
      <c r="K287" s="166">
        <v>26.204999999999998</v>
      </c>
      <c r="L287" s="166">
        <v>0</v>
      </c>
      <c r="M287" s="166">
        <v>0</v>
      </c>
      <c r="N287" s="166">
        <v>0</v>
      </c>
      <c r="O287" s="166">
        <v>0</v>
      </c>
      <c r="P287" s="166">
        <v>0</v>
      </c>
      <c r="Q287" s="166">
        <v>0</v>
      </c>
      <c r="R287" s="166">
        <v>0</v>
      </c>
      <c r="S287" s="166">
        <v>0</v>
      </c>
      <c r="T287" s="166">
        <v>0</v>
      </c>
      <c r="U287" s="166">
        <v>0</v>
      </c>
      <c r="V287" s="166">
        <v>0</v>
      </c>
      <c r="W287" s="166">
        <v>23.609000000000002</v>
      </c>
      <c r="X287" s="166">
        <v>0</v>
      </c>
      <c r="Y287" s="166">
        <v>0</v>
      </c>
      <c r="Z287" s="166">
        <v>27.521000000000001</v>
      </c>
      <c r="AA287" s="166">
        <v>56.338999999999999</v>
      </c>
      <c r="AB287" s="166">
        <v>0</v>
      </c>
      <c r="AC287" s="166">
        <v>0</v>
      </c>
      <c r="AD287" s="166">
        <v>0</v>
      </c>
      <c r="AE287" s="166">
        <v>0</v>
      </c>
      <c r="AF287" s="166">
        <v>0</v>
      </c>
      <c r="AG287" s="166">
        <v>0</v>
      </c>
      <c r="AH287" s="166">
        <v>0</v>
      </c>
      <c r="AI287" s="166">
        <v>0</v>
      </c>
      <c r="AJ287" s="166">
        <v>0</v>
      </c>
      <c r="AK287" s="166">
        <v>0</v>
      </c>
      <c r="AL287" s="166">
        <v>0</v>
      </c>
      <c r="AM287" s="166">
        <v>0</v>
      </c>
      <c r="AN287" s="166">
        <v>0</v>
      </c>
      <c r="AO287" s="166">
        <v>0</v>
      </c>
      <c r="AP287" s="166">
        <v>0</v>
      </c>
      <c r="AQ287" s="166">
        <v>0</v>
      </c>
    </row>
    <row r="288" spans="1:43" ht="25.5" x14ac:dyDescent="0.2">
      <c r="A288" s="232" t="str">
        <f>IF('1'!$A$1=1,C288,B288)</f>
        <v>Net lending (+) / net borrowing (-) (balance from current and capital account)</v>
      </c>
      <c r="B288" s="233" t="s">
        <v>60</v>
      </c>
      <c r="C288" s="233" t="s">
        <v>369</v>
      </c>
      <c r="D288" s="169">
        <v>82539.150000000038</v>
      </c>
      <c r="E288" s="169">
        <v>-26928.608000000015</v>
      </c>
      <c r="F288" s="169">
        <v>14821.671000000044</v>
      </c>
      <c r="G288" s="169">
        <v>49666.037000000033</v>
      </c>
      <c r="H288" s="169">
        <v>-3999.2560000000103</v>
      </c>
      <c r="I288" s="169">
        <v>-5680.0859999999866</v>
      </c>
      <c r="J288" s="169">
        <v>-31048.085000000003</v>
      </c>
      <c r="K288" s="169">
        <v>-5040.2820000000065</v>
      </c>
      <c r="L288" s="169">
        <v>-26651.038999999982</v>
      </c>
      <c r="M288" s="169">
        <v>-6343.2390000000396</v>
      </c>
      <c r="N288" s="169">
        <v>-29023.11299999999</v>
      </c>
      <c r="O288" s="169">
        <v>-30906.734</v>
      </c>
      <c r="P288" s="169">
        <v>-52546.779999999941</v>
      </c>
      <c r="Q288" s="169">
        <v>-7548.6200000000463</v>
      </c>
      <c r="R288" s="169">
        <v>-56050.044000000053</v>
      </c>
      <c r="S288" s="169">
        <v>-59240.077000000048</v>
      </c>
      <c r="T288" s="169">
        <v>-15302.832000000006</v>
      </c>
      <c r="U288" s="169">
        <v>-33674.692000000025</v>
      </c>
      <c r="V288" s="169">
        <v>-92824.965999999957</v>
      </c>
      <c r="W288" s="169">
        <v>33533.08099999994</v>
      </c>
      <c r="X288" s="169">
        <v>50670.368000000002</v>
      </c>
      <c r="Y288" s="169">
        <v>54082.383999999969</v>
      </c>
      <c r="Z288" s="169">
        <v>15283.520000000062</v>
      </c>
      <c r="AA288" s="169">
        <v>18569.299000000028</v>
      </c>
      <c r="AB288" s="169">
        <v>-13392.034000000032</v>
      </c>
      <c r="AC288" s="169">
        <v>9196.3860000000186</v>
      </c>
      <c r="AD288" s="169">
        <v>-36844.537999999928</v>
      </c>
      <c r="AE288" s="169">
        <v>-62829.48000000004</v>
      </c>
      <c r="AF288" s="169">
        <v>66416.832000000024</v>
      </c>
      <c r="AG288" s="169">
        <v>17201.880999999994</v>
      </c>
      <c r="AH288" s="169">
        <v>172297.35899999991</v>
      </c>
      <c r="AI288" s="169">
        <v>6436.0769999999084</v>
      </c>
      <c r="AJ288" s="169">
        <v>-62532.301999999952</v>
      </c>
      <c r="AK288" s="169">
        <v>-1426.1742000000331</v>
      </c>
      <c r="AL288" s="169">
        <v>-156221.06419999999</v>
      </c>
      <c r="AM288" s="169">
        <v>-123830.16538903234</v>
      </c>
      <c r="AN288" s="169">
        <v>-128958.30500000002</v>
      </c>
      <c r="AO288" s="169">
        <v>-240158.05799999993</v>
      </c>
      <c r="AP288" s="169">
        <v>136163.90400000001</v>
      </c>
      <c r="AQ288" s="169">
        <v>-103461.07199999993</v>
      </c>
    </row>
    <row r="289" spans="1:43" x14ac:dyDescent="0.2">
      <c r="A289" s="232" t="str">
        <f>IF('1'!$A$1=1,C289,B289)</f>
        <v>Financial account</v>
      </c>
      <c r="B289" s="233" t="s">
        <v>370</v>
      </c>
      <c r="C289" s="233" t="s">
        <v>371</v>
      </c>
      <c r="D289" s="169">
        <v>92075.066999999981</v>
      </c>
      <c r="E289" s="169">
        <v>-40265.394</v>
      </c>
      <c r="F289" s="169">
        <v>-15215.368000000024</v>
      </c>
      <c r="G289" s="169">
        <v>85114.464000000007</v>
      </c>
      <c r="H289" s="169">
        <v>-14.211000000002969</v>
      </c>
      <c r="I289" s="169">
        <v>-20804.275000000005</v>
      </c>
      <c r="J289" s="169">
        <v>-41493.858000000007</v>
      </c>
      <c r="K289" s="169">
        <v>2952.2949999999964</v>
      </c>
      <c r="L289" s="169">
        <v>-19057.304000000004</v>
      </c>
      <c r="M289" s="169">
        <v>-4799.8429999999944</v>
      </c>
      <c r="N289" s="169">
        <v>-43846.553999999989</v>
      </c>
      <c r="O289" s="169">
        <v>-13558.603000000003</v>
      </c>
      <c r="P289" s="169">
        <v>-26722.255000000008</v>
      </c>
      <c r="Q289" s="169">
        <v>-11617.642000000003</v>
      </c>
      <c r="R289" s="169">
        <v>-33349.188999999998</v>
      </c>
      <c r="S289" s="169">
        <v>-58474.117999999988</v>
      </c>
      <c r="T289" s="169">
        <v>-4660.2170000000006</v>
      </c>
      <c r="U289" s="169">
        <v>-42574.029999999984</v>
      </c>
      <c r="V289" s="169">
        <v>-76984.770000000019</v>
      </c>
      <c r="W289" s="169">
        <v>46050.658000000018</v>
      </c>
      <c r="X289" s="169">
        <v>58601.216000000015</v>
      </c>
      <c r="Y289" s="169">
        <v>56523.300999999992</v>
      </c>
      <c r="Z289" s="169">
        <v>22566.588000000018</v>
      </c>
      <c r="AA289" s="169">
        <v>20828.185999999987</v>
      </c>
      <c r="AB289" s="169">
        <v>-8242.2729999999901</v>
      </c>
      <c r="AC289" s="169">
        <v>24361.174000000003</v>
      </c>
      <c r="AD289" s="169">
        <v>-15304.895999999995</v>
      </c>
      <c r="AE289" s="169">
        <v>-54996.989000000001</v>
      </c>
      <c r="AF289" s="169">
        <v>62710.820000000007</v>
      </c>
      <c r="AG289" s="169">
        <v>14188.626999999989</v>
      </c>
      <c r="AH289" s="169">
        <v>190798.45999999993</v>
      </c>
      <c r="AI289" s="169">
        <v>-5850.978000000041</v>
      </c>
      <c r="AJ289" s="169">
        <v>-32436.345400000035</v>
      </c>
      <c r="AK289" s="169">
        <v>23147.91659999999</v>
      </c>
      <c r="AL289" s="169">
        <v>-160389.8848</v>
      </c>
      <c r="AM289" s="169">
        <v>-118267.2452283871</v>
      </c>
      <c r="AN289" s="169">
        <v>-124165.14100000003</v>
      </c>
      <c r="AO289" s="169">
        <v>-238679.15700000001</v>
      </c>
      <c r="AP289" s="169">
        <v>152152.31400000001</v>
      </c>
      <c r="AQ289" s="169">
        <v>-121996.68099999992</v>
      </c>
    </row>
    <row r="290" spans="1:43" s="9" customFormat="1" x14ac:dyDescent="0.2">
      <c r="A290" s="234" t="str">
        <f>IF('1'!$A$1=1,C290,B290)</f>
        <v>Direct investment</v>
      </c>
      <c r="B290" s="235" t="s">
        <v>163</v>
      </c>
      <c r="C290" s="235" t="s">
        <v>164</v>
      </c>
      <c r="D290" s="169">
        <v>69995.929000000004</v>
      </c>
      <c r="E290" s="169">
        <v>-67780.645999999993</v>
      </c>
      <c r="F290" s="169">
        <v>-25360.772000000001</v>
      </c>
      <c r="G290" s="169">
        <v>26545.857999999997</v>
      </c>
      <c r="H290" s="169">
        <v>-12809.257</v>
      </c>
      <c r="I290" s="169">
        <v>-55693.348999999995</v>
      </c>
      <c r="J290" s="169">
        <v>-28300.744999999999</v>
      </c>
      <c r="K290" s="169">
        <v>-4596.268</v>
      </c>
      <c r="L290" s="169">
        <v>-26074.050000000003</v>
      </c>
      <c r="M290" s="169">
        <v>-36154.078999999998</v>
      </c>
      <c r="N290" s="169">
        <v>-10127.071</v>
      </c>
      <c r="O290" s="169">
        <v>-19429.734</v>
      </c>
      <c r="P290" s="169">
        <v>-51016.592000000004</v>
      </c>
      <c r="Q290" s="169">
        <v>-23882.962</v>
      </c>
      <c r="R290" s="169">
        <v>-620.31499999999983</v>
      </c>
      <c r="S290" s="169">
        <v>-57439.383000000002</v>
      </c>
      <c r="T290" s="169">
        <v>-23550.423999999999</v>
      </c>
      <c r="U290" s="169">
        <v>-37988.671000000002</v>
      </c>
      <c r="V290" s="169">
        <v>-52963.263999999996</v>
      </c>
      <c r="W290" s="169">
        <v>-19090.082999999999</v>
      </c>
      <c r="X290" s="169">
        <v>41195.404000000002</v>
      </c>
      <c r="Y290" s="169">
        <v>-34242.459000000003</v>
      </c>
      <c r="Z290" s="169">
        <v>244.45000000000027</v>
      </c>
      <c r="AA290" s="169">
        <v>-8626.491</v>
      </c>
      <c r="AB290" s="169">
        <v>-42448.447</v>
      </c>
      <c r="AC290" s="169">
        <v>-33016.309000000001</v>
      </c>
      <c r="AD290" s="169">
        <v>-67906.599000000002</v>
      </c>
      <c r="AE290" s="169">
        <v>-61081.428999999996</v>
      </c>
      <c r="AF290" s="169">
        <v>23307.670999999998</v>
      </c>
      <c r="AG290" s="169">
        <v>-14451.924000000001</v>
      </c>
      <c r="AH290" s="169">
        <v>-12926.412</v>
      </c>
      <c r="AI290" s="169">
        <v>-4863.6229999999996</v>
      </c>
      <c r="AJ290" s="169">
        <v>-41871.044999999998</v>
      </c>
      <c r="AK290" s="169">
        <v>-47685.455999999998</v>
      </c>
      <c r="AL290" s="169">
        <v>-59972.506000000008</v>
      </c>
      <c r="AM290" s="169">
        <v>-12846.493999999999</v>
      </c>
      <c r="AN290" s="169">
        <v>-73551.782000000007</v>
      </c>
      <c r="AO290" s="169">
        <v>-45063.512000000002</v>
      </c>
      <c r="AP290" s="169">
        <v>-6959.1139999999996</v>
      </c>
      <c r="AQ290" s="169">
        <v>-10924.297</v>
      </c>
    </row>
    <row r="291" spans="1:43" s="9" customFormat="1" x14ac:dyDescent="0.2">
      <c r="A291" s="236" t="str">
        <f>IF('1'!$A$1=1,C291,B291)</f>
        <v>Assets</v>
      </c>
      <c r="B291" s="237" t="s">
        <v>138</v>
      </c>
      <c r="C291" s="237" t="s">
        <v>139</v>
      </c>
      <c r="D291" s="169">
        <v>3310.8590000000004</v>
      </c>
      <c r="E291" s="169">
        <v>-1184.4449999999999</v>
      </c>
      <c r="F291" s="169">
        <v>542.99399999999991</v>
      </c>
      <c r="G291" s="169">
        <v>-1715.721</v>
      </c>
      <c r="H291" s="169">
        <v>556.995</v>
      </c>
      <c r="I291" s="169">
        <v>-252.31200000000001</v>
      </c>
      <c r="J291" s="169">
        <v>1930.2019999999998</v>
      </c>
      <c r="K291" s="169">
        <v>2203.6130000000003</v>
      </c>
      <c r="L291" s="169">
        <v>27.178000000000001</v>
      </c>
      <c r="M291" s="169">
        <v>-5083.3599999999997</v>
      </c>
      <c r="N291" s="169">
        <v>6217.1949999999997</v>
      </c>
      <c r="O291" s="169">
        <v>4986.8430000000008</v>
      </c>
      <c r="P291" s="169">
        <v>-793.55799999999999</v>
      </c>
      <c r="Q291" s="169">
        <v>3952.9589999999998</v>
      </c>
      <c r="R291" s="169">
        <v>130.24900000000002</v>
      </c>
      <c r="S291" s="169">
        <v>-307.12800000000004</v>
      </c>
      <c r="T291" s="169">
        <v>-1501.4209999999998</v>
      </c>
      <c r="U291" s="169">
        <v>3187.6190000000001</v>
      </c>
      <c r="V291" s="169">
        <v>252.07400000000001</v>
      </c>
      <c r="W291" s="169">
        <v>12829.525</v>
      </c>
      <c r="X291" s="169">
        <v>2830.2739999999999</v>
      </c>
      <c r="Y291" s="169">
        <v>620.81600000000003</v>
      </c>
      <c r="Z291" s="169">
        <v>4901.5170000000007</v>
      </c>
      <c r="AA291" s="169">
        <v>1385.173</v>
      </c>
      <c r="AB291" s="169">
        <v>5785.26</v>
      </c>
      <c r="AC291" s="169">
        <v>9933.0190000000002</v>
      </c>
      <c r="AD291" s="169">
        <v>3928.848</v>
      </c>
      <c r="AE291" s="169">
        <v>-7380.5250000000005</v>
      </c>
      <c r="AF291" s="169">
        <v>5901.9060000000009</v>
      </c>
      <c r="AG291" s="169">
        <v>-2223.3740000000003</v>
      </c>
      <c r="AH291" s="169">
        <v>-5112.527</v>
      </c>
      <c r="AI291" s="169">
        <v>1791.8629999999998</v>
      </c>
      <c r="AJ291" s="169">
        <v>6180.0940000000001</v>
      </c>
      <c r="AK291" s="169">
        <v>-841.07799999999997</v>
      </c>
      <c r="AL291" s="169">
        <v>-511.96099999999996</v>
      </c>
      <c r="AM291" s="169">
        <v>-109.768</v>
      </c>
      <c r="AN291" s="169">
        <v>4849.37</v>
      </c>
      <c r="AO291" s="169">
        <v>1048.298</v>
      </c>
      <c r="AP291" s="169">
        <v>7529.3559999999998</v>
      </c>
      <c r="AQ291" s="169">
        <v>-1287.0219999999999</v>
      </c>
    </row>
    <row r="292" spans="1:43" s="9" customFormat="1" x14ac:dyDescent="0.2">
      <c r="A292" s="172" t="str">
        <f>IF('1'!$A$1=1,C292,B292)</f>
        <v>Equity and investment fund shares</v>
      </c>
      <c r="B292" s="173" t="s">
        <v>372</v>
      </c>
      <c r="C292" s="173" t="s">
        <v>373</v>
      </c>
      <c r="D292" s="169">
        <v>-676.90200000000004</v>
      </c>
      <c r="E292" s="169">
        <v>-104.57599999999999</v>
      </c>
      <c r="F292" s="169">
        <v>21.652999999999999</v>
      </c>
      <c r="G292" s="169">
        <v>-46.817</v>
      </c>
      <c r="H292" s="169">
        <v>121.298</v>
      </c>
      <c r="I292" s="169">
        <v>0</v>
      </c>
      <c r="J292" s="169">
        <v>26.274999999999999</v>
      </c>
      <c r="K292" s="169">
        <v>262.04500000000002</v>
      </c>
      <c r="L292" s="169">
        <v>-54.003</v>
      </c>
      <c r="M292" s="169">
        <v>208.87100000000001</v>
      </c>
      <c r="N292" s="169">
        <v>51.744</v>
      </c>
      <c r="O292" s="169">
        <v>0</v>
      </c>
      <c r="P292" s="169">
        <v>54.341999999999999</v>
      </c>
      <c r="Q292" s="169">
        <v>0</v>
      </c>
      <c r="R292" s="169">
        <v>-169.857</v>
      </c>
      <c r="S292" s="169">
        <v>-27.789000000000001</v>
      </c>
      <c r="T292" s="169">
        <v>26.864000000000001</v>
      </c>
      <c r="U292" s="169">
        <v>-26.5</v>
      </c>
      <c r="V292" s="169">
        <v>0</v>
      </c>
      <c r="W292" s="169">
        <v>15398.659</v>
      </c>
      <c r="X292" s="169">
        <v>275.91600000000005</v>
      </c>
      <c r="Y292" s="169">
        <v>55.484000000000002</v>
      </c>
      <c r="Z292" s="169">
        <v>1312.212</v>
      </c>
      <c r="AA292" s="169">
        <v>536.96900000000005</v>
      </c>
      <c r="AB292" s="169">
        <v>751.50700000000006</v>
      </c>
      <c r="AC292" s="169">
        <v>331.05500000000001</v>
      </c>
      <c r="AD292" s="169">
        <v>296.12400000000002</v>
      </c>
      <c r="AE292" s="169">
        <v>514.96800000000007</v>
      </c>
      <c r="AF292" s="169">
        <v>962.58199999999999</v>
      </c>
      <c r="AG292" s="169">
        <v>-58.51</v>
      </c>
      <c r="AH292" s="169">
        <v>-109.706</v>
      </c>
      <c r="AI292" s="169">
        <v>36.569000000000003</v>
      </c>
      <c r="AJ292" s="169">
        <v>1535.8820000000001</v>
      </c>
      <c r="AK292" s="169">
        <v>438.82299999999998</v>
      </c>
      <c r="AL292" s="169">
        <v>365.68599999999998</v>
      </c>
      <c r="AM292" s="169">
        <v>0</v>
      </c>
      <c r="AN292" s="169">
        <v>154.655</v>
      </c>
      <c r="AO292" s="169">
        <v>689.65300000000002</v>
      </c>
      <c r="AP292" s="169">
        <v>164.732</v>
      </c>
      <c r="AQ292" s="169">
        <v>-209.16200000000001</v>
      </c>
    </row>
    <row r="293" spans="1:43" x14ac:dyDescent="0.2">
      <c r="A293" s="176" t="str">
        <f>IF('1'!$A$1=1,C293,B293)</f>
        <v>Equity other than reinvestment of earnings</v>
      </c>
      <c r="B293" s="177" t="s">
        <v>374</v>
      </c>
      <c r="C293" s="177" t="s">
        <v>375</v>
      </c>
      <c r="D293" s="166">
        <v>-676.90200000000004</v>
      </c>
      <c r="E293" s="166">
        <v>-104.57599999999999</v>
      </c>
      <c r="F293" s="166">
        <v>21.652999999999999</v>
      </c>
      <c r="G293" s="166">
        <v>-46.817</v>
      </c>
      <c r="H293" s="166">
        <v>121.298</v>
      </c>
      <c r="I293" s="166">
        <v>0</v>
      </c>
      <c r="J293" s="166">
        <v>26.274999999999999</v>
      </c>
      <c r="K293" s="166">
        <v>262.04500000000002</v>
      </c>
      <c r="L293" s="166">
        <v>-54.003</v>
      </c>
      <c r="M293" s="166">
        <v>208.87100000000001</v>
      </c>
      <c r="N293" s="166">
        <v>51.744</v>
      </c>
      <c r="O293" s="166">
        <v>0</v>
      </c>
      <c r="P293" s="166">
        <v>54.341999999999999</v>
      </c>
      <c r="Q293" s="166">
        <v>0</v>
      </c>
      <c r="R293" s="166">
        <v>-169.857</v>
      </c>
      <c r="S293" s="166">
        <v>-27.789000000000001</v>
      </c>
      <c r="T293" s="166">
        <v>26.864000000000001</v>
      </c>
      <c r="U293" s="166">
        <v>-26.5</v>
      </c>
      <c r="V293" s="166">
        <v>0</v>
      </c>
      <c r="W293" s="166">
        <v>15398.659</v>
      </c>
      <c r="X293" s="166">
        <v>275.91600000000005</v>
      </c>
      <c r="Y293" s="166">
        <v>55.484000000000002</v>
      </c>
      <c r="Z293" s="166">
        <v>1312.212</v>
      </c>
      <c r="AA293" s="166">
        <v>536.96900000000005</v>
      </c>
      <c r="AB293" s="166">
        <v>751.50700000000006</v>
      </c>
      <c r="AC293" s="166">
        <v>331.05500000000001</v>
      </c>
      <c r="AD293" s="166">
        <v>296.12400000000002</v>
      </c>
      <c r="AE293" s="166">
        <v>514.96800000000007</v>
      </c>
      <c r="AF293" s="166">
        <v>962.58199999999999</v>
      </c>
      <c r="AG293" s="166">
        <v>-58.51</v>
      </c>
      <c r="AH293" s="166">
        <v>-109.706</v>
      </c>
      <c r="AI293" s="166">
        <v>36.569000000000003</v>
      </c>
      <c r="AJ293" s="166">
        <v>1535.8820000000001</v>
      </c>
      <c r="AK293" s="166">
        <v>438.82299999999998</v>
      </c>
      <c r="AL293" s="166">
        <v>365.68599999999998</v>
      </c>
      <c r="AM293" s="166">
        <v>0</v>
      </c>
      <c r="AN293" s="166">
        <v>154.655</v>
      </c>
      <c r="AO293" s="166">
        <v>689.65300000000002</v>
      </c>
      <c r="AP293" s="166">
        <v>164.732</v>
      </c>
      <c r="AQ293" s="166">
        <v>-209.16200000000001</v>
      </c>
    </row>
    <row r="294" spans="1:43" ht="25.5" x14ac:dyDescent="0.2">
      <c r="A294" s="238" t="str">
        <f>IF('1'!$A$1=1,C294,B294)</f>
        <v>Direct investor in direct investment enterprises</v>
      </c>
      <c r="B294" s="239" t="s">
        <v>331</v>
      </c>
      <c r="C294" s="239" t="s">
        <v>376</v>
      </c>
      <c r="D294" s="166">
        <v>-676.90200000000004</v>
      </c>
      <c r="E294" s="166">
        <v>-104.57599999999999</v>
      </c>
      <c r="F294" s="166">
        <v>21.652999999999999</v>
      </c>
      <c r="G294" s="166">
        <v>-46.817</v>
      </c>
      <c r="H294" s="166">
        <v>121.298</v>
      </c>
      <c r="I294" s="166">
        <v>0</v>
      </c>
      <c r="J294" s="166">
        <v>26.274999999999999</v>
      </c>
      <c r="K294" s="166">
        <v>262.04500000000002</v>
      </c>
      <c r="L294" s="166">
        <v>-54.003</v>
      </c>
      <c r="M294" s="166">
        <v>208.87100000000001</v>
      </c>
      <c r="N294" s="166">
        <v>51.744</v>
      </c>
      <c r="O294" s="166">
        <v>0</v>
      </c>
      <c r="P294" s="166">
        <v>54.341999999999999</v>
      </c>
      <c r="Q294" s="166">
        <v>0</v>
      </c>
      <c r="R294" s="166">
        <v>-169.857</v>
      </c>
      <c r="S294" s="166">
        <v>-27.789000000000001</v>
      </c>
      <c r="T294" s="166">
        <v>26.864000000000001</v>
      </c>
      <c r="U294" s="166">
        <v>-26.5</v>
      </c>
      <c r="V294" s="166">
        <v>0</v>
      </c>
      <c r="W294" s="166">
        <v>15398.659</v>
      </c>
      <c r="X294" s="166">
        <v>275.91600000000005</v>
      </c>
      <c r="Y294" s="166">
        <v>55.484000000000002</v>
      </c>
      <c r="Z294" s="166">
        <v>1312.212</v>
      </c>
      <c r="AA294" s="166">
        <v>536.96900000000005</v>
      </c>
      <c r="AB294" s="166">
        <v>751.50700000000006</v>
      </c>
      <c r="AC294" s="166">
        <v>331.05500000000001</v>
      </c>
      <c r="AD294" s="166">
        <v>296.12400000000002</v>
      </c>
      <c r="AE294" s="166">
        <v>514.96800000000007</v>
      </c>
      <c r="AF294" s="166">
        <v>962.58199999999999</v>
      </c>
      <c r="AG294" s="166">
        <v>-58.51</v>
      </c>
      <c r="AH294" s="166">
        <v>-109.706</v>
      </c>
      <c r="AI294" s="166">
        <v>36.569000000000003</v>
      </c>
      <c r="AJ294" s="166">
        <v>1535.8820000000001</v>
      </c>
      <c r="AK294" s="166">
        <v>438.82299999999998</v>
      </c>
      <c r="AL294" s="166">
        <v>365.68599999999998</v>
      </c>
      <c r="AM294" s="166">
        <v>0</v>
      </c>
      <c r="AN294" s="166">
        <v>154.655</v>
      </c>
      <c r="AO294" s="166">
        <v>689.65300000000002</v>
      </c>
      <c r="AP294" s="166">
        <v>164.732</v>
      </c>
      <c r="AQ294" s="166">
        <v>-209.16200000000001</v>
      </c>
    </row>
    <row r="295" spans="1:43" s="9" customFormat="1" x14ac:dyDescent="0.2">
      <c r="A295" s="172" t="str">
        <f>IF('1'!$A$1=1,C295,B295)</f>
        <v>Debt instruments</v>
      </c>
      <c r="B295" s="173" t="s">
        <v>377</v>
      </c>
      <c r="C295" s="173" t="s">
        <v>378</v>
      </c>
      <c r="D295" s="169">
        <v>3987.7609999999995</v>
      </c>
      <c r="E295" s="169">
        <v>-1079.8690000000001</v>
      </c>
      <c r="F295" s="169">
        <v>521.34099999999989</v>
      </c>
      <c r="G295" s="169">
        <v>-1668.904</v>
      </c>
      <c r="H295" s="169">
        <v>435.697</v>
      </c>
      <c r="I295" s="169">
        <v>-252.31200000000001</v>
      </c>
      <c r="J295" s="169">
        <v>1903.9269999999999</v>
      </c>
      <c r="K295" s="169">
        <v>1941.568</v>
      </c>
      <c r="L295" s="169">
        <v>81.180999999999997</v>
      </c>
      <c r="M295" s="169">
        <v>-5292.2309999999998</v>
      </c>
      <c r="N295" s="169">
        <v>6165.4509999999991</v>
      </c>
      <c r="O295" s="169">
        <v>4986.8430000000008</v>
      </c>
      <c r="P295" s="169">
        <v>-847.90000000000009</v>
      </c>
      <c r="Q295" s="169">
        <v>3952.9589999999998</v>
      </c>
      <c r="R295" s="169">
        <v>300.10599999999999</v>
      </c>
      <c r="S295" s="169">
        <v>-279.339</v>
      </c>
      <c r="T295" s="169">
        <v>-1528.2849999999999</v>
      </c>
      <c r="U295" s="169">
        <v>3214.1190000000001</v>
      </c>
      <c r="V295" s="169">
        <v>252.07400000000001</v>
      </c>
      <c r="W295" s="169">
        <v>-2569.134</v>
      </c>
      <c r="X295" s="169">
        <v>2554.3580000000002</v>
      </c>
      <c r="Y295" s="169">
        <v>565.33199999999999</v>
      </c>
      <c r="Z295" s="169">
        <v>3589.3050000000003</v>
      </c>
      <c r="AA295" s="169">
        <v>848.20399999999995</v>
      </c>
      <c r="AB295" s="169">
        <v>5033.7529999999997</v>
      </c>
      <c r="AC295" s="169">
        <v>9601.9639999999999</v>
      </c>
      <c r="AD295" s="169">
        <v>3632.7240000000002</v>
      </c>
      <c r="AE295" s="169">
        <v>-7895.4930000000004</v>
      </c>
      <c r="AF295" s="169">
        <v>4939.3240000000005</v>
      </c>
      <c r="AG295" s="169">
        <v>-2164.864</v>
      </c>
      <c r="AH295" s="169">
        <v>-5002.8209999999999</v>
      </c>
      <c r="AI295" s="169">
        <v>1755.2939999999999</v>
      </c>
      <c r="AJ295" s="169">
        <v>4644.2120000000004</v>
      </c>
      <c r="AK295" s="169">
        <v>-1279.9009999999998</v>
      </c>
      <c r="AL295" s="169">
        <v>-877.64699999999993</v>
      </c>
      <c r="AM295" s="169">
        <v>-109.768</v>
      </c>
      <c r="AN295" s="169">
        <v>4694.7150000000001</v>
      </c>
      <c r="AO295" s="169">
        <v>358.64499999999998</v>
      </c>
      <c r="AP295" s="169">
        <v>7364.6239999999998</v>
      </c>
      <c r="AQ295" s="169">
        <v>-1077.8599999999999</v>
      </c>
    </row>
    <row r="296" spans="1:43" s="9" customFormat="1" ht="25.5" x14ac:dyDescent="0.2">
      <c r="A296" s="176" t="str">
        <f>IF('1'!$A$1=1,C296,B296)</f>
        <v>Direct investor in direct investment enterprises</v>
      </c>
      <c r="B296" s="177" t="s">
        <v>331</v>
      </c>
      <c r="C296" s="177" t="s">
        <v>376</v>
      </c>
      <c r="D296" s="166">
        <v>0</v>
      </c>
      <c r="E296" s="166">
        <v>0</v>
      </c>
      <c r="F296" s="166">
        <v>0</v>
      </c>
      <c r="G296" s="166">
        <v>0</v>
      </c>
      <c r="H296" s="166">
        <v>0</v>
      </c>
      <c r="I296" s="166">
        <v>0</v>
      </c>
      <c r="J296" s="166">
        <v>0</v>
      </c>
      <c r="K296" s="166">
        <v>0</v>
      </c>
      <c r="L296" s="166">
        <v>0</v>
      </c>
      <c r="M296" s="166">
        <v>0</v>
      </c>
      <c r="N296" s="166">
        <v>0</v>
      </c>
      <c r="O296" s="166">
        <v>0</v>
      </c>
      <c r="P296" s="166">
        <v>0</v>
      </c>
      <c r="Q296" s="166">
        <v>0</v>
      </c>
      <c r="R296" s="166">
        <v>0</v>
      </c>
      <c r="S296" s="166">
        <v>0</v>
      </c>
      <c r="T296" s="166">
        <v>0</v>
      </c>
      <c r="U296" s="166">
        <v>0</v>
      </c>
      <c r="V296" s="166">
        <v>0</v>
      </c>
      <c r="W296" s="166">
        <v>-94.438000000000002</v>
      </c>
      <c r="X296" s="166">
        <v>0</v>
      </c>
      <c r="Y296" s="166">
        <v>27.225000000000001</v>
      </c>
      <c r="Z296" s="166">
        <v>27.977</v>
      </c>
      <c r="AA296" s="166">
        <v>28.324999999999999</v>
      </c>
      <c r="AB296" s="166">
        <v>27.795999999999999</v>
      </c>
      <c r="AC296" s="166">
        <v>27.93</v>
      </c>
      <c r="AD296" s="166">
        <v>107.456</v>
      </c>
      <c r="AE296" s="166">
        <v>160.83500000000001</v>
      </c>
      <c r="AF296" s="166">
        <v>198.89599999999999</v>
      </c>
      <c r="AG296" s="166">
        <v>0</v>
      </c>
      <c r="AH296" s="166">
        <v>0</v>
      </c>
      <c r="AI296" s="166">
        <v>0</v>
      </c>
      <c r="AJ296" s="166">
        <v>0</v>
      </c>
      <c r="AK296" s="166">
        <v>0</v>
      </c>
      <c r="AL296" s="166">
        <v>0</v>
      </c>
      <c r="AM296" s="166">
        <v>0</v>
      </c>
      <c r="AN296" s="166">
        <v>0</v>
      </c>
      <c r="AO296" s="166">
        <v>0</v>
      </c>
      <c r="AP296" s="166">
        <v>0</v>
      </c>
      <c r="AQ296" s="166">
        <v>0</v>
      </c>
    </row>
    <row r="297" spans="1:43" ht="25.5" x14ac:dyDescent="0.2">
      <c r="A297" s="176" t="str">
        <f>IF('1'!$A$1=1,C297,B297)</f>
        <v>Direct investment enterprises in direct investor (reverse investment)</v>
      </c>
      <c r="B297" s="177" t="s">
        <v>333</v>
      </c>
      <c r="C297" s="177" t="s">
        <v>379</v>
      </c>
      <c r="D297" s="166">
        <v>3987.7609999999995</v>
      </c>
      <c r="E297" s="166">
        <v>-1079.8690000000001</v>
      </c>
      <c r="F297" s="166">
        <v>521.34099999999989</v>
      </c>
      <c r="G297" s="166">
        <v>-1668.904</v>
      </c>
      <c r="H297" s="166">
        <v>435.697</v>
      </c>
      <c r="I297" s="166">
        <v>-252.31200000000001</v>
      </c>
      <c r="J297" s="166">
        <v>1903.9269999999999</v>
      </c>
      <c r="K297" s="166">
        <v>1941.568</v>
      </c>
      <c r="L297" s="166">
        <v>81.180999999999997</v>
      </c>
      <c r="M297" s="166">
        <v>-5292.2309999999998</v>
      </c>
      <c r="N297" s="166">
        <v>6165.4509999999991</v>
      </c>
      <c r="O297" s="166">
        <v>4986.8430000000008</v>
      </c>
      <c r="P297" s="166">
        <v>-847.90000000000009</v>
      </c>
      <c r="Q297" s="166">
        <v>3952.9589999999998</v>
      </c>
      <c r="R297" s="166">
        <v>300.10599999999999</v>
      </c>
      <c r="S297" s="166">
        <v>-279.339</v>
      </c>
      <c r="T297" s="166">
        <v>-1528.2849999999999</v>
      </c>
      <c r="U297" s="166">
        <v>3214.1190000000001</v>
      </c>
      <c r="V297" s="166">
        <v>252.07400000000001</v>
      </c>
      <c r="W297" s="166">
        <v>-2474.6959999999999</v>
      </c>
      <c r="X297" s="166">
        <v>2554.3580000000002</v>
      </c>
      <c r="Y297" s="166">
        <v>538.10699999999997</v>
      </c>
      <c r="Z297" s="166">
        <v>3561.328</v>
      </c>
      <c r="AA297" s="166">
        <v>819.87899999999991</v>
      </c>
      <c r="AB297" s="166">
        <v>5005.9569999999994</v>
      </c>
      <c r="AC297" s="166">
        <v>9574.0339999999997</v>
      </c>
      <c r="AD297" s="166">
        <v>3525.268</v>
      </c>
      <c r="AE297" s="166">
        <v>-8056.3279999999995</v>
      </c>
      <c r="AF297" s="166">
        <v>4740.4279999999999</v>
      </c>
      <c r="AG297" s="166">
        <v>-2164.864</v>
      </c>
      <c r="AH297" s="166">
        <v>-5002.8209999999999</v>
      </c>
      <c r="AI297" s="166">
        <v>1755.2939999999999</v>
      </c>
      <c r="AJ297" s="166">
        <v>4644.2120000000004</v>
      </c>
      <c r="AK297" s="166">
        <v>-1279.9009999999998</v>
      </c>
      <c r="AL297" s="166">
        <v>-877.64699999999993</v>
      </c>
      <c r="AM297" s="166">
        <v>-109.768</v>
      </c>
      <c r="AN297" s="166">
        <v>4694.7150000000001</v>
      </c>
      <c r="AO297" s="166">
        <v>358.64499999999998</v>
      </c>
      <c r="AP297" s="166">
        <v>7364.6239999999998</v>
      </c>
      <c r="AQ297" s="166">
        <v>-1077.8599999999999</v>
      </c>
    </row>
    <row r="298" spans="1:43" x14ac:dyDescent="0.2">
      <c r="A298" s="236" t="str">
        <f>IF('1'!$A$1=1,C298,B298)</f>
        <v>Liabilities</v>
      </c>
      <c r="B298" s="237" t="s">
        <v>140</v>
      </c>
      <c r="C298" s="237" t="s">
        <v>141</v>
      </c>
      <c r="D298" s="169">
        <v>-66685.070000000007</v>
      </c>
      <c r="E298" s="169">
        <v>66596.201000000001</v>
      </c>
      <c r="F298" s="169">
        <v>25903.766</v>
      </c>
      <c r="G298" s="169">
        <v>-28261.579000000002</v>
      </c>
      <c r="H298" s="169">
        <v>13366.252</v>
      </c>
      <c r="I298" s="169">
        <v>55441.036999999997</v>
      </c>
      <c r="J298" s="169">
        <v>30230.947</v>
      </c>
      <c r="K298" s="169">
        <v>6799.8810000000012</v>
      </c>
      <c r="L298" s="169">
        <v>26101.228000000003</v>
      </c>
      <c r="M298" s="169">
        <v>31070.718999999997</v>
      </c>
      <c r="N298" s="169">
        <v>16344.266</v>
      </c>
      <c r="O298" s="169">
        <v>24416.576999999997</v>
      </c>
      <c r="P298" s="169">
        <v>50223.034000000007</v>
      </c>
      <c r="Q298" s="169">
        <v>27835.921000000002</v>
      </c>
      <c r="R298" s="169">
        <v>750.56399999999985</v>
      </c>
      <c r="S298" s="169">
        <v>57132.255000000005</v>
      </c>
      <c r="T298" s="169">
        <v>22049.003000000001</v>
      </c>
      <c r="U298" s="169">
        <v>41176.29</v>
      </c>
      <c r="V298" s="169">
        <v>53215.338000000003</v>
      </c>
      <c r="W298" s="169">
        <v>31919.608</v>
      </c>
      <c r="X298" s="169">
        <v>-38365.130000000005</v>
      </c>
      <c r="Y298" s="169">
        <v>34863.274999999994</v>
      </c>
      <c r="Z298" s="169">
        <v>4657.067</v>
      </c>
      <c r="AA298" s="169">
        <v>10011.663999999999</v>
      </c>
      <c r="AB298" s="169">
        <v>48233.706999999995</v>
      </c>
      <c r="AC298" s="169">
        <v>42949.328000000001</v>
      </c>
      <c r="AD298" s="169">
        <v>71835.447</v>
      </c>
      <c r="AE298" s="169">
        <v>53700.903999999995</v>
      </c>
      <c r="AF298" s="169">
        <v>-17405.764999999999</v>
      </c>
      <c r="AG298" s="169">
        <v>12228.550000000001</v>
      </c>
      <c r="AH298" s="169">
        <v>7813.8850000000002</v>
      </c>
      <c r="AI298" s="169">
        <v>6655.485999999999</v>
      </c>
      <c r="AJ298" s="169">
        <v>48051.138999999996</v>
      </c>
      <c r="AK298" s="169">
        <v>46844.377999999997</v>
      </c>
      <c r="AL298" s="169">
        <v>59460.544999999998</v>
      </c>
      <c r="AM298" s="169">
        <v>12736.726000000001</v>
      </c>
      <c r="AN298" s="169">
        <v>78401.152000000002</v>
      </c>
      <c r="AO298" s="169">
        <v>46111.81</v>
      </c>
      <c r="AP298" s="169">
        <v>14488.470000000001</v>
      </c>
      <c r="AQ298" s="169">
        <v>9637.2750000000015</v>
      </c>
    </row>
    <row r="299" spans="1:43" x14ac:dyDescent="0.2">
      <c r="A299" s="172" t="str">
        <f>IF('1'!$A$1=1,C299,B299)</f>
        <v>Equity and investment fund shares</v>
      </c>
      <c r="B299" s="173" t="s">
        <v>372</v>
      </c>
      <c r="C299" s="173" t="s">
        <v>373</v>
      </c>
      <c r="D299" s="169">
        <v>-70368.460999999996</v>
      </c>
      <c r="E299" s="169">
        <v>70430.338999999993</v>
      </c>
      <c r="F299" s="169">
        <v>36804.676999999996</v>
      </c>
      <c r="G299" s="169">
        <v>-22029.347999999998</v>
      </c>
      <c r="H299" s="169">
        <v>19593.412</v>
      </c>
      <c r="I299" s="169">
        <v>53432.917999999998</v>
      </c>
      <c r="J299" s="169">
        <v>26648.381000000001</v>
      </c>
      <c r="K299" s="169">
        <v>4926.6910000000007</v>
      </c>
      <c r="L299" s="169">
        <v>20427.919999999998</v>
      </c>
      <c r="M299" s="169">
        <v>30026.128000000001</v>
      </c>
      <c r="N299" s="169">
        <v>14812.218000000001</v>
      </c>
      <c r="O299" s="169">
        <v>15024.615</v>
      </c>
      <c r="P299" s="169">
        <v>46597.495999999999</v>
      </c>
      <c r="Q299" s="169">
        <v>23463.907999999999</v>
      </c>
      <c r="R299" s="169">
        <v>-11517.824000000001</v>
      </c>
      <c r="S299" s="169">
        <v>52824.82</v>
      </c>
      <c r="T299" s="169">
        <v>25516.373</v>
      </c>
      <c r="U299" s="169">
        <v>33494.983</v>
      </c>
      <c r="V299" s="169">
        <v>38677.951000000001</v>
      </c>
      <c r="W299" s="169">
        <v>28431.610999999997</v>
      </c>
      <c r="X299" s="169">
        <v>-37802.712</v>
      </c>
      <c r="Y299" s="169">
        <v>33287.237000000001</v>
      </c>
      <c r="Z299" s="169">
        <v>-3149.0350000000003</v>
      </c>
      <c r="AA299" s="169">
        <v>18303.332000000002</v>
      </c>
      <c r="AB299" s="169">
        <v>56820.043999999994</v>
      </c>
      <c r="AC299" s="169">
        <v>53991.885999999999</v>
      </c>
      <c r="AD299" s="169">
        <v>56156.405000000006</v>
      </c>
      <c r="AE299" s="169">
        <v>1078.385999999995</v>
      </c>
      <c r="AF299" s="169">
        <v>6682.4879999999994</v>
      </c>
      <c r="AG299" s="169">
        <v>9244.5489999999991</v>
      </c>
      <c r="AH299" s="169">
        <v>-1977.0630000000001</v>
      </c>
      <c r="AI299" s="169">
        <v>9142.1509999999998</v>
      </c>
      <c r="AJ299" s="169">
        <v>45454.769</v>
      </c>
      <c r="AK299" s="169">
        <v>38031.343999999997</v>
      </c>
      <c r="AL299" s="169">
        <v>55657.41</v>
      </c>
      <c r="AM299" s="169">
        <v>8748.4150000000009</v>
      </c>
      <c r="AN299" s="169">
        <v>61442.972999999998</v>
      </c>
      <c r="AO299" s="169">
        <v>41485.326999999997</v>
      </c>
      <c r="AP299" s="169">
        <v>19408.308000000001</v>
      </c>
      <c r="AQ299" s="169">
        <v>8228.366</v>
      </c>
    </row>
    <row r="300" spans="1:43" s="9" customFormat="1" x14ac:dyDescent="0.2">
      <c r="A300" s="176" t="str">
        <f>IF('1'!$A$1=1,C300,B300)</f>
        <v>Equity other than reinvestment of earnings</v>
      </c>
      <c r="B300" s="177" t="s">
        <v>374</v>
      </c>
      <c r="C300" s="177" t="s">
        <v>375</v>
      </c>
      <c r="D300" s="166">
        <v>7364.5020000000004</v>
      </c>
      <c r="E300" s="166">
        <v>22975.332999999999</v>
      </c>
      <c r="F300" s="166">
        <v>34067.635000000002</v>
      </c>
      <c r="G300" s="166">
        <v>23934.495999999999</v>
      </c>
      <c r="H300" s="166">
        <v>42493.038</v>
      </c>
      <c r="I300" s="166">
        <v>19305.286</v>
      </c>
      <c r="J300" s="166">
        <v>26569.258000000002</v>
      </c>
      <c r="K300" s="166">
        <v>3369.576</v>
      </c>
      <c r="L300" s="166">
        <v>3248.5579999999995</v>
      </c>
      <c r="M300" s="166">
        <v>17538.087</v>
      </c>
      <c r="N300" s="166">
        <v>12709.423999999999</v>
      </c>
      <c r="O300" s="166">
        <v>6867.2609999999995</v>
      </c>
      <c r="P300" s="166">
        <v>5871.3470000000007</v>
      </c>
      <c r="Q300" s="166">
        <v>14432.700999999999</v>
      </c>
      <c r="R300" s="166">
        <v>3970.4430000000002</v>
      </c>
      <c r="S300" s="166">
        <v>15651.405999999999</v>
      </c>
      <c r="T300" s="166">
        <v>9170.36</v>
      </c>
      <c r="U300" s="166">
        <v>11325.674000000001</v>
      </c>
      <c r="V300" s="166">
        <v>3079.1289999999999</v>
      </c>
      <c r="W300" s="166">
        <v>18735.105</v>
      </c>
      <c r="X300" s="166">
        <v>7037.5379999999996</v>
      </c>
      <c r="Y300" s="166">
        <v>5041.2739999999994</v>
      </c>
      <c r="Z300" s="166">
        <v>130.82599999999979</v>
      </c>
      <c r="AA300" s="166">
        <v>8088.5020000000004</v>
      </c>
      <c r="AB300" s="166">
        <v>6618.4570000000003</v>
      </c>
      <c r="AC300" s="166">
        <v>6005.6959999999999</v>
      </c>
      <c r="AD300" s="166">
        <v>4008.5140000000001</v>
      </c>
      <c r="AE300" s="166">
        <v>15722.424999999999</v>
      </c>
      <c r="AF300" s="166">
        <v>2862.9169999999999</v>
      </c>
      <c r="AG300" s="166">
        <v>175.53</v>
      </c>
      <c r="AH300" s="166">
        <v>3140.181</v>
      </c>
      <c r="AI300" s="166">
        <v>8703.3269999999993</v>
      </c>
      <c r="AJ300" s="166">
        <v>4680.7809999999999</v>
      </c>
      <c r="AK300" s="166">
        <v>1974.704</v>
      </c>
      <c r="AL300" s="166">
        <v>9836.9539999999997</v>
      </c>
      <c r="AM300" s="166">
        <v>7337.0910000000003</v>
      </c>
      <c r="AN300" s="166">
        <v>12327.572999999999</v>
      </c>
      <c r="AO300" s="166">
        <v>5116.62</v>
      </c>
      <c r="AP300" s="166">
        <v>7720.7150000000011</v>
      </c>
      <c r="AQ300" s="166">
        <v>12601.403999999999</v>
      </c>
    </row>
    <row r="301" spans="1:43" ht="25.5" x14ac:dyDescent="0.2">
      <c r="A301" s="238" t="str">
        <f>IF('1'!$A$1=1,C301,B301)</f>
        <v>Direct investor in direct investment enterprises</v>
      </c>
      <c r="B301" s="239" t="s">
        <v>331</v>
      </c>
      <c r="C301" s="239" t="s">
        <v>376</v>
      </c>
      <c r="D301" s="166">
        <v>7364.5020000000004</v>
      </c>
      <c r="E301" s="166">
        <v>22975.332999999999</v>
      </c>
      <c r="F301" s="166">
        <v>34067.635000000002</v>
      </c>
      <c r="G301" s="166">
        <v>23934.495999999999</v>
      </c>
      <c r="H301" s="166">
        <v>42493.038</v>
      </c>
      <c r="I301" s="166">
        <v>19305.286</v>
      </c>
      <c r="J301" s="166">
        <v>26569.258000000002</v>
      </c>
      <c r="K301" s="166">
        <v>3369.576</v>
      </c>
      <c r="L301" s="166">
        <v>3248.5579999999995</v>
      </c>
      <c r="M301" s="166">
        <v>17538.087</v>
      </c>
      <c r="N301" s="166">
        <v>12709.423999999999</v>
      </c>
      <c r="O301" s="166">
        <v>6867.2609999999995</v>
      </c>
      <c r="P301" s="166">
        <v>5871.3470000000007</v>
      </c>
      <c r="Q301" s="166">
        <v>14432.700999999999</v>
      </c>
      <c r="R301" s="166">
        <v>3970.4430000000002</v>
      </c>
      <c r="S301" s="166">
        <v>15651.405999999999</v>
      </c>
      <c r="T301" s="166">
        <v>9170.36</v>
      </c>
      <c r="U301" s="166">
        <v>11325.674000000001</v>
      </c>
      <c r="V301" s="166">
        <v>3079.1289999999999</v>
      </c>
      <c r="W301" s="166">
        <v>18735.105</v>
      </c>
      <c r="X301" s="166">
        <v>7037.5379999999996</v>
      </c>
      <c r="Y301" s="166">
        <v>5041.2739999999994</v>
      </c>
      <c r="Z301" s="166">
        <v>130.82599999999979</v>
      </c>
      <c r="AA301" s="166">
        <v>8088.5020000000004</v>
      </c>
      <c r="AB301" s="166">
        <v>6618.4570000000003</v>
      </c>
      <c r="AC301" s="166">
        <v>6005.6959999999999</v>
      </c>
      <c r="AD301" s="166">
        <v>4008.5140000000001</v>
      </c>
      <c r="AE301" s="166">
        <v>15722.424999999999</v>
      </c>
      <c r="AF301" s="166">
        <v>2862.9169999999999</v>
      </c>
      <c r="AG301" s="166">
        <v>175.53</v>
      </c>
      <c r="AH301" s="166">
        <v>3140.181</v>
      </c>
      <c r="AI301" s="166">
        <v>8703.3269999999993</v>
      </c>
      <c r="AJ301" s="166">
        <v>4680.7809999999999</v>
      </c>
      <c r="AK301" s="166">
        <v>1974.704</v>
      </c>
      <c r="AL301" s="166">
        <v>9836.9539999999997</v>
      </c>
      <c r="AM301" s="166">
        <v>7337.0910000000003</v>
      </c>
      <c r="AN301" s="166">
        <v>12327.572999999999</v>
      </c>
      <c r="AO301" s="166">
        <v>5116.62</v>
      </c>
      <c r="AP301" s="166">
        <v>7720.7150000000011</v>
      </c>
      <c r="AQ301" s="166">
        <v>12601.403999999999</v>
      </c>
    </row>
    <row r="302" spans="1:43" x14ac:dyDescent="0.2">
      <c r="A302" s="238" t="str">
        <f>IF('1'!$A$1=1,C302,B302)</f>
        <v>Reinvestment of earnings</v>
      </c>
      <c r="B302" s="177" t="s">
        <v>380</v>
      </c>
      <c r="C302" s="177" t="s">
        <v>381</v>
      </c>
      <c r="D302" s="166">
        <v>-77732.962999999989</v>
      </c>
      <c r="E302" s="166">
        <v>47455.005999999994</v>
      </c>
      <c r="F302" s="166">
        <v>2737.0419999999999</v>
      </c>
      <c r="G302" s="166">
        <v>-45963.843999999997</v>
      </c>
      <c r="H302" s="166">
        <v>-22899.626</v>
      </c>
      <c r="I302" s="166">
        <v>34127.631999999998</v>
      </c>
      <c r="J302" s="166">
        <v>79.12299999999999</v>
      </c>
      <c r="K302" s="166">
        <v>1557.115</v>
      </c>
      <c r="L302" s="166">
        <v>17179.362000000001</v>
      </c>
      <c r="M302" s="166">
        <v>12488.040999999999</v>
      </c>
      <c r="N302" s="166">
        <v>2102.7939999999999</v>
      </c>
      <c r="O302" s="166">
        <v>8157.3539999999994</v>
      </c>
      <c r="P302" s="166">
        <v>40726.149000000005</v>
      </c>
      <c r="Q302" s="166">
        <v>9031.2070000000003</v>
      </c>
      <c r="R302" s="166">
        <v>-15488.267</v>
      </c>
      <c r="S302" s="166">
        <v>37173.413999999997</v>
      </c>
      <c r="T302" s="166">
        <v>16346.012999999999</v>
      </c>
      <c r="U302" s="166">
        <v>22169.309000000001</v>
      </c>
      <c r="V302" s="166">
        <v>35598.822</v>
      </c>
      <c r="W302" s="166">
        <v>9696.5059999999994</v>
      </c>
      <c r="X302" s="166">
        <v>-44840.25</v>
      </c>
      <c r="Y302" s="166">
        <v>28245.963</v>
      </c>
      <c r="Z302" s="166">
        <v>-3279.8609999999999</v>
      </c>
      <c r="AA302" s="166">
        <v>10214.83</v>
      </c>
      <c r="AB302" s="166">
        <v>50201.587</v>
      </c>
      <c r="AC302" s="166">
        <v>47986.19</v>
      </c>
      <c r="AD302" s="166">
        <v>52147.891000000003</v>
      </c>
      <c r="AE302" s="166">
        <v>-14644.039000000001</v>
      </c>
      <c r="AF302" s="166">
        <v>3819.5709999999999</v>
      </c>
      <c r="AG302" s="166">
        <v>9069.0190000000002</v>
      </c>
      <c r="AH302" s="166">
        <v>-5117.2440000000006</v>
      </c>
      <c r="AI302" s="166">
        <v>438.82400000000007</v>
      </c>
      <c r="AJ302" s="166">
        <v>40773.987999999998</v>
      </c>
      <c r="AK302" s="166">
        <v>36056.639999999999</v>
      </c>
      <c r="AL302" s="166">
        <v>45820.456000000006</v>
      </c>
      <c r="AM302" s="166">
        <v>1411.3240000000005</v>
      </c>
      <c r="AN302" s="166">
        <v>49115.399999999994</v>
      </c>
      <c r="AO302" s="166">
        <v>36368.706999999995</v>
      </c>
      <c r="AP302" s="166">
        <v>11687.592999999997</v>
      </c>
      <c r="AQ302" s="166">
        <v>-4373.0379999999996</v>
      </c>
    </row>
    <row r="303" spans="1:43" x14ac:dyDescent="0.2">
      <c r="A303" s="240" t="str">
        <f>IF('1'!$A$1=1,C303,B303)</f>
        <v>Debt instruments</v>
      </c>
      <c r="B303" s="241" t="s">
        <v>377</v>
      </c>
      <c r="C303" s="241" t="s">
        <v>378</v>
      </c>
      <c r="D303" s="169">
        <v>3683.3909999999996</v>
      </c>
      <c r="E303" s="169">
        <v>-3834.1379999999999</v>
      </c>
      <c r="F303" s="169">
        <v>-10900.911</v>
      </c>
      <c r="G303" s="169">
        <v>-6232.2309999999998</v>
      </c>
      <c r="H303" s="169">
        <v>-6227.16</v>
      </c>
      <c r="I303" s="169">
        <v>2008.1189999999997</v>
      </c>
      <c r="J303" s="169">
        <v>3582.5659999999998</v>
      </c>
      <c r="K303" s="169">
        <v>1873.19</v>
      </c>
      <c r="L303" s="169">
        <v>5673.3079999999991</v>
      </c>
      <c r="M303" s="169">
        <v>1044.5910000000001</v>
      </c>
      <c r="N303" s="169">
        <v>1532.0480000000002</v>
      </c>
      <c r="O303" s="169">
        <v>9391.9619999999995</v>
      </c>
      <c r="P303" s="169">
        <v>3625.538</v>
      </c>
      <c r="Q303" s="169">
        <v>4372.0129999999999</v>
      </c>
      <c r="R303" s="169">
        <v>12268.388000000001</v>
      </c>
      <c r="S303" s="169">
        <v>4307.4349999999995</v>
      </c>
      <c r="T303" s="169">
        <v>-3467.37</v>
      </c>
      <c r="U303" s="169">
        <v>7681.3070000000007</v>
      </c>
      <c r="V303" s="169">
        <v>14537.387000000002</v>
      </c>
      <c r="W303" s="169">
        <v>3487.9970000000008</v>
      </c>
      <c r="X303" s="169">
        <v>-562.41799999999989</v>
      </c>
      <c r="Y303" s="169">
        <v>1576.038</v>
      </c>
      <c r="Z303" s="169">
        <v>7806.1019999999999</v>
      </c>
      <c r="AA303" s="169">
        <v>-8291.6680000000015</v>
      </c>
      <c r="AB303" s="169">
        <v>-8586.3369999999995</v>
      </c>
      <c r="AC303" s="169">
        <v>-11042.557999999999</v>
      </c>
      <c r="AD303" s="169">
        <v>15679.042000000001</v>
      </c>
      <c r="AE303" s="169">
        <v>52622.517999999996</v>
      </c>
      <c r="AF303" s="169">
        <v>-24088.253000000001</v>
      </c>
      <c r="AG303" s="169">
        <v>2984.0010000000002</v>
      </c>
      <c r="AH303" s="169">
        <v>9790.9480000000003</v>
      </c>
      <c r="AI303" s="169">
        <v>-2486.6650000000009</v>
      </c>
      <c r="AJ303" s="169">
        <v>2596.37</v>
      </c>
      <c r="AK303" s="169">
        <v>8813.0339999999997</v>
      </c>
      <c r="AL303" s="169">
        <v>3803.1350000000002</v>
      </c>
      <c r="AM303" s="169">
        <v>3988.3109999999997</v>
      </c>
      <c r="AN303" s="169">
        <v>16958.179</v>
      </c>
      <c r="AO303" s="169">
        <v>4626.4830000000002</v>
      </c>
      <c r="AP303" s="169">
        <v>-4919.8379999999997</v>
      </c>
      <c r="AQ303" s="169">
        <v>1408.9090000000006</v>
      </c>
    </row>
    <row r="304" spans="1:43" ht="25.5" x14ac:dyDescent="0.2">
      <c r="A304" s="242" t="str">
        <f>IF('1'!$A$1=1,C304,B304)</f>
        <v>Direct investor in direct investment enterprises</v>
      </c>
      <c r="B304" s="243" t="s">
        <v>331</v>
      </c>
      <c r="C304" s="243" t="s">
        <v>376</v>
      </c>
      <c r="D304" s="166">
        <v>4740.4629999999997</v>
      </c>
      <c r="E304" s="166">
        <v>-5001.5739999999996</v>
      </c>
      <c r="F304" s="166">
        <v>-14246.089</v>
      </c>
      <c r="G304" s="166">
        <v>-7054.9790000000003</v>
      </c>
      <c r="H304" s="166">
        <v>-6048.8819999999996</v>
      </c>
      <c r="I304" s="166">
        <v>-366.23900000000003</v>
      </c>
      <c r="J304" s="166">
        <v>1198.0909999999999</v>
      </c>
      <c r="K304" s="166">
        <v>2468.2860000000001</v>
      </c>
      <c r="L304" s="166">
        <v>9218.2240000000002</v>
      </c>
      <c r="M304" s="166">
        <v>4458.3340000000007</v>
      </c>
      <c r="N304" s="166">
        <v>2335.2890000000002</v>
      </c>
      <c r="O304" s="166">
        <v>7262.4610000000002</v>
      </c>
      <c r="P304" s="166">
        <v>731.06599999999992</v>
      </c>
      <c r="Q304" s="166">
        <v>4057.8720000000003</v>
      </c>
      <c r="R304" s="166">
        <v>3240.2300000000005</v>
      </c>
      <c r="S304" s="166">
        <v>2825.9229999999998</v>
      </c>
      <c r="T304" s="166">
        <v>-1473.5119999999999</v>
      </c>
      <c r="U304" s="166">
        <v>6485.9500000000007</v>
      </c>
      <c r="V304" s="166">
        <v>11052.055</v>
      </c>
      <c r="W304" s="166">
        <v>4702.9340000000002</v>
      </c>
      <c r="X304" s="166">
        <v>-87.051999999999794</v>
      </c>
      <c r="Y304" s="166">
        <v>2302.7539999999999</v>
      </c>
      <c r="Z304" s="166">
        <v>4880.1949999999997</v>
      </c>
      <c r="AA304" s="166">
        <v>-8093.89</v>
      </c>
      <c r="AB304" s="166">
        <v>-8605.2510000000002</v>
      </c>
      <c r="AC304" s="166">
        <v>-7074.7529999999997</v>
      </c>
      <c r="AD304" s="166">
        <v>585.90900000000022</v>
      </c>
      <c r="AE304" s="166">
        <v>54798.361000000004</v>
      </c>
      <c r="AF304" s="166">
        <v>-23397.338</v>
      </c>
      <c r="AG304" s="166">
        <v>3101.02</v>
      </c>
      <c r="AH304" s="166">
        <v>9551.4830000000002</v>
      </c>
      <c r="AI304" s="166">
        <v>2230.6849999999999</v>
      </c>
      <c r="AJ304" s="166">
        <v>1243.3320000000001</v>
      </c>
      <c r="AK304" s="166">
        <v>5594.9960000000001</v>
      </c>
      <c r="AL304" s="166">
        <v>1572.4499999999998</v>
      </c>
      <c r="AM304" s="166">
        <v>3559.0810000000001</v>
      </c>
      <c r="AN304" s="166">
        <v>12151.847</v>
      </c>
      <c r="AO304" s="166">
        <v>2888.4780000000001</v>
      </c>
      <c r="AP304" s="166">
        <v>-7105.0789999999997</v>
      </c>
      <c r="AQ304" s="166">
        <v>-9641.0680000000011</v>
      </c>
    </row>
    <row r="305" spans="1:43" ht="25.5" x14ac:dyDescent="0.2">
      <c r="A305" s="244" t="str">
        <f>IF('1'!$A$1=1,C305,B305)</f>
        <v>Direct investment enterprises in direct investor (reverse investment)</v>
      </c>
      <c r="B305" s="243" t="s">
        <v>333</v>
      </c>
      <c r="C305" s="243" t="s">
        <v>379</v>
      </c>
      <c r="D305" s="166">
        <v>0</v>
      </c>
      <c r="E305" s="166">
        <v>0</v>
      </c>
      <c r="F305" s="166">
        <v>0</v>
      </c>
      <c r="G305" s="166">
        <v>0</v>
      </c>
      <c r="H305" s="166">
        <v>0</v>
      </c>
      <c r="I305" s="166">
        <v>0</v>
      </c>
      <c r="J305" s="166">
        <v>0</v>
      </c>
      <c r="K305" s="166">
        <v>0</v>
      </c>
      <c r="L305" s="166">
        <v>0</v>
      </c>
      <c r="M305" s="166">
        <v>0</v>
      </c>
      <c r="N305" s="166">
        <v>0</v>
      </c>
      <c r="O305" s="166">
        <v>0</v>
      </c>
      <c r="P305" s="166">
        <v>0</v>
      </c>
      <c r="Q305" s="166">
        <v>0</v>
      </c>
      <c r="R305" s="166">
        <v>0</v>
      </c>
      <c r="S305" s="166">
        <v>0</v>
      </c>
      <c r="T305" s="166">
        <v>0</v>
      </c>
      <c r="U305" s="166">
        <v>0</v>
      </c>
      <c r="V305" s="166">
        <v>0</v>
      </c>
      <c r="W305" s="166">
        <v>0</v>
      </c>
      <c r="X305" s="166">
        <v>0</v>
      </c>
      <c r="Y305" s="166">
        <v>0</v>
      </c>
      <c r="Z305" s="166">
        <v>0</v>
      </c>
      <c r="AA305" s="166">
        <v>0</v>
      </c>
      <c r="AB305" s="166">
        <v>0</v>
      </c>
      <c r="AC305" s="166">
        <v>0</v>
      </c>
      <c r="AD305" s="166">
        <v>376.851</v>
      </c>
      <c r="AE305" s="166">
        <v>299.34800000000001</v>
      </c>
      <c r="AF305" s="166">
        <v>85.241</v>
      </c>
      <c r="AG305" s="166">
        <v>146.27500000000001</v>
      </c>
      <c r="AH305" s="166">
        <v>0</v>
      </c>
      <c r="AI305" s="166">
        <v>0</v>
      </c>
      <c r="AJ305" s="166">
        <v>0</v>
      </c>
      <c r="AK305" s="166">
        <v>73.138000000000005</v>
      </c>
      <c r="AL305" s="166">
        <v>36.569000000000003</v>
      </c>
      <c r="AM305" s="166">
        <v>37.094000000000001</v>
      </c>
      <c r="AN305" s="166">
        <v>2551.1239999999998</v>
      </c>
      <c r="AO305" s="166">
        <v>-119.13</v>
      </c>
      <c r="AP305" s="166">
        <v>-81.98</v>
      </c>
      <c r="AQ305" s="166">
        <v>-41.241999999999997</v>
      </c>
    </row>
    <row r="306" spans="1:43" x14ac:dyDescent="0.2">
      <c r="A306" s="245" t="str">
        <f>IF('1'!$A$1=1,C306,B306)</f>
        <v>Between fellow enterprises</v>
      </c>
      <c r="B306" s="246" t="s">
        <v>335</v>
      </c>
      <c r="C306" s="247" t="s">
        <v>336</v>
      </c>
      <c r="D306" s="166">
        <v>-1057.0720000000001</v>
      </c>
      <c r="E306" s="166">
        <v>1167.4360000000001</v>
      </c>
      <c r="F306" s="166">
        <v>3345.1779999999999</v>
      </c>
      <c r="G306" s="166">
        <v>822.74799999999993</v>
      </c>
      <c r="H306" s="166">
        <v>-178.27800000000002</v>
      </c>
      <c r="I306" s="166">
        <v>2374.3580000000002</v>
      </c>
      <c r="J306" s="166">
        <v>2384.4749999999999</v>
      </c>
      <c r="K306" s="166">
        <v>-595.096</v>
      </c>
      <c r="L306" s="166">
        <v>-3544.9160000000002</v>
      </c>
      <c r="M306" s="166">
        <v>-3413.7429999999999</v>
      </c>
      <c r="N306" s="166">
        <v>-803.24099999999999</v>
      </c>
      <c r="O306" s="166">
        <v>2129.5010000000002</v>
      </c>
      <c r="P306" s="166">
        <v>2894.4720000000002</v>
      </c>
      <c r="Q306" s="166">
        <v>314.14099999999991</v>
      </c>
      <c r="R306" s="166">
        <v>9028.1579999999994</v>
      </c>
      <c r="S306" s="166">
        <v>1481.5119999999999</v>
      </c>
      <c r="T306" s="166">
        <v>-1993.8579999999997</v>
      </c>
      <c r="U306" s="166">
        <v>1195.357</v>
      </c>
      <c r="V306" s="166">
        <v>3485.3320000000003</v>
      </c>
      <c r="W306" s="166">
        <v>-1214.9370000000001</v>
      </c>
      <c r="X306" s="166">
        <v>-475.36599999999999</v>
      </c>
      <c r="Y306" s="166">
        <v>-726.71599999999989</v>
      </c>
      <c r="Z306" s="166">
        <v>2925.9070000000002</v>
      </c>
      <c r="AA306" s="166">
        <v>-197.77800000000008</v>
      </c>
      <c r="AB306" s="166">
        <v>18.914000000000101</v>
      </c>
      <c r="AC306" s="166">
        <v>-3967.8049999999998</v>
      </c>
      <c r="AD306" s="166">
        <v>14716.282000000001</v>
      </c>
      <c r="AE306" s="166">
        <v>-2475.1909999999993</v>
      </c>
      <c r="AF306" s="166">
        <v>-776.15599999999949</v>
      </c>
      <c r="AG306" s="166">
        <v>-263.29399999999964</v>
      </c>
      <c r="AH306" s="166">
        <v>239.46499999999992</v>
      </c>
      <c r="AI306" s="166">
        <v>-4717.3500000000004</v>
      </c>
      <c r="AJ306" s="166">
        <v>1353.038</v>
      </c>
      <c r="AK306" s="166">
        <v>3144.9</v>
      </c>
      <c r="AL306" s="166">
        <v>2194.116</v>
      </c>
      <c r="AM306" s="166">
        <v>392.13599999999985</v>
      </c>
      <c r="AN306" s="166">
        <v>2255.2080000000001</v>
      </c>
      <c r="AO306" s="166">
        <v>1857.135</v>
      </c>
      <c r="AP306" s="166">
        <v>2267.221</v>
      </c>
      <c r="AQ306" s="166">
        <v>11091.219000000001</v>
      </c>
    </row>
    <row r="307" spans="1:43" s="9" customFormat="1" x14ac:dyDescent="0.2">
      <c r="A307" s="61" t="str">
        <f>IF('1'!$A$1=1,C307,B307)</f>
        <v>if ultimate controlling parent is resident</v>
      </c>
      <c r="B307" s="248" t="s">
        <v>382</v>
      </c>
      <c r="C307" s="249" t="s">
        <v>383</v>
      </c>
      <c r="D307" s="166">
        <v>-1311.268</v>
      </c>
      <c r="E307" s="166">
        <v>692.2</v>
      </c>
      <c r="F307" s="166">
        <v>1411.905</v>
      </c>
      <c r="G307" s="166">
        <v>205.68699999999998</v>
      </c>
      <c r="H307" s="166">
        <v>206.76600000000002</v>
      </c>
      <c r="I307" s="166">
        <v>24.951000000000001</v>
      </c>
      <c r="J307" s="166">
        <v>-102.43300000000001</v>
      </c>
      <c r="K307" s="166">
        <v>-2303.6770000000001</v>
      </c>
      <c r="L307" s="166">
        <v>-2489.5770000000002</v>
      </c>
      <c r="M307" s="166">
        <v>-2725.348</v>
      </c>
      <c r="N307" s="166">
        <v>-2590.6440000000002</v>
      </c>
      <c r="O307" s="166">
        <v>593.654</v>
      </c>
      <c r="P307" s="166">
        <v>-465.33799999999997</v>
      </c>
      <c r="Q307" s="166">
        <v>1701.5709999999999</v>
      </c>
      <c r="R307" s="166">
        <v>1559.4090000000001</v>
      </c>
      <c r="S307" s="166">
        <v>474.97300000000001</v>
      </c>
      <c r="T307" s="166">
        <v>-1775.011</v>
      </c>
      <c r="U307" s="166">
        <v>-292.26099999999997</v>
      </c>
      <c r="V307" s="166">
        <v>1009.7550000000001</v>
      </c>
      <c r="W307" s="166">
        <v>-3834.0039999999999</v>
      </c>
      <c r="X307" s="166">
        <v>324.63200000000001</v>
      </c>
      <c r="Y307" s="166">
        <v>1426.7269999999999</v>
      </c>
      <c r="Z307" s="166">
        <v>3036.0299999999997</v>
      </c>
      <c r="AA307" s="166">
        <v>-3279.2180000000003</v>
      </c>
      <c r="AB307" s="166">
        <v>112.12100000000001</v>
      </c>
      <c r="AC307" s="166">
        <v>138.30600000000001</v>
      </c>
      <c r="AD307" s="166">
        <v>3740.665</v>
      </c>
      <c r="AE307" s="166">
        <v>2847.422</v>
      </c>
      <c r="AF307" s="166">
        <v>-1936.0519999999997</v>
      </c>
      <c r="AG307" s="166">
        <v>555.84299999999996</v>
      </c>
      <c r="AH307" s="166">
        <v>-2980.9309999999996</v>
      </c>
      <c r="AI307" s="166">
        <v>-6728.6220000000003</v>
      </c>
      <c r="AJ307" s="166">
        <v>219.41200000000001</v>
      </c>
      <c r="AK307" s="166">
        <v>987.35199999999998</v>
      </c>
      <c r="AL307" s="166">
        <v>804.50900000000001</v>
      </c>
      <c r="AM307" s="166">
        <v>-1325.3980000000001</v>
      </c>
      <c r="AN307" s="166">
        <v>956.19200000000001</v>
      </c>
      <c r="AO307" s="166">
        <v>1180.1870000000001</v>
      </c>
      <c r="AP307" s="166">
        <v>824.54200000000003</v>
      </c>
      <c r="AQ307" s="166">
        <v>1952.6239999999998</v>
      </c>
    </row>
    <row r="308" spans="1:43" s="9" customFormat="1" x14ac:dyDescent="0.2">
      <c r="A308" s="61" t="str">
        <f>IF('1'!$A$1=1,C308,B308)</f>
        <v>if ultimate controlling parent is nonresident</v>
      </c>
      <c r="B308" s="248" t="s">
        <v>384</v>
      </c>
      <c r="C308" s="249" t="s">
        <v>385</v>
      </c>
      <c r="D308" s="166">
        <v>254.196</v>
      </c>
      <c r="E308" s="166">
        <v>475.23600000000005</v>
      </c>
      <c r="F308" s="166">
        <v>1933.2730000000001</v>
      </c>
      <c r="G308" s="166">
        <v>617.06099999999992</v>
      </c>
      <c r="H308" s="166">
        <v>-385.04399999999998</v>
      </c>
      <c r="I308" s="166">
        <v>2349.4070000000002</v>
      </c>
      <c r="J308" s="166">
        <v>2486.9079999999999</v>
      </c>
      <c r="K308" s="166">
        <v>1708.5810000000001</v>
      </c>
      <c r="L308" s="166">
        <v>-1055.3389999999999</v>
      </c>
      <c r="M308" s="166">
        <v>-688.39499999999998</v>
      </c>
      <c r="N308" s="166">
        <v>1787.403</v>
      </c>
      <c r="O308" s="166">
        <v>1158.98</v>
      </c>
      <c r="P308" s="166">
        <v>2841.79</v>
      </c>
      <c r="Q308" s="166">
        <v>-1780.1059999999998</v>
      </c>
      <c r="R308" s="166">
        <v>5827.2659999999996</v>
      </c>
      <c r="S308" s="166">
        <v>1229.961</v>
      </c>
      <c r="T308" s="166">
        <v>-245.71100000000001</v>
      </c>
      <c r="U308" s="166">
        <v>1806.3789999999999</v>
      </c>
      <c r="V308" s="166">
        <v>2298.7939999999999</v>
      </c>
      <c r="W308" s="166">
        <v>2522.672</v>
      </c>
      <c r="X308" s="166">
        <v>-2152.3040000000001</v>
      </c>
      <c r="Y308" s="166">
        <v>-2018.6579999999999</v>
      </c>
      <c r="Z308" s="166">
        <v>-414.05499999999995</v>
      </c>
      <c r="AA308" s="166">
        <v>3137.7789999999995</v>
      </c>
      <c r="AB308" s="166">
        <v>494.09300000000007</v>
      </c>
      <c r="AC308" s="166">
        <v>-5430.4750000000004</v>
      </c>
      <c r="AD308" s="166">
        <v>8849.9830000000002</v>
      </c>
      <c r="AE308" s="166">
        <v>-5470.8280000000004</v>
      </c>
      <c r="AF308" s="166">
        <v>1105.8129999999999</v>
      </c>
      <c r="AG308" s="166">
        <v>-936.15699999999993</v>
      </c>
      <c r="AH308" s="166">
        <v>3110.6899999999996</v>
      </c>
      <c r="AI308" s="166">
        <v>1609.018</v>
      </c>
      <c r="AJ308" s="166">
        <v>950.78300000000013</v>
      </c>
      <c r="AK308" s="166">
        <v>1791.8620000000001</v>
      </c>
      <c r="AL308" s="166">
        <v>1170.1950000000002</v>
      </c>
      <c r="AM308" s="166">
        <v>1424.9590000000001</v>
      </c>
      <c r="AN308" s="166">
        <v>1261.1479999999999</v>
      </c>
      <c r="AO308" s="166">
        <v>717.77499999999998</v>
      </c>
      <c r="AP308" s="166">
        <v>1442.6790000000001</v>
      </c>
      <c r="AQ308" s="166">
        <v>8889.9050000000007</v>
      </c>
    </row>
    <row r="309" spans="1:43" s="9" customFormat="1" x14ac:dyDescent="0.2">
      <c r="A309" s="61" t="str">
        <f>IF('1'!$A$1=1,C309,B309)</f>
        <v>if ultimate controlling parent is unknown</v>
      </c>
      <c r="B309" s="248" t="s">
        <v>386</v>
      </c>
      <c r="C309" s="249" t="s">
        <v>387</v>
      </c>
      <c r="D309" s="166">
        <v>0</v>
      </c>
      <c r="E309" s="166">
        <v>0</v>
      </c>
      <c r="F309" s="166">
        <v>0</v>
      </c>
      <c r="G309" s="166">
        <v>0</v>
      </c>
      <c r="H309" s="166">
        <v>0</v>
      </c>
      <c r="I309" s="166">
        <v>0</v>
      </c>
      <c r="J309" s="166">
        <v>0</v>
      </c>
      <c r="K309" s="166">
        <v>0</v>
      </c>
      <c r="L309" s="166">
        <v>0</v>
      </c>
      <c r="M309" s="166">
        <v>0</v>
      </c>
      <c r="N309" s="166">
        <v>0</v>
      </c>
      <c r="O309" s="166">
        <v>376.86700000000008</v>
      </c>
      <c r="P309" s="166">
        <v>518.02</v>
      </c>
      <c r="Q309" s="166">
        <v>392.67599999999993</v>
      </c>
      <c r="R309" s="166">
        <v>1641.4829999999999</v>
      </c>
      <c r="S309" s="166">
        <v>-223.42200000000003</v>
      </c>
      <c r="T309" s="166">
        <v>26.864000000000001</v>
      </c>
      <c r="U309" s="166">
        <v>-318.76099999999997</v>
      </c>
      <c r="V309" s="166">
        <v>176.78300000000002</v>
      </c>
      <c r="W309" s="166">
        <v>96.39500000000001</v>
      </c>
      <c r="X309" s="166">
        <v>1352.306</v>
      </c>
      <c r="Y309" s="166">
        <v>-134.785</v>
      </c>
      <c r="Z309" s="166">
        <v>303.93199999999996</v>
      </c>
      <c r="AA309" s="166">
        <v>-56.338999999999999</v>
      </c>
      <c r="AB309" s="166">
        <v>-587.29999999999995</v>
      </c>
      <c r="AC309" s="166">
        <v>1324.364</v>
      </c>
      <c r="AD309" s="166">
        <v>2125.634</v>
      </c>
      <c r="AE309" s="166">
        <v>148.21500000000003</v>
      </c>
      <c r="AF309" s="166">
        <v>54.083000000000084</v>
      </c>
      <c r="AG309" s="166">
        <v>117.02</v>
      </c>
      <c r="AH309" s="166">
        <v>109.706</v>
      </c>
      <c r="AI309" s="166">
        <v>402.25400000000002</v>
      </c>
      <c r="AJ309" s="166">
        <v>182.84300000000002</v>
      </c>
      <c r="AK309" s="166">
        <v>365.68600000000004</v>
      </c>
      <c r="AL309" s="166">
        <v>219.41200000000003</v>
      </c>
      <c r="AM309" s="166">
        <v>292.57499999999999</v>
      </c>
      <c r="AN309" s="166">
        <v>37.868000000000002</v>
      </c>
      <c r="AO309" s="166">
        <v>-40.827000000000005</v>
      </c>
      <c r="AP309" s="166">
        <v>0</v>
      </c>
      <c r="AQ309" s="166">
        <v>248.69</v>
      </c>
    </row>
    <row r="310" spans="1:43" x14ac:dyDescent="0.2">
      <c r="A310" s="234" t="str">
        <f>IF('1'!$A$1=1,C310,B310)</f>
        <v>Portfolio investment</v>
      </c>
      <c r="B310" s="235" t="s">
        <v>142</v>
      </c>
      <c r="C310" s="235" t="s">
        <v>143</v>
      </c>
      <c r="D310" s="169">
        <v>7311.77</v>
      </c>
      <c r="E310" s="169">
        <v>-8912.61</v>
      </c>
      <c r="F310" s="169">
        <v>2085.0319999999997</v>
      </c>
      <c r="G310" s="169">
        <v>-7497.9720000000007</v>
      </c>
      <c r="H310" s="169">
        <v>1398.0679999999998</v>
      </c>
      <c r="I310" s="169">
        <v>124.68199999999995</v>
      </c>
      <c r="J310" s="169">
        <v>-21731.716</v>
      </c>
      <c r="K310" s="169">
        <v>12004.861000000001</v>
      </c>
      <c r="L310" s="169">
        <v>1837.5060000000001</v>
      </c>
      <c r="M310" s="169">
        <v>-7231.5229999999992</v>
      </c>
      <c r="N310" s="169">
        <v>-37666.757999999994</v>
      </c>
      <c r="O310" s="169">
        <v>-4047.6389999999997</v>
      </c>
      <c r="P310" s="169">
        <v>-14232.416999999999</v>
      </c>
      <c r="Q310" s="169">
        <v>1519.5900000000001</v>
      </c>
      <c r="R310" s="169">
        <v>-12279.724999999997</v>
      </c>
      <c r="S310" s="169">
        <v>-32687.716</v>
      </c>
      <c r="T310" s="169">
        <v>-5273.6290000000008</v>
      </c>
      <c r="U310" s="169">
        <v>-30654.525999999994</v>
      </c>
      <c r="V310" s="169">
        <v>-61697.65400000001</v>
      </c>
      <c r="W310" s="169">
        <v>-33652.947</v>
      </c>
      <c r="X310" s="169">
        <v>-41592.660000000003</v>
      </c>
      <c r="Y310" s="169">
        <v>51184.203999999991</v>
      </c>
      <c r="Z310" s="169">
        <v>25654.655000000002</v>
      </c>
      <c r="AA310" s="169">
        <v>-5811.3770000000004</v>
      </c>
      <c r="AB310" s="169">
        <v>-9554.2049999999999</v>
      </c>
      <c r="AC310" s="169">
        <v>-58940.375</v>
      </c>
      <c r="AD310" s="169">
        <v>49266.436999999998</v>
      </c>
      <c r="AE310" s="169">
        <v>-10572.847999999998</v>
      </c>
      <c r="AF310" s="169">
        <v>28321.131000000001</v>
      </c>
      <c r="AG310" s="169">
        <v>7401.4910000000009</v>
      </c>
      <c r="AH310" s="169">
        <v>6710.9280000000008</v>
      </c>
      <c r="AI310" s="169">
        <v>21575.474000000002</v>
      </c>
      <c r="AJ310" s="169">
        <v>19966.453999999998</v>
      </c>
      <c r="AK310" s="169">
        <v>21100.079999999998</v>
      </c>
      <c r="AL310" s="169">
        <v>31266.152999999998</v>
      </c>
      <c r="AM310" s="169">
        <v>27577.721999999998</v>
      </c>
      <c r="AN310" s="169">
        <v>-1628.6549999999993</v>
      </c>
      <c r="AO310" s="169">
        <v>18574.07</v>
      </c>
      <c r="AP310" s="169">
        <v>249286.666</v>
      </c>
      <c r="AQ310" s="169">
        <v>6461.7110000000011</v>
      </c>
    </row>
    <row r="311" spans="1:43" x14ac:dyDescent="0.2">
      <c r="A311" s="250" t="str">
        <f>IF('1'!$A$1=1,C311,B311)</f>
        <v>Assets</v>
      </c>
      <c r="B311" s="237" t="s">
        <v>138</v>
      </c>
      <c r="C311" s="237" t="s">
        <v>139</v>
      </c>
      <c r="D311" s="169">
        <v>23.256</v>
      </c>
      <c r="E311" s="169">
        <v>42.466000000000001</v>
      </c>
      <c r="F311" s="169">
        <v>0</v>
      </c>
      <c r="G311" s="169">
        <v>0</v>
      </c>
      <c r="H311" s="169">
        <v>0</v>
      </c>
      <c r="I311" s="169">
        <v>0</v>
      </c>
      <c r="J311" s="169">
        <v>0</v>
      </c>
      <c r="K311" s="169">
        <v>-1978.972</v>
      </c>
      <c r="L311" s="169">
        <v>0</v>
      </c>
      <c r="M311" s="169">
        <v>0</v>
      </c>
      <c r="N311" s="169">
        <v>25.635000000000002</v>
      </c>
      <c r="O311" s="169">
        <v>55.033999999999999</v>
      </c>
      <c r="P311" s="169">
        <v>83.210000000000008</v>
      </c>
      <c r="Q311" s="169">
        <v>183.38200000000001</v>
      </c>
      <c r="R311" s="169">
        <v>195.922</v>
      </c>
      <c r="S311" s="169">
        <v>444.72</v>
      </c>
      <c r="T311" s="169">
        <v>592.0619999999999</v>
      </c>
      <c r="U311" s="169">
        <v>884.36300000000006</v>
      </c>
      <c r="V311" s="169">
        <v>9553.1449999999986</v>
      </c>
      <c r="W311" s="169">
        <v>-302.78600000000029</v>
      </c>
      <c r="X311" s="169">
        <v>-2930.71</v>
      </c>
      <c r="Y311" s="169">
        <v>1910.893</v>
      </c>
      <c r="Z311" s="169">
        <v>829.43700000000001</v>
      </c>
      <c r="AA311" s="169">
        <v>4595.5290000000005</v>
      </c>
      <c r="AB311" s="169">
        <v>-3081.9189999999999</v>
      </c>
      <c r="AC311" s="169">
        <v>-2029</v>
      </c>
      <c r="AD311" s="169">
        <v>831.79399999999987</v>
      </c>
      <c r="AE311" s="169">
        <v>2210.8389999999999</v>
      </c>
      <c r="AF311" s="169">
        <v>1841.9750000000001</v>
      </c>
      <c r="AG311" s="169">
        <v>2515.9209999999998</v>
      </c>
      <c r="AH311" s="169">
        <v>3696.9690000000001</v>
      </c>
      <c r="AI311" s="169">
        <v>14152.048000000001</v>
      </c>
      <c r="AJ311" s="169">
        <v>14188.615999999998</v>
      </c>
      <c r="AK311" s="169">
        <v>20185.865999999998</v>
      </c>
      <c r="AL311" s="169">
        <v>25853.999</v>
      </c>
      <c r="AM311" s="169">
        <v>22126.614000000001</v>
      </c>
      <c r="AN311" s="169">
        <v>-7026.8680000000004</v>
      </c>
      <c r="AO311" s="169">
        <v>5414.7089999999998</v>
      </c>
      <c r="AP311" s="169">
        <v>19818.265000000003</v>
      </c>
      <c r="AQ311" s="169">
        <v>11260.781999999999</v>
      </c>
    </row>
    <row r="312" spans="1:43" s="9" customFormat="1" x14ac:dyDescent="0.2">
      <c r="A312" s="240" t="str">
        <f>IF('1'!$A$1=1,C312,B312)</f>
        <v>Equity and investment fund shares</v>
      </c>
      <c r="B312" s="241" t="s">
        <v>372</v>
      </c>
      <c r="C312" s="241" t="s">
        <v>388</v>
      </c>
      <c r="D312" s="169">
        <v>23.256</v>
      </c>
      <c r="E312" s="169">
        <v>42.466000000000001</v>
      </c>
      <c r="F312" s="169">
        <v>0</v>
      </c>
      <c r="G312" s="169">
        <v>0</v>
      </c>
      <c r="H312" s="169">
        <v>0</v>
      </c>
      <c r="I312" s="169">
        <v>0</v>
      </c>
      <c r="J312" s="169">
        <v>0</v>
      </c>
      <c r="K312" s="169">
        <v>-1978.972</v>
      </c>
      <c r="L312" s="169">
        <v>0</v>
      </c>
      <c r="M312" s="169">
        <v>0</v>
      </c>
      <c r="N312" s="169">
        <v>25.635000000000002</v>
      </c>
      <c r="O312" s="169">
        <v>27.516999999999999</v>
      </c>
      <c r="P312" s="169">
        <v>26.341000000000001</v>
      </c>
      <c r="Q312" s="169">
        <v>26.181000000000001</v>
      </c>
      <c r="R312" s="169">
        <v>26.401</v>
      </c>
      <c r="S312" s="169">
        <v>83.849000000000004</v>
      </c>
      <c r="T312" s="169">
        <v>81.904000000000011</v>
      </c>
      <c r="U312" s="169">
        <v>79.69</v>
      </c>
      <c r="V312" s="169">
        <v>125.307</v>
      </c>
      <c r="W312" s="169">
        <v>263.935</v>
      </c>
      <c r="X312" s="169">
        <v>485.87600000000003</v>
      </c>
      <c r="Y312" s="169">
        <v>566.04499999999996</v>
      </c>
      <c r="Z312" s="169">
        <v>663.15099999999995</v>
      </c>
      <c r="AA312" s="169">
        <v>394.22799999999995</v>
      </c>
      <c r="AB312" s="169">
        <v>1648.3510000000001</v>
      </c>
      <c r="AC312" s="169">
        <v>1161.144</v>
      </c>
      <c r="AD312" s="169">
        <v>1156.364</v>
      </c>
      <c r="AE312" s="169">
        <v>1741.7869999999998</v>
      </c>
      <c r="AF312" s="169">
        <v>2001.4190000000001</v>
      </c>
      <c r="AG312" s="169">
        <v>-204.785</v>
      </c>
      <c r="AH312" s="169">
        <v>-68.417999999999992</v>
      </c>
      <c r="AI312" s="169">
        <v>-1389.607</v>
      </c>
      <c r="AJ312" s="169">
        <v>-73.138000000000005</v>
      </c>
      <c r="AK312" s="169">
        <v>-73.138000000000005</v>
      </c>
      <c r="AL312" s="169">
        <v>-329.11799999999999</v>
      </c>
      <c r="AM312" s="169">
        <v>-73.613</v>
      </c>
      <c r="AN312" s="169">
        <v>-75.841000000000008</v>
      </c>
      <c r="AO312" s="169">
        <v>-119.54900000000001</v>
      </c>
      <c r="AP312" s="169">
        <v>-783.44200000000001</v>
      </c>
      <c r="AQ312" s="169">
        <v>-124.34399999999999</v>
      </c>
    </row>
    <row r="313" spans="1:43" ht="25.5" x14ac:dyDescent="0.2">
      <c r="A313" s="244" t="str">
        <f>IF('1'!$A$1=1,C313,B313)</f>
        <v>Deposit-taking corporations, except central bank</v>
      </c>
      <c r="B313" s="243" t="s">
        <v>389</v>
      </c>
      <c r="C313" s="243" t="s">
        <v>390</v>
      </c>
      <c r="D313" s="166">
        <v>23.256</v>
      </c>
      <c r="E313" s="166">
        <v>42.466000000000001</v>
      </c>
      <c r="F313" s="166">
        <v>0</v>
      </c>
      <c r="G313" s="166">
        <v>0</v>
      </c>
      <c r="H313" s="166">
        <v>0</v>
      </c>
      <c r="I313" s="166">
        <v>0</v>
      </c>
      <c r="J313" s="166">
        <v>0</v>
      </c>
      <c r="K313" s="166">
        <v>-1978.972</v>
      </c>
      <c r="L313" s="166">
        <v>0</v>
      </c>
      <c r="M313" s="166">
        <v>0</v>
      </c>
      <c r="N313" s="166">
        <v>0</v>
      </c>
      <c r="O313" s="166">
        <v>0</v>
      </c>
      <c r="P313" s="166">
        <v>26.341000000000001</v>
      </c>
      <c r="Q313" s="166">
        <v>0</v>
      </c>
      <c r="R313" s="166">
        <v>26.401</v>
      </c>
      <c r="S313" s="166">
        <v>0</v>
      </c>
      <c r="T313" s="166">
        <v>0</v>
      </c>
      <c r="U313" s="166">
        <v>0</v>
      </c>
      <c r="V313" s="166">
        <v>0</v>
      </c>
      <c r="W313" s="166">
        <v>0</v>
      </c>
      <c r="X313" s="166">
        <v>0</v>
      </c>
      <c r="Y313" s="166">
        <v>0</v>
      </c>
      <c r="Z313" s="166">
        <v>0</v>
      </c>
      <c r="AA313" s="166">
        <v>0</v>
      </c>
      <c r="AB313" s="166">
        <v>0</v>
      </c>
      <c r="AC313" s="166">
        <v>0</v>
      </c>
      <c r="AD313" s="166">
        <v>0</v>
      </c>
      <c r="AE313" s="166">
        <v>0</v>
      </c>
      <c r="AF313" s="166">
        <v>0</v>
      </c>
      <c r="AG313" s="166">
        <v>0</v>
      </c>
      <c r="AH313" s="166">
        <v>0</v>
      </c>
      <c r="AI313" s="166">
        <v>0</v>
      </c>
      <c r="AJ313" s="166">
        <v>0</v>
      </c>
      <c r="AK313" s="166">
        <v>0</v>
      </c>
      <c r="AL313" s="166">
        <v>0</v>
      </c>
      <c r="AM313" s="166">
        <v>0</v>
      </c>
      <c r="AN313" s="166">
        <v>0</v>
      </c>
      <c r="AO313" s="166">
        <v>0</v>
      </c>
      <c r="AP313" s="166">
        <v>-742.452</v>
      </c>
      <c r="AQ313" s="166">
        <v>0</v>
      </c>
    </row>
    <row r="314" spans="1:43" x14ac:dyDescent="0.2">
      <c r="A314" s="244" t="str">
        <f>IF('1'!$A$1=1,C314,B314)</f>
        <v>Other sectors</v>
      </c>
      <c r="B314" s="243" t="s">
        <v>90</v>
      </c>
      <c r="C314" s="243" t="s">
        <v>89</v>
      </c>
      <c r="D314" s="166">
        <v>0</v>
      </c>
      <c r="E314" s="166">
        <v>0</v>
      </c>
      <c r="F314" s="166">
        <v>0</v>
      </c>
      <c r="G314" s="166">
        <v>0</v>
      </c>
      <c r="H314" s="166">
        <v>0</v>
      </c>
      <c r="I314" s="166">
        <v>0</v>
      </c>
      <c r="J314" s="166">
        <v>0</v>
      </c>
      <c r="K314" s="166">
        <v>0</v>
      </c>
      <c r="L314" s="166">
        <v>0</v>
      </c>
      <c r="M314" s="166">
        <v>0</v>
      </c>
      <c r="N314" s="166">
        <v>25.635000000000002</v>
      </c>
      <c r="O314" s="166">
        <v>27.516999999999999</v>
      </c>
      <c r="P314" s="166">
        <v>0</v>
      </c>
      <c r="Q314" s="166">
        <v>26.181000000000001</v>
      </c>
      <c r="R314" s="166">
        <v>0</v>
      </c>
      <c r="S314" s="166">
        <v>83.849000000000004</v>
      </c>
      <c r="T314" s="166">
        <v>81.904000000000011</v>
      </c>
      <c r="U314" s="166">
        <v>79.69</v>
      </c>
      <c r="V314" s="166">
        <v>125.307</v>
      </c>
      <c r="W314" s="166">
        <v>263.935</v>
      </c>
      <c r="X314" s="166">
        <v>485.87600000000003</v>
      </c>
      <c r="Y314" s="166">
        <v>566.04499999999996</v>
      </c>
      <c r="Z314" s="166">
        <v>663.15099999999995</v>
      </c>
      <c r="AA314" s="166">
        <v>394.22799999999995</v>
      </c>
      <c r="AB314" s="166">
        <v>1648.3510000000001</v>
      </c>
      <c r="AC314" s="166">
        <v>1161.144</v>
      </c>
      <c r="AD314" s="166">
        <v>1156.364</v>
      </c>
      <c r="AE314" s="166">
        <v>1741.7869999999998</v>
      </c>
      <c r="AF314" s="166">
        <v>2001.4190000000001</v>
      </c>
      <c r="AG314" s="166">
        <v>-204.785</v>
      </c>
      <c r="AH314" s="166">
        <v>-68.417999999999992</v>
      </c>
      <c r="AI314" s="166">
        <v>-1389.607</v>
      </c>
      <c r="AJ314" s="166">
        <v>-73.138000000000005</v>
      </c>
      <c r="AK314" s="166">
        <v>-73.138000000000005</v>
      </c>
      <c r="AL314" s="166">
        <v>-329.11799999999999</v>
      </c>
      <c r="AM314" s="166">
        <v>-73.613</v>
      </c>
      <c r="AN314" s="166">
        <v>-75.841000000000008</v>
      </c>
      <c r="AO314" s="166">
        <v>-119.54900000000001</v>
      </c>
      <c r="AP314" s="166">
        <v>-40.99</v>
      </c>
      <c r="AQ314" s="166">
        <v>-124.34399999999999</v>
      </c>
    </row>
    <row r="315" spans="1:43" x14ac:dyDescent="0.2">
      <c r="A315" s="240" t="str">
        <f>IF('1'!$A$1=1,C315,B315)</f>
        <v>Debt securities</v>
      </c>
      <c r="B315" s="241" t="s">
        <v>84</v>
      </c>
      <c r="C315" s="241" t="s">
        <v>154</v>
      </c>
      <c r="D315" s="169">
        <v>0</v>
      </c>
      <c r="E315" s="169">
        <v>0</v>
      </c>
      <c r="F315" s="169">
        <v>0</v>
      </c>
      <c r="G315" s="169">
        <v>0</v>
      </c>
      <c r="H315" s="169">
        <v>0</v>
      </c>
      <c r="I315" s="169">
        <v>0</v>
      </c>
      <c r="J315" s="169">
        <v>0</v>
      </c>
      <c r="K315" s="169">
        <v>0</v>
      </c>
      <c r="L315" s="169">
        <v>0</v>
      </c>
      <c r="M315" s="169">
        <v>0</v>
      </c>
      <c r="N315" s="169">
        <v>0</v>
      </c>
      <c r="O315" s="169">
        <v>27.516999999999999</v>
      </c>
      <c r="P315" s="169">
        <v>56.869</v>
      </c>
      <c r="Q315" s="169">
        <v>157.20099999999999</v>
      </c>
      <c r="R315" s="169">
        <v>169.52099999999999</v>
      </c>
      <c r="S315" s="169">
        <v>360.87100000000004</v>
      </c>
      <c r="T315" s="169">
        <v>510.15799999999996</v>
      </c>
      <c r="U315" s="169">
        <v>804.673</v>
      </c>
      <c r="V315" s="169">
        <v>9427.8379999999997</v>
      </c>
      <c r="W315" s="169">
        <v>-566.721</v>
      </c>
      <c r="X315" s="169">
        <v>-3416.5860000000002</v>
      </c>
      <c r="Y315" s="169">
        <v>1344.848</v>
      </c>
      <c r="Z315" s="169">
        <v>166.286</v>
      </c>
      <c r="AA315" s="169">
        <v>4201.3009999999995</v>
      </c>
      <c r="AB315" s="169">
        <v>-4730.2699999999995</v>
      </c>
      <c r="AC315" s="169">
        <v>-3190.1439999999998</v>
      </c>
      <c r="AD315" s="169">
        <v>-324.57000000000005</v>
      </c>
      <c r="AE315" s="169">
        <v>469.05200000000002</v>
      </c>
      <c r="AF315" s="169">
        <v>-159.44400000000002</v>
      </c>
      <c r="AG315" s="169">
        <v>2720.7060000000001</v>
      </c>
      <c r="AH315" s="169">
        <v>3765.3869999999997</v>
      </c>
      <c r="AI315" s="169">
        <v>15541.654999999999</v>
      </c>
      <c r="AJ315" s="169">
        <v>14261.754000000001</v>
      </c>
      <c r="AK315" s="169">
        <v>20259.004000000001</v>
      </c>
      <c r="AL315" s="169">
        <v>26183.116999999998</v>
      </c>
      <c r="AM315" s="169">
        <v>22200.226999999999</v>
      </c>
      <c r="AN315" s="169">
        <v>-6951.027</v>
      </c>
      <c r="AO315" s="169">
        <v>5534.2579999999998</v>
      </c>
      <c r="AP315" s="169">
        <v>20601.707000000002</v>
      </c>
      <c r="AQ315" s="169">
        <v>11385.126</v>
      </c>
    </row>
    <row r="316" spans="1:43" ht="25.5" x14ac:dyDescent="0.2">
      <c r="A316" s="244" t="str">
        <f>IF('1'!$A$1=1,C316,B316)</f>
        <v>Deposit-taking corporations, except central bank</v>
      </c>
      <c r="B316" s="243" t="s">
        <v>389</v>
      </c>
      <c r="C316" s="243" t="s">
        <v>390</v>
      </c>
      <c r="D316" s="166">
        <v>0</v>
      </c>
      <c r="E316" s="166">
        <v>0</v>
      </c>
      <c r="F316" s="166">
        <v>0</v>
      </c>
      <c r="G316" s="166">
        <v>0</v>
      </c>
      <c r="H316" s="166">
        <v>0</v>
      </c>
      <c r="I316" s="166">
        <v>0</v>
      </c>
      <c r="J316" s="166">
        <v>0</v>
      </c>
      <c r="K316" s="166">
        <v>0</v>
      </c>
      <c r="L316" s="166">
        <v>0</v>
      </c>
      <c r="M316" s="166">
        <v>0</v>
      </c>
      <c r="N316" s="166">
        <v>0</v>
      </c>
      <c r="O316" s="166">
        <v>27.516999999999999</v>
      </c>
      <c r="P316" s="166">
        <v>56.869</v>
      </c>
      <c r="Q316" s="166">
        <v>157.20099999999999</v>
      </c>
      <c r="R316" s="166">
        <v>169.52099999999999</v>
      </c>
      <c r="S316" s="166">
        <v>360.87100000000004</v>
      </c>
      <c r="T316" s="166">
        <v>482.279</v>
      </c>
      <c r="U316" s="166">
        <v>831.48400000000015</v>
      </c>
      <c r="V316" s="166">
        <v>9427.8379999999997</v>
      </c>
      <c r="W316" s="166">
        <v>-591.08899999999994</v>
      </c>
      <c r="X316" s="166">
        <v>-3416.5860000000002</v>
      </c>
      <c r="Y316" s="166">
        <v>1318.1409999999996</v>
      </c>
      <c r="Z316" s="166">
        <v>83.683000000000007</v>
      </c>
      <c r="AA316" s="166">
        <v>4201.3009999999995</v>
      </c>
      <c r="AB316" s="166">
        <v>-5148.32</v>
      </c>
      <c r="AC316" s="166">
        <v>-3217.7469999999998</v>
      </c>
      <c r="AD316" s="166">
        <v>-378.99900000000002</v>
      </c>
      <c r="AE316" s="166">
        <v>442.60599999999999</v>
      </c>
      <c r="AF316" s="166">
        <v>-216.27100000000002</v>
      </c>
      <c r="AG316" s="166">
        <v>2720.7060000000001</v>
      </c>
      <c r="AH316" s="166">
        <v>3765.3869999999997</v>
      </c>
      <c r="AI316" s="166">
        <v>13420.675999999999</v>
      </c>
      <c r="AJ316" s="166">
        <v>12213.912</v>
      </c>
      <c r="AK316" s="166">
        <v>13932.635999999999</v>
      </c>
      <c r="AL316" s="166">
        <v>24683.805</v>
      </c>
      <c r="AM316" s="166">
        <v>22090.822</v>
      </c>
      <c r="AN316" s="166">
        <v>-6988.0999999999985</v>
      </c>
      <c r="AO316" s="166">
        <v>5534.2579999999998</v>
      </c>
      <c r="AP316" s="166">
        <v>20683.886000000002</v>
      </c>
      <c r="AQ316" s="166">
        <v>10557.719000000001</v>
      </c>
    </row>
    <row r="317" spans="1:43" x14ac:dyDescent="0.2">
      <c r="A317" s="251" t="str">
        <f>IF('1'!$A$1=1,C317,B317)</f>
        <v>Short-term</v>
      </c>
      <c r="B317" s="252" t="s">
        <v>168</v>
      </c>
      <c r="C317" s="252" t="s">
        <v>169</v>
      </c>
      <c r="D317" s="166">
        <v>0</v>
      </c>
      <c r="E317" s="166">
        <v>0</v>
      </c>
      <c r="F317" s="166">
        <v>0</v>
      </c>
      <c r="G317" s="166">
        <v>0</v>
      </c>
      <c r="H317" s="166">
        <v>0</v>
      </c>
      <c r="I317" s="166">
        <v>0</v>
      </c>
      <c r="J317" s="166">
        <v>0</v>
      </c>
      <c r="K317" s="166">
        <v>0</v>
      </c>
      <c r="L317" s="166">
        <v>0</v>
      </c>
      <c r="M317" s="166">
        <v>0</v>
      </c>
      <c r="N317" s="166">
        <v>0</v>
      </c>
      <c r="O317" s="166">
        <v>27.516999999999999</v>
      </c>
      <c r="P317" s="166">
        <v>56.869</v>
      </c>
      <c r="Q317" s="166">
        <v>157.20099999999999</v>
      </c>
      <c r="R317" s="166">
        <v>-107.765</v>
      </c>
      <c r="S317" s="166">
        <v>-112.848</v>
      </c>
      <c r="T317" s="166">
        <v>-27.161000000000001</v>
      </c>
      <c r="U317" s="166">
        <v>645.46500000000003</v>
      </c>
      <c r="V317" s="166">
        <v>9404.0499999999993</v>
      </c>
      <c r="W317" s="166">
        <v>-2099.5950000000003</v>
      </c>
      <c r="X317" s="166">
        <v>-3367.393</v>
      </c>
      <c r="Y317" s="166">
        <v>-4720.0720000000001</v>
      </c>
      <c r="Z317" s="166">
        <v>0</v>
      </c>
      <c r="AA317" s="166">
        <v>3380.366</v>
      </c>
      <c r="AB317" s="166">
        <v>-2257.5819999999999</v>
      </c>
      <c r="AC317" s="166">
        <v>-27.24</v>
      </c>
      <c r="AD317" s="166">
        <v>27.215</v>
      </c>
      <c r="AE317" s="166">
        <v>544.26900000000001</v>
      </c>
      <c r="AF317" s="166">
        <v>-279.81299999999999</v>
      </c>
      <c r="AG317" s="166">
        <v>-526.58799999999997</v>
      </c>
      <c r="AH317" s="166">
        <v>1482.798</v>
      </c>
      <c r="AI317" s="166">
        <v>11445.972</v>
      </c>
      <c r="AJ317" s="166">
        <v>1023.9209999999999</v>
      </c>
      <c r="AK317" s="166">
        <v>7752.5429999999997</v>
      </c>
      <c r="AL317" s="166">
        <v>15431.949000000001</v>
      </c>
      <c r="AM317" s="166">
        <v>10945.312</v>
      </c>
      <c r="AN317" s="166">
        <v>-5985.2509999999984</v>
      </c>
      <c r="AO317" s="166">
        <v>1383.7590000000002</v>
      </c>
      <c r="AP317" s="166">
        <v>6848.527000000001</v>
      </c>
      <c r="AQ317" s="166">
        <v>2843.4210000000003</v>
      </c>
    </row>
    <row r="318" spans="1:43" s="9" customFormat="1" x14ac:dyDescent="0.2">
      <c r="A318" s="251" t="str">
        <f>IF('1'!$A$1=1,C318,B318)</f>
        <v>Long-term</v>
      </c>
      <c r="B318" s="252" t="s">
        <v>170</v>
      </c>
      <c r="C318" s="252" t="s">
        <v>171</v>
      </c>
      <c r="D318" s="166">
        <v>0</v>
      </c>
      <c r="E318" s="166">
        <v>0</v>
      </c>
      <c r="F318" s="166">
        <v>0</v>
      </c>
      <c r="G318" s="166">
        <v>0</v>
      </c>
      <c r="H318" s="166">
        <v>0</v>
      </c>
      <c r="I318" s="166">
        <v>0</v>
      </c>
      <c r="J318" s="166">
        <v>0</v>
      </c>
      <c r="K318" s="166">
        <v>0</v>
      </c>
      <c r="L318" s="166">
        <v>0</v>
      </c>
      <c r="M318" s="166">
        <v>0</v>
      </c>
      <c r="N318" s="166">
        <v>0</v>
      </c>
      <c r="O318" s="166">
        <v>0</v>
      </c>
      <c r="P318" s="166">
        <v>0</v>
      </c>
      <c r="Q318" s="166">
        <v>0</v>
      </c>
      <c r="R318" s="166">
        <v>277.286</v>
      </c>
      <c r="S318" s="166">
        <v>473.71900000000005</v>
      </c>
      <c r="T318" s="166">
        <v>509.43999999999994</v>
      </c>
      <c r="U318" s="166">
        <v>186.01900000000001</v>
      </c>
      <c r="V318" s="166">
        <v>23.788</v>
      </c>
      <c r="W318" s="166">
        <v>1508.5060000000001</v>
      </c>
      <c r="X318" s="166">
        <v>-49.192999999999998</v>
      </c>
      <c r="Y318" s="166">
        <v>6038.2129999999997</v>
      </c>
      <c r="Z318" s="166">
        <v>83.683000000000007</v>
      </c>
      <c r="AA318" s="166">
        <v>820.93499999999995</v>
      </c>
      <c r="AB318" s="166">
        <v>-2890.7379999999998</v>
      </c>
      <c r="AC318" s="166">
        <v>-3190.5070000000001</v>
      </c>
      <c r="AD318" s="166">
        <v>-406.214</v>
      </c>
      <c r="AE318" s="166">
        <v>-101.66299999999998</v>
      </c>
      <c r="AF318" s="166">
        <v>63.541999999999973</v>
      </c>
      <c r="AG318" s="166">
        <v>3247.2939999999999</v>
      </c>
      <c r="AH318" s="166">
        <v>2282.5889999999999</v>
      </c>
      <c r="AI318" s="166">
        <v>1974.7040000000002</v>
      </c>
      <c r="AJ318" s="166">
        <v>11189.991</v>
      </c>
      <c r="AK318" s="166">
        <v>6180.0929999999998</v>
      </c>
      <c r="AL318" s="166">
        <v>9251.8559999999998</v>
      </c>
      <c r="AM318" s="166">
        <v>11145.51</v>
      </c>
      <c r="AN318" s="166">
        <v>-1002.8490000000002</v>
      </c>
      <c r="AO318" s="166">
        <v>4150.4989999999998</v>
      </c>
      <c r="AP318" s="166">
        <v>13835.359</v>
      </c>
      <c r="AQ318" s="166">
        <v>7714.2980000000007</v>
      </c>
    </row>
    <row r="319" spans="1:43" s="9" customFormat="1" x14ac:dyDescent="0.2">
      <c r="A319" s="244" t="str">
        <f>IF('1'!$A$1=1,C319,B319)</f>
        <v>Other sectors</v>
      </c>
      <c r="B319" s="243" t="s">
        <v>90</v>
      </c>
      <c r="C319" s="243" t="s">
        <v>89</v>
      </c>
      <c r="D319" s="166">
        <v>0</v>
      </c>
      <c r="E319" s="166">
        <v>0</v>
      </c>
      <c r="F319" s="166">
        <v>0</v>
      </c>
      <c r="G319" s="166">
        <v>0</v>
      </c>
      <c r="H319" s="166">
        <v>0</v>
      </c>
      <c r="I319" s="166">
        <v>0</v>
      </c>
      <c r="J319" s="166">
        <v>0</v>
      </c>
      <c r="K319" s="166">
        <v>0</v>
      </c>
      <c r="L319" s="166">
        <v>0</v>
      </c>
      <c r="M319" s="166">
        <v>0</v>
      </c>
      <c r="N319" s="166">
        <v>0</v>
      </c>
      <c r="O319" s="166">
        <v>0</v>
      </c>
      <c r="P319" s="166">
        <v>0</v>
      </c>
      <c r="Q319" s="166">
        <v>0</v>
      </c>
      <c r="R319" s="166">
        <v>0</v>
      </c>
      <c r="S319" s="166">
        <v>0</v>
      </c>
      <c r="T319" s="166">
        <v>27.879000000000001</v>
      </c>
      <c r="U319" s="166">
        <v>-26.811</v>
      </c>
      <c r="V319" s="166">
        <v>0</v>
      </c>
      <c r="W319" s="166">
        <v>24.367999999999999</v>
      </c>
      <c r="X319" s="166">
        <v>0</v>
      </c>
      <c r="Y319" s="166">
        <v>26.707000000000001</v>
      </c>
      <c r="Z319" s="166">
        <v>82.602999999999994</v>
      </c>
      <c r="AA319" s="166">
        <v>0</v>
      </c>
      <c r="AB319" s="166">
        <v>418.05</v>
      </c>
      <c r="AC319" s="166">
        <v>27.603000000000002</v>
      </c>
      <c r="AD319" s="166">
        <v>54.429000000000002</v>
      </c>
      <c r="AE319" s="166">
        <v>26.446000000000002</v>
      </c>
      <c r="AF319" s="166">
        <v>56.826999999999998</v>
      </c>
      <c r="AG319" s="166">
        <v>0</v>
      </c>
      <c r="AH319" s="166">
        <v>0</v>
      </c>
      <c r="AI319" s="166">
        <v>2120.9789999999998</v>
      </c>
      <c r="AJ319" s="166">
        <v>2047.8420000000001</v>
      </c>
      <c r="AK319" s="166">
        <v>6326.3679999999995</v>
      </c>
      <c r="AL319" s="166">
        <v>1499.3120000000001</v>
      </c>
      <c r="AM319" s="166">
        <v>109.405</v>
      </c>
      <c r="AN319" s="166">
        <v>37.072999999999993</v>
      </c>
      <c r="AO319" s="166">
        <v>0</v>
      </c>
      <c r="AP319" s="166">
        <v>-82.179000000000002</v>
      </c>
      <c r="AQ319" s="166">
        <v>827.40699999999993</v>
      </c>
    </row>
    <row r="320" spans="1:43" x14ac:dyDescent="0.2">
      <c r="A320" s="251" t="str">
        <f>IF('1'!$A$1=1,C320,B320)</f>
        <v>Long-term</v>
      </c>
      <c r="B320" s="252" t="s">
        <v>170</v>
      </c>
      <c r="C320" s="252" t="s">
        <v>171</v>
      </c>
      <c r="D320" s="166">
        <v>0</v>
      </c>
      <c r="E320" s="166">
        <v>0</v>
      </c>
      <c r="F320" s="166">
        <v>0</v>
      </c>
      <c r="G320" s="166">
        <v>0</v>
      </c>
      <c r="H320" s="166">
        <v>0</v>
      </c>
      <c r="I320" s="166">
        <v>0</v>
      </c>
      <c r="J320" s="166">
        <v>0</v>
      </c>
      <c r="K320" s="166">
        <v>0</v>
      </c>
      <c r="L320" s="166">
        <v>0</v>
      </c>
      <c r="M320" s="166">
        <v>0</v>
      </c>
      <c r="N320" s="166">
        <v>0</v>
      </c>
      <c r="O320" s="166">
        <v>0</v>
      </c>
      <c r="P320" s="166">
        <v>0</v>
      </c>
      <c r="Q320" s="166">
        <v>0</v>
      </c>
      <c r="R320" s="166">
        <v>0</v>
      </c>
      <c r="S320" s="166">
        <v>0</v>
      </c>
      <c r="T320" s="166">
        <v>27.879000000000001</v>
      </c>
      <c r="U320" s="166">
        <v>-26.811</v>
      </c>
      <c r="V320" s="166">
        <v>0</v>
      </c>
      <c r="W320" s="166">
        <v>24.367999999999999</v>
      </c>
      <c r="X320" s="166">
        <v>0</v>
      </c>
      <c r="Y320" s="166">
        <v>26.707000000000001</v>
      </c>
      <c r="Z320" s="166">
        <v>82.602999999999994</v>
      </c>
      <c r="AA320" s="166">
        <v>0</v>
      </c>
      <c r="AB320" s="166">
        <v>418.05</v>
      </c>
      <c r="AC320" s="166">
        <v>27.603000000000002</v>
      </c>
      <c r="AD320" s="166">
        <v>54.429000000000002</v>
      </c>
      <c r="AE320" s="166">
        <v>26.446000000000002</v>
      </c>
      <c r="AF320" s="166">
        <v>56.826999999999998</v>
      </c>
      <c r="AG320" s="166">
        <v>0</v>
      </c>
      <c r="AH320" s="166">
        <v>0</v>
      </c>
      <c r="AI320" s="166">
        <v>2120.9789999999998</v>
      </c>
      <c r="AJ320" s="166">
        <v>2047.8420000000001</v>
      </c>
      <c r="AK320" s="166">
        <v>6326.3679999999995</v>
      </c>
      <c r="AL320" s="166">
        <v>1499.3120000000001</v>
      </c>
      <c r="AM320" s="166">
        <v>109.405</v>
      </c>
      <c r="AN320" s="166">
        <v>37.072999999999993</v>
      </c>
      <c r="AO320" s="166">
        <v>0</v>
      </c>
      <c r="AP320" s="166">
        <v>-82.179000000000002</v>
      </c>
      <c r="AQ320" s="166">
        <v>827.40699999999993</v>
      </c>
    </row>
    <row r="321" spans="1:43" x14ac:dyDescent="0.2">
      <c r="A321" s="250" t="str">
        <f>IF('1'!$A$1=1,C321,B321)</f>
        <v>Liabilities</v>
      </c>
      <c r="B321" s="237" t="s">
        <v>140</v>
      </c>
      <c r="C321" s="237" t="s">
        <v>141</v>
      </c>
      <c r="D321" s="169">
        <v>-7288.5140000000001</v>
      </c>
      <c r="E321" s="169">
        <v>8955.0760000000009</v>
      </c>
      <c r="F321" s="169">
        <v>-2085.0319999999997</v>
      </c>
      <c r="G321" s="169">
        <v>7497.9720000000007</v>
      </c>
      <c r="H321" s="169">
        <v>-1398.0679999999998</v>
      </c>
      <c r="I321" s="169">
        <v>-124.68199999999995</v>
      </c>
      <c r="J321" s="169">
        <v>21731.716</v>
      </c>
      <c r="K321" s="169">
        <v>-13983.833000000002</v>
      </c>
      <c r="L321" s="169">
        <v>-1837.5060000000001</v>
      </c>
      <c r="M321" s="169">
        <v>7231.5229999999992</v>
      </c>
      <c r="N321" s="169">
        <v>37692.392999999996</v>
      </c>
      <c r="O321" s="169">
        <v>4102.6729999999998</v>
      </c>
      <c r="P321" s="169">
        <v>14315.626999999999</v>
      </c>
      <c r="Q321" s="169">
        <v>-1336.2080000000001</v>
      </c>
      <c r="R321" s="169">
        <v>12475.646999999997</v>
      </c>
      <c r="S321" s="169">
        <v>33132.436000000002</v>
      </c>
      <c r="T321" s="169">
        <v>5865.6910000000016</v>
      </c>
      <c r="U321" s="169">
        <v>31538.888999999999</v>
      </c>
      <c r="V321" s="169">
        <v>71250.798999999999</v>
      </c>
      <c r="W321" s="169">
        <v>33350.161</v>
      </c>
      <c r="X321" s="169">
        <v>38661.949999999997</v>
      </c>
      <c r="Y321" s="169">
        <v>-49273.310999999994</v>
      </c>
      <c r="Z321" s="169">
        <v>-24825.218000000001</v>
      </c>
      <c r="AA321" s="169">
        <v>10406.905999999999</v>
      </c>
      <c r="AB321" s="169">
        <v>6472.2860000000001</v>
      </c>
      <c r="AC321" s="169">
        <v>56911.375</v>
      </c>
      <c r="AD321" s="169">
        <v>-48434.642999999996</v>
      </c>
      <c r="AE321" s="169">
        <v>12783.686999999998</v>
      </c>
      <c r="AF321" s="169">
        <v>-26479.156000000003</v>
      </c>
      <c r="AG321" s="169">
        <v>-4885.57</v>
      </c>
      <c r="AH321" s="169">
        <v>-3013.9589999999998</v>
      </c>
      <c r="AI321" s="169">
        <v>-7423.4259999999995</v>
      </c>
      <c r="AJ321" s="169">
        <v>-5777.8379999999997</v>
      </c>
      <c r="AK321" s="169">
        <v>-914.21399999999994</v>
      </c>
      <c r="AL321" s="169">
        <v>-5412.1540000000005</v>
      </c>
      <c r="AM321" s="169">
        <v>-5451.1080000000002</v>
      </c>
      <c r="AN321" s="169">
        <v>-5398.2130000000006</v>
      </c>
      <c r="AO321" s="169">
        <v>-13159.361000000001</v>
      </c>
      <c r="AP321" s="169">
        <v>-229468.40100000001</v>
      </c>
      <c r="AQ321" s="169">
        <v>4799.0709999999999</v>
      </c>
    </row>
    <row r="322" spans="1:43" x14ac:dyDescent="0.2">
      <c r="A322" s="240" t="str">
        <f>IF('1'!$A$1=1,C322,B322)</f>
        <v>Equity and investment fund shares</v>
      </c>
      <c r="B322" s="241" t="s">
        <v>372</v>
      </c>
      <c r="C322" s="241" t="s">
        <v>388</v>
      </c>
      <c r="D322" s="169">
        <v>3506.6219999999998</v>
      </c>
      <c r="E322" s="169">
        <v>218.441</v>
      </c>
      <c r="F322" s="169">
        <v>282.637</v>
      </c>
      <c r="G322" s="169">
        <v>293.339</v>
      </c>
      <c r="H322" s="169">
        <v>288.00599999999997</v>
      </c>
      <c r="I322" s="169">
        <v>176.52600000000001</v>
      </c>
      <c r="J322" s="169">
        <v>1257.5880000000002</v>
      </c>
      <c r="K322" s="169">
        <v>26.260999999999999</v>
      </c>
      <c r="L322" s="169">
        <v>54.03</v>
      </c>
      <c r="M322" s="169">
        <v>158.661</v>
      </c>
      <c r="N322" s="169">
        <v>704.625</v>
      </c>
      <c r="O322" s="169">
        <v>2021.4099999999999</v>
      </c>
      <c r="P322" s="169">
        <v>237.863</v>
      </c>
      <c r="Q322" s="169">
        <v>183.517</v>
      </c>
      <c r="R322" s="169">
        <v>-1.1170000000000044</v>
      </c>
      <c r="S322" s="169">
        <v>-699.74800000000005</v>
      </c>
      <c r="T322" s="169">
        <v>-33.725000000000023</v>
      </c>
      <c r="U322" s="169">
        <v>688.82799999999997</v>
      </c>
      <c r="V322" s="169">
        <v>231.70799999999997</v>
      </c>
      <c r="W322" s="169">
        <v>397.15499999999992</v>
      </c>
      <c r="X322" s="169">
        <v>611.44299999999998</v>
      </c>
      <c r="Y322" s="169">
        <v>457.66399999999999</v>
      </c>
      <c r="Z322" s="169">
        <v>3389.58</v>
      </c>
      <c r="AA322" s="169">
        <v>253.23899999999998</v>
      </c>
      <c r="AB322" s="169">
        <v>250.87299999999999</v>
      </c>
      <c r="AC322" s="169">
        <v>-301.709</v>
      </c>
      <c r="AD322" s="169">
        <v>-1424.384</v>
      </c>
      <c r="AE322" s="169">
        <v>-461.149</v>
      </c>
      <c r="AF322" s="169">
        <v>-309.95600000000002</v>
      </c>
      <c r="AG322" s="169">
        <v>0</v>
      </c>
      <c r="AH322" s="169">
        <v>0</v>
      </c>
      <c r="AI322" s="169">
        <v>0</v>
      </c>
      <c r="AJ322" s="169">
        <v>0</v>
      </c>
      <c r="AK322" s="169">
        <v>0</v>
      </c>
      <c r="AL322" s="169">
        <v>36.569000000000003</v>
      </c>
      <c r="AM322" s="169">
        <v>37.094000000000001</v>
      </c>
      <c r="AN322" s="169">
        <v>38.664000000000001</v>
      </c>
      <c r="AO322" s="169">
        <v>40.478000000000002</v>
      </c>
      <c r="AP322" s="169">
        <v>82.495000000000005</v>
      </c>
      <c r="AQ322" s="169">
        <v>0</v>
      </c>
    </row>
    <row r="323" spans="1:43" x14ac:dyDescent="0.2">
      <c r="A323" s="244" t="str">
        <f>IF('1'!$A$1=1,C323,B323)</f>
        <v>Other sectors</v>
      </c>
      <c r="B323" s="243" t="s">
        <v>90</v>
      </c>
      <c r="C323" s="243" t="s">
        <v>89</v>
      </c>
      <c r="D323" s="166">
        <v>3506.6219999999998</v>
      </c>
      <c r="E323" s="166">
        <v>218.441</v>
      </c>
      <c r="F323" s="166">
        <v>282.637</v>
      </c>
      <c r="G323" s="166">
        <v>293.339</v>
      </c>
      <c r="H323" s="166">
        <v>288.00599999999997</v>
      </c>
      <c r="I323" s="166">
        <v>176.52600000000001</v>
      </c>
      <c r="J323" s="166">
        <v>1257.5880000000002</v>
      </c>
      <c r="K323" s="166">
        <v>26.260999999999999</v>
      </c>
      <c r="L323" s="166">
        <v>54.03</v>
      </c>
      <c r="M323" s="166">
        <v>158.661</v>
      </c>
      <c r="N323" s="166">
        <v>704.625</v>
      </c>
      <c r="O323" s="166">
        <v>2021.4099999999999</v>
      </c>
      <c r="P323" s="166">
        <v>237.863</v>
      </c>
      <c r="Q323" s="166">
        <v>183.517</v>
      </c>
      <c r="R323" s="166">
        <v>-1.1170000000000044</v>
      </c>
      <c r="S323" s="166">
        <v>-699.74800000000005</v>
      </c>
      <c r="T323" s="166">
        <v>-33.725000000000023</v>
      </c>
      <c r="U323" s="166">
        <v>688.82799999999997</v>
      </c>
      <c r="V323" s="166">
        <v>231.70799999999997</v>
      </c>
      <c r="W323" s="166">
        <v>397.15499999999992</v>
      </c>
      <c r="X323" s="166">
        <v>611.44299999999998</v>
      </c>
      <c r="Y323" s="166">
        <v>457.66399999999999</v>
      </c>
      <c r="Z323" s="166">
        <v>3389.58</v>
      </c>
      <c r="AA323" s="166">
        <v>253.23899999999998</v>
      </c>
      <c r="AB323" s="166">
        <v>250.87299999999999</v>
      </c>
      <c r="AC323" s="166">
        <v>-301.709</v>
      </c>
      <c r="AD323" s="166">
        <v>-1424.384</v>
      </c>
      <c r="AE323" s="166">
        <v>-461.149</v>
      </c>
      <c r="AF323" s="166">
        <v>-309.95600000000002</v>
      </c>
      <c r="AG323" s="166">
        <v>0</v>
      </c>
      <c r="AH323" s="166">
        <v>0</v>
      </c>
      <c r="AI323" s="166">
        <v>0</v>
      </c>
      <c r="AJ323" s="166">
        <v>0</v>
      </c>
      <c r="AK323" s="166">
        <v>0</v>
      </c>
      <c r="AL323" s="166">
        <v>36.569000000000003</v>
      </c>
      <c r="AM323" s="166">
        <v>37.094000000000001</v>
      </c>
      <c r="AN323" s="166">
        <v>38.664000000000001</v>
      </c>
      <c r="AO323" s="166">
        <v>40.478000000000002</v>
      </c>
      <c r="AP323" s="166">
        <v>82.495000000000005</v>
      </c>
      <c r="AQ323" s="166">
        <v>0</v>
      </c>
    </row>
    <row r="324" spans="1:43" x14ac:dyDescent="0.2">
      <c r="A324" s="240" t="str">
        <f>IF('1'!$A$1=1,C324,B324)</f>
        <v>Debt securities</v>
      </c>
      <c r="B324" s="241" t="s">
        <v>84</v>
      </c>
      <c r="C324" s="241" t="s">
        <v>154</v>
      </c>
      <c r="D324" s="169">
        <v>-10795.136</v>
      </c>
      <c r="E324" s="169">
        <v>8736.6350000000002</v>
      </c>
      <c r="F324" s="169">
        <v>-2367.6689999999999</v>
      </c>
      <c r="G324" s="169">
        <v>7204.6329999999998</v>
      </c>
      <c r="H324" s="169">
        <v>-1686.0740000000001</v>
      </c>
      <c r="I324" s="169">
        <v>-301.20799999999997</v>
      </c>
      <c r="J324" s="169">
        <v>20474.128000000004</v>
      </c>
      <c r="K324" s="169">
        <v>-14010.094000000001</v>
      </c>
      <c r="L324" s="169">
        <v>-1891.5360000000001</v>
      </c>
      <c r="M324" s="169">
        <v>7072.8620000000001</v>
      </c>
      <c r="N324" s="169">
        <v>36987.767999999996</v>
      </c>
      <c r="O324" s="169">
        <v>2081.2629999999999</v>
      </c>
      <c r="P324" s="169">
        <v>14077.763999999999</v>
      </c>
      <c r="Q324" s="169">
        <v>-1519.7250000000001</v>
      </c>
      <c r="R324" s="169">
        <v>12476.763999999997</v>
      </c>
      <c r="S324" s="169">
        <v>33832.183999999994</v>
      </c>
      <c r="T324" s="169">
        <v>5899.4160000000002</v>
      </c>
      <c r="U324" s="169">
        <v>30850.060999999998</v>
      </c>
      <c r="V324" s="169">
        <v>71019.091</v>
      </c>
      <c r="W324" s="169">
        <v>32953.006000000001</v>
      </c>
      <c r="X324" s="169">
        <v>38050.506999999998</v>
      </c>
      <c r="Y324" s="169">
        <v>-49730.974999999991</v>
      </c>
      <c r="Z324" s="169">
        <v>-28214.798000000006</v>
      </c>
      <c r="AA324" s="169">
        <v>10153.666999999998</v>
      </c>
      <c r="AB324" s="169">
        <v>6221.4129999999996</v>
      </c>
      <c r="AC324" s="169">
        <v>57213.084000000003</v>
      </c>
      <c r="AD324" s="169">
        <v>-47010.258999999998</v>
      </c>
      <c r="AE324" s="169">
        <v>13244.835999999998</v>
      </c>
      <c r="AF324" s="169">
        <v>-26169.200000000001</v>
      </c>
      <c r="AG324" s="169">
        <v>-4885.57</v>
      </c>
      <c r="AH324" s="169">
        <v>-3013.9589999999998</v>
      </c>
      <c r="AI324" s="169">
        <v>-7423.4259999999995</v>
      </c>
      <c r="AJ324" s="169">
        <v>-5777.8379999999997</v>
      </c>
      <c r="AK324" s="169">
        <v>-914.21399999999994</v>
      </c>
      <c r="AL324" s="169">
        <v>-5448.723</v>
      </c>
      <c r="AM324" s="169">
        <v>-5488.2020000000002</v>
      </c>
      <c r="AN324" s="169">
        <v>-5436.8770000000004</v>
      </c>
      <c r="AO324" s="169">
        <v>-13199.839</v>
      </c>
      <c r="AP324" s="169">
        <v>-229550.89600000001</v>
      </c>
      <c r="AQ324" s="169">
        <v>4799.0709999999999</v>
      </c>
    </row>
    <row r="325" spans="1:43" ht="25.5" x14ac:dyDescent="0.2">
      <c r="A325" s="244" t="str">
        <f>IF('1'!$A$1=1,C325,B325)</f>
        <v>Deposit-taking corporations, except central bank</v>
      </c>
      <c r="B325" s="243" t="s">
        <v>389</v>
      </c>
      <c r="C325" s="243" t="s">
        <v>390</v>
      </c>
      <c r="D325" s="166">
        <v>-7612.0859999999993</v>
      </c>
      <c r="E325" s="166">
        <v>-6078.2950000000001</v>
      </c>
      <c r="F325" s="166">
        <v>-1696.867</v>
      </c>
      <c r="G325" s="166">
        <v>1249.6529999999998</v>
      </c>
      <c r="H325" s="166">
        <v>237.20500000000001</v>
      </c>
      <c r="I325" s="166">
        <v>-333.18299999999999</v>
      </c>
      <c r="J325" s="166">
        <v>-1628.36</v>
      </c>
      <c r="K325" s="166">
        <v>-524.09</v>
      </c>
      <c r="L325" s="166">
        <v>-756.25299999999993</v>
      </c>
      <c r="M325" s="166">
        <v>-993.0809999999999</v>
      </c>
      <c r="N325" s="166">
        <v>-443.846</v>
      </c>
      <c r="O325" s="166">
        <v>-467.78100000000001</v>
      </c>
      <c r="P325" s="166">
        <v>3503.38</v>
      </c>
      <c r="Q325" s="166">
        <v>-445.43700000000001</v>
      </c>
      <c r="R325" s="166">
        <v>-217.40800000000002</v>
      </c>
      <c r="S325" s="166">
        <v>-472.41500000000002</v>
      </c>
      <c r="T325" s="166">
        <v>-11282.684999999999</v>
      </c>
      <c r="U325" s="166">
        <v>-10268.803</v>
      </c>
      <c r="V325" s="166">
        <v>-866.94</v>
      </c>
      <c r="W325" s="166">
        <v>1016.69</v>
      </c>
      <c r="X325" s="166">
        <v>-10283.053</v>
      </c>
      <c r="Y325" s="166">
        <v>-1687.9290000000001</v>
      </c>
      <c r="Z325" s="166">
        <v>-2117.694</v>
      </c>
      <c r="AA325" s="166">
        <v>-10787.085999999999</v>
      </c>
      <c r="AB325" s="166">
        <v>-11605.59</v>
      </c>
      <c r="AC325" s="166">
        <v>-949.62</v>
      </c>
      <c r="AD325" s="166">
        <v>-2581.098</v>
      </c>
      <c r="AE325" s="166">
        <v>-842.31200000000001</v>
      </c>
      <c r="AF325" s="166">
        <v>-3503.9690000000001</v>
      </c>
      <c r="AG325" s="166">
        <v>-994.66700000000003</v>
      </c>
      <c r="AH325" s="166">
        <v>-3424.473</v>
      </c>
      <c r="AI325" s="166">
        <v>0</v>
      </c>
      <c r="AJ325" s="166">
        <v>-3510.5860000000002</v>
      </c>
      <c r="AK325" s="166">
        <v>0</v>
      </c>
      <c r="AL325" s="166">
        <v>-1864.999</v>
      </c>
      <c r="AM325" s="166">
        <v>0</v>
      </c>
      <c r="AN325" s="166">
        <v>-2026.914</v>
      </c>
      <c r="AO325" s="166">
        <v>0</v>
      </c>
      <c r="AP325" s="166">
        <v>-1891.9780000000001</v>
      </c>
      <c r="AQ325" s="166">
        <v>0</v>
      </c>
    </row>
    <row r="326" spans="1:43" x14ac:dyDescent="0.2">
      <c r="A326" s="251" t="str">
        <f>IF('1'!$A$1=1,C326,B326)</f>
        <v>Short-term</v>
      </c>
      <c r="B326" s="252" t="s">
        <v>168</v>
      </c>
      <c r="C326" s="252" t="s">
        <v>169</v>
      </c>
      <c r="D326" s="166">
        <v>0</v>
      </c>
      <c r="E326" s="166">
        <v>0</v>
      </c>
      <c r="F326" s="166">
        <v>0</v>
      </c>
      <c r="G326" s="166">
        <v>0</v>
      </c>
      <c r="H326" s="166">
        <v>237.20500000000001</v>
      </c>
      <c r="I326" s="166">
        <v>0</v>
      </c>
      <c r="J326" s="166">
        <v>-100.259</v>
      </c>
      <c r="K326" s="166">
        <v>0</v>
      </c>
      <c r="L326" s="166">
        <v>-216.22200000000001</v>
      </c>
      <c r="M326" s="166">
        <v>0</v>
      </c>
      <c r="N326" s="166">
        <v>0</v>
      </c>
      <c r="O326" s="166">
        <v>0</v>
      </c>
      <c r="P326" s="166">
        <v>0</v>
      </c>
      <c r="Q326" s="166">
        <v>0</v>
      </c>
      <c r="R326" s="166">
        <v>0</v>
      </c>
      <c r="S326" s="166">
        <v>0</v>
      </c>
      <c r="T326" s="166">
        <v>0</v>
      </c>
      <c r="U326" s="166">
        <v>0</v>
      </c>
      <c r="V326" s="166">
        <v>0</v>
      </c>
      <c r="W326" s="166">
        <v>0</v>
      </c>
      <c r="X326" s="166">
        <v>0</v>
      </c>
      <c r="Y326" s="166">
        <v>0</v>
      </c>
      <c r="Z326" s="166">
        <v>0</v>
      </c>
      <c r="AA326" s="166">
        <v>0</v>
      </c>
      <c r="AB326" s="166">
        <v>0</v>
      </c>
      <c r="AC326" s="166">
        <v>0</v>
      </c>
      <c r="AD326" s="166">
        <v>133.63900000000001</v>
      </c>
      <c r="AE326" s="166">
        <v>0</v>
      </c>
      <c r="AF326" s="166">
        <v>0</v>
      </c>
      <c r="AG326" s="166">
        <v>0</v>
      </c>
      <c r="AH326" s="166">
        <v>0</v>
      </c>
      <c r="AI326" s="166">
        <v>0</v>
      </c>
      <c r="AJ326" s="166">
        <v>0</v>
      </c>
      <c r="AK326" s="166">
        <v>0</v>
      </c>
      <c r="AL326" s="166">
        <v>0</v>
      </c>
      <c r="AM326" s="166">
        <v>0</v>
      </c>
      <c r="AN326" s="166">
        <v>0</v>
      </c>
      <c r="AO326" s="166">
        <v>0</v>
      </c>
      <c r="AP326" s="166">
        <v>0</v>
      </c>
      <c r="AQ326" s="166">
        <v>0</v>
      </c>
    </row>
    <row r="327" spans="1:43" x14ac:dyDescent="0.2">
      <c r="A327" s="251" t="str">
        <f>IF('1'!$A$1=1,C327,B327)</f>
        <v>Long-term</v>
      </c>
      <c r="B327" s="252" t="s">
        <v>170</v>
      </c>
      <c r="C327" s="252" t="s">
        <v>171</v>
      </c>
      <c r="D327" s="166">
        <v>-7612.0859999999993</v>
      </c>
      <c r="E327" s="166">
        <v>-6078.2950000000001</v>
      </c>
      <c r="F327" s="166">
        <v>-1696.867</v>
      </c>
      <c r="G327" s="166">
        <v>1249.6529999999998</v>
      </c>
      <c r="H327" s="166">
        <v>0</v>
      </c>
      <c r="I327" s="166">
        <v>-333.18299999999999</v>
      </c>
      <c r="J327" s="166">
        <v>-1528.1010000000001</v>
      </c>
      <c r="K327" s="166">
        <v>-524.09</v>
      </c>
      <c r="L327" s="166">
        <v>-540.03099999999995</v>
      </c>
      <c r="M327" s="166">
        <v>-993.0809999999999</v>
      </c>
      <c r="N327" s="166">
        <v>-443.846</v>
      </c>
      <c r="O327" s="166">
        <v>-467.78100000000001</v>
      </c>
      <c r="P327" s="166">
        <v>3503.38</v>
      </c>
      <c r="Q327" s="166">
        <v>-445.43700000000001</v>
      </c>
      <c r="R327" s="166">
        <v>-217.40800000000002</v>
      </c>
      <c r="S327" s="166">
        <v>-472.41500000000002</v>
      </c>
      <c r="T327" s="166">
        <v>-11282.684999999999</v>
      </c>
      <c r="U327" s="166">
        <v>-10268.803</v>
      </c>
      <c r="V327" s="166">
        <v>-866.94</v>
      </c>
      <c r="W327" s="166">
        <v>1016.69</v>
      </c>
      <c r="X327" s="166">
        <v>-10283.053</v>
      </c>
      <c r="Y327" s="166">
        <v>-1687.9290000000001</v>
      </c>
      <c r="Z327" s="166">
        <v>-2117.694</v>
      </c>
      <c r="AA327" s="166">
        <v>-10787.085999999999</v>
      </c>
      <c r="AB327" s="166">
        <v>-11605.59</v>
      </c>
      <c r="AC327" s="166">
        <v>-949.62</v>
      </c>
      <c r="AD327" s="166">
        <v>-2714.7370000000001</v>
      </c>
      <c r="AE327" s="166">
        <v>-842.31200000000001</v>
      </c>
      <c r="AF327" s="166">
        <v>-3503.9690000000001</v>
      </c>
      <c r="AG327" s="166">
        <v>-994.66700000000003</v>
      </c>
      <c r="AH327" s="166">
        <v>-3424.473</v>
      </c>
      <c r="AI327" s="166">
        <v>0</v>
      </c>
      <c r="AJ327" s="166">
        <v>-3510.5860000000002</v>
      </c>
      <c r="AK327" s="166">
        <v>0</v>
      </c>
      <c r="AL327" s="166">
        <v>-1864.999</v>
      </c>
      <c r="AM327" s="166">
        <v>0</v>
      </c>
      <c r="AN327" s="166">
        <v>-2026.914</v>
      </c>
      <c r="AO327" s="166">
        <v>0</v>
      </c>
      <c r="AP327" s="166">
        <v>-1891.9780000000001</v>
      </c>
      <c r="AQ327" s="166">
        <v>0</v>
      </c>
    </row>
    <row r="328" spans="1:43" x14ac:dyDescent="0.2">
      <c r="A328" s="244" t="str">
        <f>IF('1'!$A$1=1,C328,B328)</f>
        <v>General government</v>
      </c>
      <c r="B328" s="243" t="s">
        <v>86</v>
      </c>
      <c r="C328" s="243" t="s">
        <v>137</v>
      </c>
      <c r="D328" s="166">
        <v>-2434.3310000000001</v>
      </c>
      <c r="E328" s="166">
        <v>18899.494999999999</v>
      </c>
      <c r="F328" s="166">
        <v>-648.86199999999985</v>
      </c>
      <c r="G328" s="166">
        <v>4250.768</v>
      </c>
      <c r="H328" s="166">
        <v>-1067.3889999999999</v>
      </c>
      <c r="I328" s="166">
        <v>-154.62299999999999</v>
      </c>
      <c r="J328" s="166">
        <v>21731.715</v>
      </c>
      <c r="K328" s="166">
        <v>-13254.245000000001</v>
      </c>
      <c r="L328" s="166">
        <v>-1081.2269999999999</v>
      </c>
      <c r="M328" s="166">
        <v>392.06599999999997</v>
      </c>
      <c r="N328" s="166">
        <v>37221.296000000002</v>
      </c>
      <c r="O328" s="166">
        <v>2549.0439999999999</v>
      </c>
      <c r="P328" s="166">
        <v>9443.8050000000003</v>
      </c>
      <c r="Q328" s="166">
        <v>-4474.75</v>
      </c>
      <c r="R328" s="166">
        <v>15951.010999999999</v>
      </c>
      <c r="S328" s="166">
        <v>35364.339999999997</v>
      </c>
      <c r="T328" s="166">
        <v>23598.947</v>
      </c>
      <c r="U328" s="166">
        <v>40878.615999999995</v>
      </c>
      <c r="V328" s="166">
        <v>25722.89</v>
      </c>
      <c r="W328" s="166">
        <v>19171.156999999999</v>
      </c>
      <c r="X328" s="166">
        <v>37114.298000000003</v>
      </c>
      <c r="Y328" s="166">
        <v>-48125.505999999994</v>
      </c>
      <c r="Z328" s="166">
        <v>-23948.34</v>
      </c>
      <c r="AA328" s="166">
        <v>21197.207999999999</v>
      </c>
      <c r="AB328" s="166">
        <v>19296.574999999997</v>
      </c>
      <c r="AC328" s="166">
        <v>39429.587</v>
      </c>
      <c r="AD328" s="166">
        <v>-51074.392</v>
      </c>
      <c r="AE328" s="166">
        <v>-7706.9620000000004</v>
      </c>
      <c r="AF328" s="166">
        <v>-22059.831999999999</v>
      </c>
      <c r="AG328" s="166">
        <v>-4476</v>
      </c>
      <c r="AH328" s="166">
        <v>-2563.3399999999997</v>
      </c>
      <c r="AI328" s="166">
        <v>-9836.9540000000015</v>
      </c>
      <c r="AJ328" s="166">
        <v>1609.0190000000005</v>
      </c>
      <c r="AK328" s="166">
        <v>-2523.2330000000002</v>
      </c>
      <c r="AL328" s="166">
        <v>-2413.529</v>
      </c>
      <c r="AM328" s="166">
        <v>-2497.7179999999998</v>
      </c>
      <c r="AN328" s="166">
        <v>29.769999999999982</v>
      </c>
      <c r="AO328" s="166">
        <v>-6847.6220000000003</v>
      </c>
      <c r="AP328" s="166">
        <v>-221512.674</v>
      </c>
      <c r="AQ328" s="166">
        <v>-2190.9949999999999</v>
      </c>
    </row>
    <row r="329" spans="1:43" x14ac:dyDescent="0.2">
      <c r="A329" s="251" t="str">
        <f>IF('1'!$A$1=1,C329,B329)</f>
        <v>Short-term</v>
      </c>
      <c r="B329" s="252" t="s">
        <v>168</v>
      </c>
      <c r="C329" s="252" t="s">
        <v>169</v>
      </c>
      <c r="D329" s="166">
        <v>15.813000000000001</v>
      </c>
      <c r="E329" s="166">
        <v>0</v>
      </c>
      <c r="F329" s="166">
        <v>-87.134</v>
      </c>
      <c r="G329" s="166">
        <v>0</v>
      </c>
      <c r="H329" s="166">
        <v>0</v>
      </c>
      <c r="I329" s="166">
        <v>0</v>
      </c>
      <c r="J329" s="166">
        <v>0</v>
      </c>
      <c r="K329" s="166">
        <v>0</v>
      </c>
      <c r="L329" s="166">
        <v>0</v>
      </c>
      <c r="M329" s="166">
        <v>0</v>
      </c>
      <c r="N329" s="166">
        <v>0</v>
      </c>
      <c r="O329" s="166">
        <v>0</v>
      </c>
      <c r="P329" s="166">
        <v>5901.1489999999994</v>
      </c>
      <c r="Q329" s="166">
        <v>-5023.4059999999999</v>
      </c>
      <c r="R329" s="166">
        <v>18207.137999999995</v>
      </c>
      <c r="S329" s="166">
        <v>-19467.949000000001</v>
      </c>
      <c r="T329" s="166">
        <v>5994.1509999999998</v>
      </c>
      <c r="U329" s="166">
        <v>12106.675999999999</v>
      </c>
      <c r="V329" s="166">
        <v>-8909.7839999999997</v>
      </c>
      <c r="W329" s="166">
        <v>-5121.5280000000002</v>
      </c>
      <c r="X329" s="166">
        <v>-1635.9760000000001</v>
      </c>
      <c r="Y329" s="166">
        <v>-1822.5529999999999</v>
      </c>
      <c r="Z329" s="166">
        <v>-1528.02</v>
      </c>
      <c r="AA329" s="166">
        <v>1008.3520000000003</v>
      </c>
      <c r="AB329" s="166">
        <v>2910.201</v>
      </c>
      <c r="AC329" s="166">
        <v>-1915.289</v>
      </c>
      <c r="AD329" s="166">
        <v>-837.86699999999996</v>
      </c>
      <c r="AE329" s="166">
        <v>-2172.88</v>
      </c>
      <c r="AF329" s="166">
        <v>-706.47400000000005</v>
      </c>
      <c r="AG329" s="166">
        <v>1053.1759999999999</v>
      </c>
      <c r="AH329" s="166">
        <v>-136.83699999999999</v>
      </c>
      <c r="AI329" s="166">
        <v>1023.9209999999999</v>
      </c>
      <c r="AJ329" s="166">
        <v>3876.2719999999999</v>
      </c>
      <c r="AK329" s="166">
        <v>-2596.3700000000003</v>
      </c>
      <c r="AL329" s="166">
        <v>-2962.0569999999998</v>
      </c>
      <c r="AM329" s="166">
        <v>0.57500000000000284</v>
      </c>
      <c r="AN329" s="166">
        <v>-965.11</v>
      </c>
      <c r="AO329" s="166">
        <v>-119.13</v>
      </c>
      <c r="AP329" s="166">
        <v>0</v>
      </c>
      <c r="AQ329" s="166">
        <v>-82.700999999999993</v>
      </c>
    </row>
    <row r="330" spans="1:43" x14ac:dyDescent="0.2">
      <c r="A330" s="251" t="str">
        <f>IF('1'!$A$1=1,C330,B330)</f>
        <v>Long-term</v>
      </c>
      <c r="B330" s="252" t="s">
        <v>170</v>
      </c>
      <c r="C330" s="252" t="s">
        <v>171</v>
      </c>
      <c r="D330" s="166">
        <v>-2450.1439999999998</v>
      </c>
      <c r="E330" s="166">
        <v>18899.494999999999</v>
      </c>
      <c r="F330" s="166">
        <v>-561.72799999999984</v>
      </c>
      <c r="G330" s="166">
        <v>4250.768</v>
      </c>
      <c r="H330" s="166">
        <v>-1067.3889999999999</v>
      </c>
      <c r="I330" s="166">
        <v>-154.62299999999999</v>
      </c>
      <c r="J330" s="166">
        <v>21731.715</v>
      </c>
      <c r="K330" s="166">
        <v>-13254.245000000001</v>
      </c>
      <c r="L330" s="166">
        <v>-1081.2269999999999</v>
      </c>
      <c r="M330" s="166">
        <v>392.06599999999997</v>
      </c>
      <c r="N330" s="166">
        <v>37221.296000000002</v>
      </c>
      <c r="O330" s="166">
        <v>2549.0439999999999</v>
      </c>
      <c r="P330" s="166">
        <v>3542.6559999999999</v>
      </c>
      <c r="Q330" s="166">
        <v>548.65599999999995</v>
      </c>
      <c r="R330" s="166">
        <v>-2256.127</v>
      </c>
      <c r="S330" s="166">
        <v>54832.288999999997</v>
      </c>
      <c r="T330" s="166">
        <v>17604.795999999998</v>
      </c>
      <c r="U330" s="166">
        <v>28771.939999999995</v>
      </c>
      <c r="V330" s="166">
        <v>34632.673999999999</v>
      </c>
      <c r="W330" s="166">
        <v>24292.685000000001</v>
      </c>
      <c r="X330" s="166">
        <v>38750.273999999998</v>
      </c>
      <c r="Y330" s="166">
        <v>-46302.952999999994</v>
      </c>
      <c r="Z330" s="166">
        <v>-22420.32</v>
      </c>
      <c r="AA330" s="166">
        <v>20188.856</v>
      </c>
      <c r="AB330" s="166">
        <v>16386.374</v>
      </c>
      <c r="AC330" s="166">
        <v>41344.876000000004</v>
      </c>
      <c r="AD330" s="166">
        <v>-50236.524999999994</v>
      </c>
      <c r="AE330" s="166">
        <v>-5534.0819999999994</v>
      </c>
      <c r="AF330" s="166">
        <v>-21353.358</v>
      </c>
      <c r="AG330" s="166">
        <v>-5529.1759999999995</v>
      </c>
      <c r="AH330" s="166">
        <v>-2426.5029999999997</v>
      </c>
      <c r="AI330" s="166">
        <v>-10860.875</v>
      </c>
      <c r="AJ330" s="166">
        <v>-2267.2529999999997</v>
      </c>
      <c r="AK330" s="166">
        <v>73.137000000000171</v>
      </c>
      <c r="AL330" s="166">
        <v>548.52799999999979</v>
      </c>
      <c r="AM330" s="166">
        <v>-2498.2930000000001</v>
      </c>
      <c r="AN330" s="166">
        <v>994.88</v>
      </c>
      <c r="AO330" s="166">
        <v>-6728.4920000000002</v>
      </c>
      <c r="AP330" s="166">
        <v>-221512.674</v>
      </c>
      <c r="AQ330" s="166">
        <v>-2108.2939999999999</v>
      </c>
    </row>
    <row r="331" spans="1:43" s="9" customFormat="1" x14ac:dyDescent="0.2">
      <c r="A331" s="244" t="str">
        <f>IF('1'!$A$1=1,C331,B331)</f>
        <v>Other sectors</v>
      </c>
      <c r="B331" s="243" t="s">
        <v>90</v>
      </c>
      <c r="C331" s="243" t="s">
        <v>89</v>
      </c>
      <c r="D331" s="166">
        <v>-748.71900000000005</v>
      </c>
      <c r="E331" s="166">
        <v>-4084.5650000000001</v>
      </c>
      <c r="F331" s="166">
        <v>-21.94</v>
      </c>
      <c r="G331" s="166">
        <v>1704.2120000000002</v>
      </c>
      <c r="H331" s="166">
        <v>-855.89</v>
      </c>
      <c r="I331" s="166">
        <v>186.59800000000007</v>
      </c>
      <c r="J331" s="166">
        <v>370.77299999999997</v>
      </c>
      <c r="K331" s="166">
        <v>-231.75899999999999</v>
      </c>
      <c r="L331" s="166">
        <v>-54.055999999999997</v>
      </c>
      <c r="M331" s="166">
        <v>7673.8769999999995</v>
      </c>
      <c r="N331" s="166">
        <v>210.31800000000001</v>
      </c>
      <c r="O331" s="166">
        <v>0</v>
      </c>
      <c r="P331" s="166">
        <v>1130.579</v>
      </c>
      <c r="Q331" s="166">
        <v>3400.462</v>
      </c>
      <c r="R331" s="166">
        <v>-3256.8390000000004</v>
      </c>
      <c r="S331" s="166">
        <v>-1059.741</v>
      </c>
      <c r="T331" s="166">
        <v>-6416.8459999999995</v>
      </c>
      <c r="U331" s="166">
        <v>240.24799999999999</v>
      </c>
      <c r="V331" s="166">
        <v>46163.141000000003</v>
      </c>
      <c r="W331" s="166">
        <v>12765.159</v>
      </c>
      <c r="X331" s="166">
        <v>11219.262000000001</v>
      </c>
      <c r="Y331" s="166">
        <v>82.460000000000008</v>
      </c>
      <c r="Z331" s="166">
        <v>-2148.7640000000001</v>
      </c>
      <c r="AA331" s="166">
        <v>-256.45499999999998</v>
      </c>
      <c r="AB331" s="166">
        <v>-1469.5720000000001</v>
      </c>
      <c r="AC331" s="166">
        <v>18733.117000000002</v>
      </c>
      <c r="AD331" s="166">
        <v>6645.2310000000007</v>
      </c>
      <c r="AE331" s="166">
        <v>21794.109999999997</v>
      </c>
      <c r="AF331" s="166">
        <v>-605.399</v>
      </c>
      <c r="AG331" s="166">
        <v>585.09699999999998</v>
      </c>
      <c r="AH331" s="166">
        <v>2973.8539999999998</v>
      </c>
      <c r="AI331" s="166">
        <v>2413.5280000000002</v>
      </c>
      <c r="AJ331" s="166">
        <v>-3876.2709999999997</v>
      </c>
      <c r="AK331" s="166">
        <v>1609.019</v>
      </c>
      <c r="AL331" s="166">
        <v>-1170.1949999999999</v>
      </c>
      <c r="AM331" s="166">
        <v>-2990.4840000000004</v>
      </c>
      <c r="AN331" s="166">
        <v>-3439.7330000000002</v>
      </c>
      <c r="AO331" s="166">
        <v>-6352.2169999999996</v>
      </c>
      <c r="AP331" s="166">
        <v>-6146.2439999999997</v>
      </c>
      <c r="AQ331" s="166">
        <v>6990.0659999999998</v>
      </c>
    </row>
    <row r="332" spans="1:43" s="9" customFormat="1" x14ac:dyDescent="0.2">
      <c r="A332" s="251" t="str">
        <f>IF('1'!$A$1=1,C332,B332)</f>
        <v>Short-term</v>
      </c>
      <c r="B332" s="252" t="s">
        <v>168</v>
      </c>
      <c r="C332" s="252" t="s">
        <v>169</v>
      </c>
      <c r="D332" s="166">
        <v>0</v>
      </c>
      <c r="E332" s="166">
        <v>0</v>
      </c>
      <c r="F332" s="166">
        <v>0</v>
      </c>
      <c r="G332" s="166">
        <v>0</v>
      </c>
      <c r="H332" s="166">
        <v>0</v>
      </c>
      <c r="I332" s="166">
        <v>102.518</v>
      </c>
      <c r="J332" s="166">
        <v>0</v>
      </c>
      <c r="K332" s="166">
        <v>0</v>
      </c>
      <c r="L332" s="166">
        <v>0</v>
      </c>
      <c r="M332" s="166">
        <v>0</v>
      </c>
      <c r="N332" s="166">
        <v>0</v>
      </c>
      <c r="O332" s="166">
        <v>0</v>
      </c>
      <c r="P332" s="166">
        <v>0</v>
      </c>
      <c r="Q332" s="166">
        <v>0</v>
      </c>
      <c r="R332" s="166">
        <v>0</v>
      </c>
      <c r="S332" s="166">
        <v>0</v>
      </c>
      <c r="T332" s="166">
        <v>0</v>
      </c>
      <c r="U332" s="166">
        <v>0</v>
      </c>
      <c r="V332" s="166">
        <v>0</v>
      </c>
      <c r="W332" s="166">
        <v>0</v>
      </c>
      <c r="X332" s="166">
        <v>0</v>
      </c>
      <c r="Y332" s="166">
        <v>0</v>
      </c>
      <c r="Z332" s="166">
        <v>0</v>
      </c>
      <c r="AA332" s="166">
        <v>0</v>
      </c>
      <c r="AB332" s="166">
        <v>0</v>
      </c>
      <c r="AC332" s="166">
        <v>0</v>
      </c>
      <c r="AD332" s="166">
        <v>0</v>
      </c>
      <c r="AE332" s="166">
        <v>0</v>
      </c>
      <c r="AF332" s="166">
        <v>0</v>
      </c>
      <c r="AG332" s="166">
        <v>0</v>
      </c>
      <c r="AH332" s="166">
        <v>0</v>
      </c>
      <c r="AI332" s="166">
        <v>0</v>
      </c>
      <c r="AJ332" s="166">
        <v>0</v>
      </c>
      <c r="AK332" s="166">
        <v>0</v>
      </c>
      <c r="AL332" s="166">
        <v>0</v>
      </c>
      <c r="AM332" s="166">
        <v>0</v>
      </c>
      <c r="AN332" s="166">
        <v>0</v>
      </c>
      <c r="AO332" s="166">
        <v>0</v>
      </c>
      <c r="AP332" s="166">
        <v>0</v>
      </c>
      <c r="AQ332" s="166">
        <v>0</v>
      </c>
    </row>
    <row r="333" spans="1:43" x14ac:dyDescent="0.2">
      <c r="A333" s="251" t="str">
        <f>IF('1'!$A$1=1,C333,B333)</f>
        <v>Long-term</v>
      </c>
      <c r="B333" s="252" t="s">
        <v>170</v>
      </c>
      <c r="C333" s="252" t="s">
        <v>171</v>
      </c>
      <c r="D333" s="166">
        <v>-748.71900000000005</v>
      </c>
      <c r="E333" s="166">
        <v>-4084.5650000000001</v>
      </c>
      <c r="F333" s="166">
        <v>-21.94</v>
      </c>
      <c r="G333" s="166">
        <v>1704.2120000000002</v>
      </c>
      <c r="H333" s="166">
        <v>-855.89</v>
      </c>
      <c r="I333" s="166">
        <v>84.080000000000041</v>
      </c>
      <c r="J333" s="166">
        <v>370.77299999999997</v>
      </c>
      <c r="K333" s="166">
        <v>-231.75899999999999</v>
      </c>
      <c r="L333" s="166">
        <v>-54.055999999999997</v>
      </c>
      <c r="M333" s="166">
        <v>7673.8769999999995</v>
      </c>
      <c r="N333" s="166">
        <v>210.31800000000001</v>
      </c>
      <c r="O333" s="166">
        <v>0</v>
      </c>
      <c r="P333" s="166">
        <v>1130.579</v>
      </c>
      <c r="Q333" s="166">
        <v>3400.462</v>
      </c>
      <c r="R333" s="166">
        <v>-3256.8390000000004</v>
      </c>
      <c r="S333" s="166">
        <v>-1059.741</v>
      </c>
      <c r="T333" s="166">
        <v>-6416.8459999999995</v>
      </c>
      <c r="U333" s="166">
        <v>240.24799999999999</v>
      </c>
      <c r="V333" s="166">
        <v>46163.141000000003</v>
      </c>
      <c r="W333" s="166">
        <v>12765.159</v>
      </c>
      <c r="X333" s="166">
        <v>11219.262000000001</v>
      </c>
      <c r="Y333" s="166">
        <v>82.460000000000008</v>
      </c>
      <c r="Z333" s="166">
        <v>-2148.7640000000001</v>
      </c>
      <c r="AA333" s="166">
        <v>-256.45499999999998</v>
      </c>
      <c r="AB333" s="166">
        <v>-1469.5720000000001</v>
      </c>
      <c r="AC333" s="166">
        <v>18733.117000000002</v>
      </c>
      <c r="AD333" s="166">
        <v>6645.2310000000007</v>
      </c>
      <c r="AE333" s="166">
        <v>21794.109999999997</v>
      </c>
      <c r="AF333" s="166">
        <v>-605.399</v>
      </c>
      <c r="AG333" s="166">
        <v>585.09699999999998</v>
      </c>
      <c r="AH333" s="166">
        <v>2973.8539999999998</v>
      </c>
      <c r="AI333" s="166">
        <v>2413.5280000000002</v>
      </c>
      <c r="AJ333" s="166">
        <v>-3876.2709999999997</v>
      </c>
      <c r="AK333" s="166">
        <v>1609.019</v>
      </c>
      <c r="AL333" s="166">
        <v>-1170.1949999999999</v>
      </c>
      <c r="AM333" s="166">
        <v>-2990.4840000000004</v>
      </c>
      <c r="AN333" s="166">
        <v>-3439.7330000000002</v>
      </c>
      <c r="AO333" s="166">
        <v>-6352.2169999999996</v>
      </c>
      <c r="AP333" s="166">
        <v>-6146.2439999999997</v>
      </c>
      <c r="AQ333" s="166">
        <v>6990.0659999999998</v>
      </c>
    </row>
    <row r="334" spans="1:43" s="9" customFormat="1" x14ac:dyDescent="0.2">
      <c r="A334" s="234" t="str">
        <f>IF('1'!$A$1=1,C334,B334)</f>
        <v xml:space="preserve"> Financial derivatives</v>
      </c>
      <c r="B334" s="33" t="s">
        <v>391</v>
      </c>
      <c r="C334" s="150" t="s">
        <v>145</v>
      </c>
      <c r="D334" s="169">
        <v>0</v>
      </c>
      <c r="E334" s="169">
        <v>0</v>
      </c>
      <c r="F334" s="169">
        <v>0</v>
      </c>
      <c r="G334" s="169">
        <v>0</v>
      </c>
      <c r="H334" s="169">
        <v>0</v>
      </c>
      <c r="I334" s="169">
        <v>0</v>
      </c>
      <c r="J334" s="169">
        <v>0</v>
      </c>
      <c r="K334" s="169">
        <v>0</v>
      </c>
      <c r="L334" s="169">
        <v>0</v>
      </c>
      <c r="M334" s="169">
        <v>0</v>
      </c>
      <c r="N334" s="169">
        <v>0</v>
      </c>
      <c r="O334" s="169">
        <v>0</v>
      </c>
      <c r="P334" s="169">
        <v>0</v>
      </c>
      <c r="Q334" s="169">
        <v>0</v>
      </c>
      <c r="R334" s="169">
        <v>0</v>
      </c>
      <c r="S334" s="169">
        <v>0</v>
      </c>
      <c r="T334" s="169">
        <v>0</v>
      </c>
      <c r="U334" s="169">
        <v>0</v>
      </c>
      <c r="V334" s="169">
        <v>0</v>
      </c>
      <c r="W334" s="169">
        <v>0</v>
      </c>
      <c r="X334" s="169">
        <v>0</v>
      </c>
      <c r="Y334" s="169">
        <v>0</v>
      </c>
      <c r="Z334" s="169">
        <v>9204.34</v>
      </c>
      <c r="AA334" s="169">
        <v>0</v>
      </c>
      <c r="AB334" s="169">
        <v>0</v>
      </c>
      <c r="AC334" s="169">
        <v>0</v>
      </c>
      <c r="AD334" s="169">
        <v>0</v>
      </c>
      <c r="AE334" s="169">
        <v>4626.2879999999996</v>
      </c>
      <c r="AF334" s="169">
        <v>1321.173</v>
      </c>
      <c r="AG334" s="169">
        <v>0</v>
      </c>
      <c r="AH334" s="169">
        <v>0</v>
      </c>
      <c r="AI334" s="169">
        <v>0</v>
      </c>
      <c r="AJ334" s="169">
        <v>0</v>
      </c>
      <c r="AK334" s="169">
        <v>0</v>
      </c>
      <c r="AL334" s="169">
        <v>0</v>
      </c>
      <c r="AM334" s="169">
        <v>0</v>
      </c>
      <c r="AN334" s="169">
        <v>0</v>
      </c>
      <c r="AO334" s="169">
        <v>0</v>
      </c>
      <c r="AP334" s="169">
        <v>2336.44</v>
      </c>
      <c r="AQ334" s="169">
        <v>0</v>
      </c>
    </row>
    <row r="335" spans="1:43" s="9" customFormat="1" x14ac:dyDescent="0.2">
      <c r="A335" s="250" t="str">
        <f>IF('1'!$A$1=1,C335,B335)</f>
        <v>Liabilities</v>
      </c>
      <c r="B335" s="237" t="s">
        <v>140</v>
      </c>
      <c r="C335" s="237" t="s">
        <v>141</v>
      </c>
      <c r="D335" s="169">
        <v>0</v>
      </c>
      <c r="E335" s="169">
        <v>0</v>
      </c>
      <c r="F335" s="169">
        <v>0</v>
      </c>
      <c r="G335" s="169">
        <v>0</v>
      </c>
      <c r="H335" s="169">
        <v>0</v>
      </c>
      <c r="I335" s="169">
        <v>0</v>
      </c>
      <c r="J335" s="169">
        <v>0</v>
      </c>
      <c r="K335" s="169">
        <v>0</v>
      </c>
      <c r="L335" s="169">
        <v>0</v>
      </c>
      <c r="M335" s="169">
        <v>0</v>
      </c>
      <c r="N335" s="169">
        <v>0</v>
      </c>
      <c r="O335" s="169">
        <v>0</v>
      </c>
      <c r="P335" s="169">
        <v>0</v>
      </c>
      <c r="Q335" s="169">
        <v>0</v>
      </c>
      <c r="R335" s="169">
        <v>0</v>
      </c>
      <c r="S335" s="169">
        <v>0</v>
      </c>
      <c r="T335" s="169">
        <v>0</v>
      </c>
      <c r="U335" s="169">
        <v>0</v>
      </c>
      <c r="V335" s="169">
        <v>0</v>
      </c>
      <c r="W335" s="169">
        <v>0</v>
      </c>
      <c r="X335" s="169">
        <v>0</v>
      </c>
      <c r="Y335" s="169">
        <v>0</v>
      </c>
      <c r="Z335" s="169">
        <v>-9204.34</v>
      </c>
      <c r="AA335" s="169">
        <v>0</v>
      </c>
      <c r="AB335" s="169">
        <v>0</v>
      </c>
      <c r="AC335" s="169">
        <v>0</v>
      </c>
      <c r="AD335" s="169">
        <v>0</v>
      </c>
      <c r="AE335" s="169">
        <v>-4626.2879999999996</v>
      </c>
      <c r="AF335" s="169">
        <v>-1321.173</v>
      </c>
      <c r="AG335" s="169">
        <v>0</v>
      </c>
      <c r="AH335" s="169">
        <v>0</v>
      </c>
      <c r="AI335" s="169">
        <v>0</v>
      </c>
      <c r="AJ335" s="169">
        <v>0</v>
      </c>
      <c r="AK335" s="169">
        <v>0</v>
      </c>
      <c r="AL335" s="169">
        <v>0</v>
      </c>
      <c r="AM335" s="169">
        <v>0</v>
      </c>
      <c r="AN335" s="169">
        <v>0</v>
      </c>
      <c r="AO335" s="169">
        <v>0</v>
      </c>
      <c r="AP335" s="169">
        <v>-2336.44</v>
      </c>
      <c r="AQ335" s="169">
        <v>0</v>
      </c>
    </row>
    <row r="336" spans="1:43" s="9" customFormat="1" x14ac:dyDescent="0.2">
      <c r="A336" s="229" t="str">
        <f>IF('1'!$A$1=1,C336,B336)</f>
        <v>General government</v>
      </c>
      <c r="B336" s="40" t="s">
        <v>86</v>
      </c>
      <c r="C336" s="152" t="s">
        <v>85</v>
      </c>
      <c r="D336" s="166">
        <v>0</v>
      </c>
      <c r="E336" s="166">
        <v>0</v>
      </c>
      <c r="F336" s="166">
        <v>0</v>
      </c>
      <c r="G336" s="166">
        <v>0</v>
      </c>
      <c r="H336" s="166">
        <v>0</v>
      </c>
      <c r="I336" s="166">
        <v>0</v>
      </c>
      <c r="J336" s="166">
        <v>0</v>
      </c>
      <c r="K336" s="166">
        <v>0</v>
      </c>
      <c r="L336" s="166">
        <v>0</v>
      </c>
      <c r="M336" s="166">
        <v>0</v>
      </c>
      <c r="N336" s="166">
        <v>0</v>
      </c>
      <c r="O336" s="166">
        <v>0</v>
      </c>
      <c r="P336" s="166">
        <v>0</v>
      </c>
      <c r="Q336" s="166">
        <v>0</v>
      </c>
      <c r="R336" s="166">
        <v>0</v>
      </c>
      <c r="S336" s="166">
        <v>0</v>
      </c>
      <c r="T336" s="166">
        <v>0</v>
      </c>
      <c r="U336" s="166">
        <v>0</v>
      </c>
      <c r="V336" s="166">
        <v>0</v>
      </c>
      <c r="W336" s="166">
        <v>0</v>
      </c>
      <c r="X336" s="166">
        <v>0</v>
      </c>
      <c r="Y336" s="166">
        <v>0</v>
      </c>
      <c r="Z336" s="166">
        <v>-9204.34</v>
      </c>
      <c r="AA336" s="166">
        <v>0</v>
      </c>
      <c r="AB336" s="166">
        <v>0</v>
      </c>
      <c r="AC336" s="166">
        <v>0</v>
      </c>
      <c r="AD336" s="166">
        <v>0</v>
      </c>
      <c r="AE336" s="166">
        <v>-4626.2879999999996</v>
      </c>
      <c r="AF336" s="166">
        <v>-1321.173</v>
      </c>
      <c r="AG336" s="166">
        <v>0</v>
      </c>
      <c r="AH336" s="166">
        <v>0</v>
      </c>
      <c r="AI336" s="166">
        <v>0</v>
      </c>
      <c r="AJ336" s="166">
        <v>0</v>
      </c>
      <c r="AK336" s="166">
        <v>0</v>
      </c>
      <c r="AL336" s="166">
        <v>0</v>
      </c>
      <c r="AM336" s="166">
        <v>0</v>
      </c>
      <c r="AN336" s="166">
        <v>0</v>
      </c>
      <c r="AO336" s="166">
        <v>0</v>
      </c>
      <c r="AP336" s="166">
        <v>-2336.44</v>
      </c>
      <c r="AQ336" s="166">
        <v>0</v>
      </c>
    </row>
    <row r="337" spans="1:43" s="9" customFormat="1" x14ac:dyDescent="0.2">
      <c r="A337" s="234" t="str">
        <f>IF('1'!$A$1=1,C337,B337)</f>
        <v>Other investment</v>
      </c>
      <c r="B337" s="235" t="s">
        <v>148</v>
      </c>
      <c r="C337" s="235" t="s">
        <v>149</v>
      </c>
      <c r="D337" s="169">
        <v>-51586.77600000002</v>
      </c>
      <c r="E337" s="169">
        <v>31854.958999999995</v>
      </c>
      <c r="F337" s="169">
        <v>-47230.156000000017</v>
      </c>
      <c r="G337" s="169">
        <v>50587.016000000003</v>
      </c>
      <c r="H337" s="169">
        <v>33078.843999999997</v>
      </c>
      <c r="I337" s="169">
        <v>3910.2809999999977</v>
      </c>
      <c r="J337" s="169">
        <v>-32560.324000000008</v>
      </c>
      <c r="K337" s="169">
        <v>-14151.558000000005</v>
      </c>
      <c r="L337" s="169">
        <v>20978.969000000001</v>
      </c>
      <c r="M337" s="169">
        <v>-31637.332999999999</v>
      </c>
      <c r="N337" s="169">
        <v>-9256.1189999999951</v>
      </c>
      <c r="O337" s="169">
        <v>6825.8349999999982</v>
      </c>
      <c r="P337" s="169">
        <v>60956.863999999994</v>
      </c>
      <c r="Q337" s="169">
        <v>9474.31</v>
      </c>
      <c r="R337" s="169">
        <v>14022.496000000001</v>
      </c>
      <c r="S337" s="169">
        <v>-84422.217999999993</v>
      </c>
      <c r="T337" s="169">
        <v>29517.336000000003</v>
      </c>
      <c r="U337" s="169">
        <v>28573.006000000001</v>
      </c>
      <c r="V337" s="169">
        <v>14255.587</v>
      </c>
      <c r="W337" s="169">
        <v>9177.8619999999955</v>
      </c>
      <c r="X337" s="169">
        <v>80225.899000000005</v>
      </c>
      <c r="Y337" s="169">
        <v>-52010.063000000009</v>
      </c>
      <c r="Z337" s="169">
        <v>50393.815000000002</v>
      </c>
      <c r="AA337" s="169">
        <v>-34539.501000000011</v>
      </c>
      <c r="AB337" s="169">
        <v>88619.616000000009</v>
      </c>
      <c r="AC337" s="169">
        <v>81330.674999999988</v>
      </c>
      <c r="AD337" s="169">
        <v>-9056.0220000000008</v>
      </c>
      <c r="AE337" s="169">
        <v>-52311.495999999999</v>
      </c>
      <c r="AF337" s="169">
        <v>86309.622999999992</v>
      </c>
      <c r="AG337" s="169">
        <v>167747.59899999999</v>
      </c>
      <c r="AH337" s="169">
        <v>143273.44199999998</v>
      </c>
      <c r="AI337" s="169">
        <v>-170665.66000000003</v>
      </c>
      <c r="AJ337" s="169">
        <v>-124516.08140000002</v>
      </c>
      <c r="AK337" s="169">
        <v>-215096.50839999999</v>
      </c>
      <c r="AL337" s="169">
        <v>-156294.1998</v>
      </c>
      <c r="AM337" s="169">
        <v>-147209.55322838711</v>
      </c>
      <c r="AN337" s="169">
        <v>-175278.26300000004</v>
      </c>
      <c r="AO337" s="169">
        <v>25639.10500000001</v>
      </c>
      <c r="AP337" s="169">
        <v>-113668.16599999998</v>
      </c>
      <c r="AQ337" s="169">
        <v>-332862.60799999995</v>
      </c>
    </row>
    <row r="338" spans="1:43" s="9" customFormat="1" x14ac:dyDescent="0.2">
      <c r="A338" s="236" t="str">
        <f>IF('1'!$A$1=1,C338,B338)</f>
        <v>Assets</v>
      </c>
      <c r="B338" s="237" t="s">
        <v>138</v>
      </c>
      <c r="C338" s="237" t="s">
        <v>139</v>
      </c>
      <c r="D338" s="169">
        <v>1444.342000000001</v>
      </c>
      <c r="E338" s="169">
        <v>9660.8559999999998</v>
      </c>
      <c r="F338" s="169">
        <v>-3215.4540000000025</v>
      </c>
      <c r="G338" s="169">
        <v>3329.362000000001</v>
      </c>
      <c r="H338" s="169">
        <v>6341.5740000000023</v>
      </c>
      <c r="I338" s="169">
        <v>-31483.600999999995</v>
      </c>
      <c r="J338" s="169">
        <v>-36926.292000000001</v>
      </c>
      <c r="K338" s="169">
        <v>-8521.6840000000011</v>
      </c>
      <c r="L338" s="169">
        <v>20243.195</v>
      </c>
      <c r="M338" s="169">
        <v>14305.315000000002</v>
      </c>
      <c r="N338" s="169">
        <v>-3189.6219999999958</v>
      </c>
      <c r="O338" s="169">
        <v>-14095.909999999998</v>
      </c>
      <c r="P338" s="169">
        <v>20838.721000000001</v>
      </c>
      <c r="Q338" s="169">
        <v>9735.6589999999997</v>
      </c>
      <c r="R338" s="169">
        <v>27179.432000000001</v>
      </c>
      <c r="S338" s="169">
        <v>-3981.6449999999995</v>
      </c>
      <c r="T338" s="169">
        <v>30971.130000000005</v>
      </c>
      <c r="U338" s="169">
        <v>41396.388000000006</v>
      </c>
      <c r="V338" s="169">
        <v>24666.999</v>
      </c>
      <c r="W338" s="169">
        <v>55603.49</v>
      </c>
      <c r="X338" s="169">
        <v>55197.171000000002</v>
      </c>
      <c r="Y338" s="169">
        <v>34403.932000000001</v>
      </c>
      <c r="Z338" s="169">
        <v>45539.370999999999</v>
      </c>
      <c r="AA338" s="169">
        <v>31533.181999999997</v>
      </c>
      <c r="AB338" s="169">
        <v>62111.789000000004</v>
      </c>
      <c r="AC338" s="169">
        <v>78422.978999999992</v>
      </c>
      <c r="AD338" s="169">
        <v>44982.184999999998</v>
      </c>
      <c r="AE338" s="169">
        <v>26609.991999999998</v>
      </c>
      <c r="AF338" s="169">
        <v>154399.38800000001</v>
      </c>
      <c r="AG338" s="169">
        <v>241586.96599999999</v>
      </c>
      <c r="AH338" s="169">
        <v>137168.84099999999</v>
      </c>
      <c r="AI338" s="169">
        <v>123236.17899999997</v>
      </c>
      <c r="AJ338" s="169">
        <v>175053.89</v>
      </c>
      <c r="AK338" s="169">
        <v>99137.471999999994</v>
      </c>
      <c r="AL338" s="169">
        <v>32143.797000000002</v>
      </c>
      <c r="AM338" s="169">
        <v>112478.783</v>
      </c>
      <c r="AN338" s="169">
        <v>188227.236</v>
      </c>
      <c r="AO338" s="169">
        <v>144303.91500000001</v>
      </c>
      <c r="AP338" s="169">
        <v>92836.95199999999</v>
      </c>
      <c r="AQ338" s="169">
        <v>243024.62300000002</v>
      </c>
    </row>
    <row r="339" spans="1:43" s="9" customFormat="1" x14ac:dyDescent="0.2">
      <c r="A339" s="236" t="str">
        <f>IF('1'!$A$1=1,C339,B339)</f>
        <v>Liabilities</v>
      </c>
      <c r="B339" s="237" t="s">
        <v>140</v>
      </c>
      <c r="C339" s="237" t="s">
        <v>141</v>
      </c>
      <c r="D339" s="169">
        <v>53031.118000000017</v>
      </c>
      <c r="E339" s="169">
        <v>-22194.103000000003</v>
      </c>
      <c r="F339" s="169">
        <v>44014.702000000005</v>
      </c>
      <c r="G339" s="169">
        <v>-47257.654000000002</v>
      </c>
      <c r="H339" s="169">
        <v>-26737.269999999997</v>
      </c>
      <c r="I339" s="169">
        <v>-35393.881999999998</v>
      </c>
      <c r="J339" s="169">
        <v>-4365.9679999999962</v>
      </c>
      <c r="K339" s="169">
        <v>5629.8739999999998</v>
      </c>
      <c r="L339" s="169">
        <v>-735.77400000000125</v>
      </c>
      <c r="M339" s="169">
        <v>45942.648000000001</v>
      </c>
      <c r="N339" s="169">
        <v>6066.4969999999985</v>
      </c>
      <c r="O339" s="169">
        <v>-20921.744999999995</v>
      </c>
      <c r="P339" s="169">
        <v>-40118.142999999996</v>
      </c>
      <c r="Q339" s="169">
        <v>261.34899999999948</v>
      </c>
      <c r="R339" s="169">
        <v>13156.935999999998</v>
      </c>
      <c r="S339" s="169">
        <v>80440.572999999989</v>
      </c>
      <c r="T339" s="169">
        <v>1453.7939999999981</v>
      </c>
      <c r="U339" s="169">
        <v>12823.382</v>
      </c>
      <c r="V339" s="169">
        <v>10411.412</v>
      </c>
      <c r="W339" s="169">
        <v>46425.628000000004</v>
      </c>
      <c r="X339" s="169">
        <v>-25028.728000000003</v>
      </c>
      <c r="Y339" s="169">
        <v>86413.994999999995</v>
      </c>
      <c r="Z339" s="169">
        <v>-4854.4440000000013</v>
      </c>
      <c r="AA339" s="169">
        <v>66072.683000000005</v>
      </c>
      <c r="AB339" s="169">
        <v>-26507.827000000005</v>
      </c>
      <c r="AC339" s="169">
        <v>-2907.6960000000013</v>
      </c>
      <c r="AD339" s="169">
        <v>54038.206999999995</v>
      </c>
      <c r="AE339" s="169">
        <v>78921.487999999998</v>
      </c>
      <c r="AF339" s="169">
        <v>68089.765000000014</v>
      </c>
      <c r="AG339" s="169">
        <v>73839.366999999998</v>
      </c>
      <c r="AH339" s="169">
        <v>-6104.6009999999806</v>
      </c>
      <c r="AI339" s="169">
        <v>293901.83899999998</v>
      </c>
      <c r="AJ339" s="169">
        <v>299569.97140000004</v>
      </c>
      <c r="AK339" s="169">
        <v>314233.9804</v>
      </c>
      <c r="AL339" s="169">
        <v>188437.99679999999</v>
      </c>
      <c r="AM339" s="169">
        <v>259688.33622838711</v>
      </c>
      <c r="AN339" s="169">
        <v>363505.49900000001</v>
      </c>
      <c r="AO339" s="169">
        <v>118664.81</v>
      </c>
      <c r="AP339" s="169">
        <v>206505.11799999996</v>
      </c>
      <c r="AQ339" s="169">
        <v>575887.23099999991</v>
      </c>
    </row>
    <row r="340" spans="1:43" s="9" customFormat="1" x14ac:dyDescent="0.2">
      <c r="A340" s="236" t="str">
        <f>IF('1'!$A$1=1,C340,B340)</f>
        <v>Other equity</v>
      </c>
      <c r="B340" s="237" t="s">
        <v>189</v>
      </c>
      <c r="C340" s="237" t="s">
        <v>190</v>
      </c>
      <c r="D340" s="169">
        <v>0</v>
      </c>
      <c r="E340" s="169">
        <v>0</v>
      </c>
      <c r="F340" s="169">
        <v>0</v>
      </c>
      <c r="G340" s="169">
        <v>280.90100000000001</v>
      </c>
      <c r="H340" s="169">
        <v>0</v>
      </c>
      <c r="I340" s="169">
        <v>0</v>
      </c>
      <c r="J340" s="169">
        <v>0</v>
      </c>
      <c r="K340" s="169">
        <v>314.45400000000001</v>
      </c>
      <c r="L340" s="169">
        <v>0</v>
      </c>
      <c r="M340" s="169">
        <v>0</v>
      </c>
      <c r="N340" s="169">
        <v>0</v>
      </c>
      <c r="O340" s="169">
        <v>660.39599999999996</v>
      </c>
      <c r="P340" s="169">
        <v>0</v>
      </c>
      <c r="Q340" s="169">
        <v>627.64200000000005</v>
      </c>
      <c r="R340" s="169">
        <v>0</v>
      </c>
      <c r="S340" s="169">
        <v>0</v>
      </c>
      <c r="T340" s="169">
        <v>0</v>
      </c>
      <c r="U340" s="169">
        <v>0</v>
      </c>
      <c r="V340" s="169">
        <v>0</v>
      </c>
      <c r="W340" s="169">
        <v>0</v>
      </c>
      <c r="X340" s="169">
        <v>0</v>
      </c>
      <c r="Y340" s="169">
        <v>0</v>
      </c>
      <c r="Z340" s="169">
        <v>0</v>
      </c>
      <c r="AA340" s="169">
        <v>0</v>
      </c>
      <c r="AB340" s="169">
        <v>0</v>
      </c>
      <c r="AC340" s="169">
        <v>0</v>
      </c>
      <c r="AD340" s="169">
        <v>0</v>
      </c>
      <c r="AE340" s="169">
        <v>0</v>
      </c>
      <c r="AF340" s="169">
        <v>0</v>
      </c>
      <c r="AG340" s="169">
        <v>0</v>
      </c>
      <c r="AH340" s="169">
        <v>0</v>
      </c>
      <c r="AI340" s="169">
        <v>0</v>
      </c>
      <c r="AJ340" s="169">
        <v>0</v>
      </c>
      <c r="AK340" s="169">
        <v>0</v>
      </c>
      <c r="AL340" s="169">
        <v>0</v>
      </c>
      <c r="AM340" s="169">
        <v>0</v>
      </c>
      <c r="AN340" s="169">
        <v>0</v>
      </c>
      <c r="AO340" s="169">
        <v>0</v>
      </c>
      <c r="AP340" s="169">
        <v>0</v>
      </c>
      <c r="AQ340" s="169">
        <v>0</v>
      </c>
    </row>
    <row r="341" spans="1:43" s="9" customFormat="1" x14ac:dyDescent="0.2">
      <c r="A341" s="172" t="str">
        <f>IF('1'!$A$1=1,C341,B341)</f>
        <v>Assets</v>
      </c>
      <c r="B341" s="173" t="s">
        <v>138</v>
      </c>
      <c r="C341" s="173" t="s">
        <v>139</v>
      </c>
      <c r="D341" s="169">
        <v>0</v>
      </c>
      <c r="E341" s="169">
        <v>0</v>
      </c>
      <c r="F341" s="169">
        <v>0</v>
      </c>
      <c r="G341" s="169">
        <v>280.90100000000001</v>
      </c>
      <c r="H341" s="169">
        <v>0</v>
      </c>
      <c r="I341" s="169">
        <v>0</v>
      </c>
      <c r="J341" s="169">
        <v>0</v>
      </c>
      <c r="K341" s="169">
        <v>314.45400000000001</v>
      </c>
      <c r="L341" s="169">
        <v>0</v>
      </c>
      <c r="M341" s="169">
        <v>0</v>
      </c>
      <c r="N341" s="169">
        <v>0</v>
      </c>
      <c r="O341" s="169">
        <v>660.39599999999996</v>
      </c>
      <c r="P341" s="169">
        <v>0</v>
      </c>
      <c r="Q341" s="169">
        <v>627.64200000000005</v>
      </c>
      <c r="R341" s="169">
        <v>0</v>
      </c>
      <c r="S341" s="169">
        <v>0</v>
      </c>
      <c r="T341" s="169">
        <v>0</v>
      </c>
      <c r="U341" s="169">
        <v>0</v>
      </c>
      <c r="V341" s="169">
        <v>0</v>
      </c>
      <c r="W341" s="169">
        <v>0</v>
      </c>
      <c r="X341" s="169">
        <v>0</v>
      </c>
      <c r="Y341" s="169">
        <v>0</v>
      </c>
      <c r="Z341" s="169">
        <v>0</v>
      </c>
      <c r="AA341" s="169">
        <v>0</v>
      </c>
      <c r="AB341" s="169">
        <v>0</v>
      </c>
      <c r="AC341" s="169">
        <v>0</v>
      </c>
      <c r="AD341" s="169">
        <v>0</v>
      </c>
      <c r="AE341" s="169">
        <v>0</v>
      </c>
      <c r="AF341" s="169">
        <v>0</v>
      </c>
      <c r="AG341" s="169">
        <v>0</v>
      </c>
      <c r="AH341" s="169">
        <v>0</v>
      </c>
      <c r="AI341" s="169">
        <v>0</v>
      </c>
      <c r="AJ341" s="169">
        <v>0</v>
      </c>
      <c r="AK341" s="169">
        <v>0</v>
      </c>
      <c r="AL341" s="169">
        <v>0</v>
      </c>
      <c r="AM341" s="169">
        <v>0</v>
      </c>
      <c r="AN341" s="169">
        <v>0</v>
      </c>
      <c r="AO341" s="169">
        <v>0</v>
      </c>
      <c r="AP341" s="169">
        <v>0</v>
      </c>
      <c r="AQ341" s="169">
        <v>0</v>
      </c>
    </row>
    <row r="342" spans="1:43" s="9" customFormat="1" x14ac:dyDescent="0.2">
      <c r="A342" s="172" t="str">
        <f>IF('1'!$A$1=1,C342,B342)</f>
        <v>Liabilities</v>
      </c>
      <c r="B342" s="173" t="s">
        <v>140</v>
      </c>
      <c r="C342" s="173" t="s">
        <v>141</v>
      </c>
      <c r="D342" s="169">
        <v>0</v>
      </c>
      <c r="E342" s="169">
        <v>0</v>
      </c>
      <c r="F342" s="169">
        <v>0</v>
      </c>
      <c r="G342" s="169">
        <v>0</v>
      </c>
      <c r="H342" s="169">
        <v>0</v>
      </c>
      <c r="I342" s="169">
        <v>0</v>
      </c>
      <c r="J342" s="169">
        <v>0</v>
      </c>
      <c r="K342" s="169">
        <v>0</v>
      </c>
      <c r="L342" s="169">
        <v>0</v>
      </c>
      <c r="M342" s="169">
        <v>0</v>
      </c>
      <c r="N342" s="169">
        <v>0</v>
      </c>
      <c r="O342" s="169">
        <v>0</v>
      </c>
      <c r="P342" s="169">
        <v>0</v>
      </c>
      <c r="Q342" s="169">
        <v>0</v>
      </c>
      <c r="R342" s="169">
        <v>0</v>
      </c>
      <c r="S342" s="169">
        <v>0</v>
      </c>
      <c r="T342" s="169">
        <v>0</v>
      </c>
      <c r="U342" s="169">
        <v>0</v>
      </c>
      <c r="V342" s="169">
        <v>0</v>
      </c>
      <c r="W342" s="169">
        <v>0</v>
      </c>
      <c r="X342" s="169">
        <v>0</v>
      </c>
      <c r="Y342" s="169">
        <v>0</v>
      </c>
      <c r="Z342" s="169">
        <v>0</v>
      </c>
      <c r="AA342" s="169">
        <v>0</v>
      </c>
      <c r="AB342" s="169">
        <v>0</v>
      </c>
      <c r="AC342" s="169">
        <v>0</v>
      </c>
      <c r="AD342" s="169">
        <v>0</v>
      </c>
      <c r="AE342" s="169">
        <v>0</v>
      </c>
      <c r="AF342" s="169">
        <v>0</v>
      </c>
      <c r="AG342" s="169">
        <v>0</v>
      </c>
      <c r="AH342" s="169">
        <v>0</v>
      </c>
      <c r="AI342" s="169">
        <v>0</v>
      </c>
      <c r="AJ342" s="169">
        <v>0</v>
      </c>
      <c r="AK342" s="169">
        <v>0</v>
      </c>
      <c r="AL342" s="169">
        <v>0</v>
      </c>
      <c r="AM342" s="169">
        <v>0</v>
      </c>
      <c r="AN342" s="169">
        <v>0</v>
      </c>
      <c r="AO342" s="169">
        <v>0</v>
      </c>
      <c r="AP342" s="169">
        <v>0</v>
      </c>
      <c r="AQ342" s="169">
        <v>0</v>
      </c>
    </row>
    <row r="343" spans="1:43" s="9" customFormat="1" x14ac:dyDescent="0.2">
      <c r="A343" s="236" t="str">
        <f>IF('1'!$A$1=1,C343,B343)</f>
        <v>Currency and deposits</v>
      </c>
      <c r="B343" s="237" t="s">
        <v>158</v>
      </c>
      <c r="C343" s="237" t="s">
        <v>392</v>
      </c>
      <c r="D343" s="169">
        <v>20419.378000000001</v>
      </c>
      <c r="E343" s="169">
        <v>30853.199999999997</v>
      </c>
      <c r="F343" s="169">
        <v>15853.769999999997</v>
      </c>
      <c r="G343" s="169">
        <v>11031.751999999997</v>
      </c>
      <c r="H343" s="169">
        <v>23359.254000000001</v>
      </c>
      <c r="I343" s="169">
        <v>-15667.005999999998</v>
      </c>
      <c r="J343" s="169">
        <v>-22378.393000000004</v>
      </c>
      <c r="K343" s="169">
        <v>-22381.208000000002</v>
      </c>
      <c r="L343" s="169">
        <v>21673.68</v>
      </c>
      <c r="M343" s="169">
        <v>4467.8540000000012</v>
      </c>
      <c r="N343" s="169">
        <v>11572.093000000003</v>
      </c>
      <c r="O343" s="169">
        <v>-11181.766</v>
      </c>
      <c r="P343" s="169">
        <v>16327.546</v>
      </c>
      <c r="Q343" s="169">
        <v>5742.3519999999999</v>
      </c>
      <c r="R343" s="169">
        <v>33107.254000000001</v>
      </c>
      <c r="S343" s="169">
        <v>16760.609</v>
      </c>
      <c r="T343" s="169">
        <v>28567.998</v>
      </c>
      <c r="U343" s="169">
        <v>44235.327999999994</v>
      </c>
      <c r="V343" s="169">
        <v>44134.517999999996</v>
      </c>
      <c r="W343" s="169">
        <v>58270.752</v>
      </c>
      <c r="X343" s="169">
        <v>58586.856999999996</v>
      </c>
      <c r="Y343" s="169">
        <v>35010.476999999999</v>
      </c>
      <c r="Z343" s="169">
        <v>48913.301000000007</v>
      </c>
      <c r="AA343" s="169">
        <v>25543.89</v>
      </c>
      <c r="AB343" s="169">
        <v>57326.051999999996</v>
      </c>
      <c r="AC343" s="169">
        <v>49309.588999999993</v>
      </c>
      <c r="AD343" s="169">
        <v>42572.930999999997</v>
      </c>
      <c r="AE343" s="169">
        <v>21285.584000000003</v>
      </c>
      <c r="AF343" s="169">
        <v>53506.29</v>
      </c>
      <c r="AG343" s="169">
        <v>133431.60100000002</v>
      </c>
      <c r="AH343" s="169">
        <v>93181.527000000002</v>
      </c>
      <c r="AI343" s="169">
        <v>86594.443999999989</v>
      </c>
      <c r="AJ343" s="169">
        <v>175163.59599999999</v>
      </c>
      <c r="AK343" s="169">
        <v>97894.142000000007</v>
      </c>
      <c r="AL343" s="169">
        <v>42236.732000000004</v>
      </c>
      <c r="AM343" s="169">
        <v>124280.30500000001</v>
      </c>
      <c r="AN343" s="169">
        <v>184132.25599999999</v>
      </c>
      <c r="AO343" s="169">
        <v>155256.484</v>
      </c>
      <c r="AP343" s="169">
        <v>132014.242</v>
      </c>
      <c r="AQ343" s="169">
        <v>254902.95600000003</v>
      </c>
    </row>
    <row r="344" spans="1:43" x14ac:dyDescent="0.2">
      <c r="A344" s="172" t="str">
        <f>IF('1'!$A$1=1,C344,B344)</f>
        <v>Assets</v>
      </c>
      <c r="B344" s="173" t="s">
        <v>138</v>
      </c>
      <c r="C344" s="173" t="s">
        <v>139</v>
      </c>
      <c r="D344" s="169">
        <v>5391.4970000000012</v>
      </c>
      <c r="E344" s="169">
        <v>10562.760999999999</v>
      </c>
      <c r="F344" s="169">
        <v>-6602.0940000000019</v>
      </c>
      <c r="G344" s="169">
        <v>-14856.464</v>
      </c>
      <c r="H344" s="169">
        <v>3298.9970000000012</v>
      </c>
      <c r="I344" s="169">
        <v>-29627.749999999996</v>
      </c>
      <c r="J344" s="169">
        <v>-38497.846000000005</v>
      </c>
      <c r="K344" s="169">
        <v>-15190.136</v>
      </c>
      <c r="L344" s="169">
        <v>10150.360999999999</v>
      </c>
      <c r="M344" s="169">
        <v>-9230.4110000000001</v>
      </c>
      <c r="N344" s="169">
        <v>6679.8750000000018</v>
      </c>
      <c r="O344" s="169">
        <v>-18563.909999999996</v>
      </c>
      <c r="P344" s="169">
        <v>13461.757</v>
      </c>
      <c r="Q344" s="169">
        <v>-3664.7720000000004</v>
      </c>
      <c r="R344" s="169">
        <v>32500.904999999999</v>
      </c>
      <c r="S344" s="169">
        <v>15174.66</v>
      </c>
      <c r="T344" s="169">
        <v>19101.924999999999</v>
      </c>
      <c r="U344" s="169">
        <v>50952.558000000005</v>
      </c>
      <c r="V344" s="169">
        <v>40972.868000000009</v>
      </c>
      <c r="W344" s="169">
        <v>57602.434999999998</v>
      </c>
      <c r="X344" s="169">
        <v>55844.205000000002</v>
      </c>
      <c r="Y344" s="169">
        <v>35487.459000000003</v>
      </c>
      <c r="Z344" s="169">
        <v>48502.264999999999</v>
      </c>
      <c r="AA344" s="169">
        <v>25760.059000000001</v>
      </c>
      <c r="AB344" s="169">
        <v>58921.245999999999</v>
      </c>
      <c r="AC344" s="169">
        <v>51532.248999999996</v>
      </c>
      <c r="AD344" s="169">
        <v>48446.468999999997</v>
      </c>
      <c r="AE344" s="169">
        <v>22154.005999999998</v>
      </c>
      <c r="AF344" s="169">
        <v>52424.021999999997</v>
      </c>
      <c r="AG344" s="169">
        <v>133811.91399999999</v>
      </c>
      <c r="AH344" s="169">
        <v>92706.135000000009</v>
      </c>
      <c r="AI344" s="169">
        <v>79573.271999999997</v>
      </c>
      <c r="AJ344" s="169">
        <v>174285.94899999999</v>
      </c>
      <c r="AK344" s="169">
        <v>96943.358000000007</v>
      </c>
      <c r="AL344" s="169">
        <v>43699.476000000002</v>
      </c>
      <c r="AM344" s="169">
        <v>125832.28599999999</v>
      </c>
      <c r="AN344" s="169">
        <v>184078.614</v>
      </c>
      <c r="AO344" s="169">
        <v>158527.481</v>
      </c>
      <c r="AP344" s="169">
        <v>132301.20200000002</v>
      </c>
      <c r="AQ344" s="169">
        <v>254013.54400000002</v>
      </c>
    </row>
    <row r="345" spans="1:43" x14ac:dyDescent="0.2">
      <c r="A345" s="191" t="str">
        <f>IF('1'!$A$1=1,C345,B345)</f>
        <v xml:space="preserve">Central bank </v>
      </c>
      <c r="B345" s="192" t="s">
        <v>100</v>
      </c>
      <c r="C345" s="192" t="s">
        <v>199</v>
      </c>
      <c r="D345" s="169">
        <v>-47.596000000000004</v>
      </c>
      <c r="E345" s="169">
        <v>946.02599999999995</v>
      </c>
      <c r="F345" s="169">
        <v>-411.61500000000001</v>
      </c>
      <c r="G345" s="169">
        <v>-1520.6179999999999</v>
      </c>
      <c r="H345" s="169">
        <v>2012.7449999999999</v>
      </c>
      <c r="I345" s="169">
        <v>850.03599999999994</v>
      </c>
      <c r="J345" s="169">
        <v>-1349.7729999999999</v>
      </c>
      <c r="K345" s="169">
        <v>-1863.2220000000002</v>
      </c>
      <c r="L345" s="169">
        <v>-649.9129999999999</v>
      </c>
      <c r="M345" s="169">
        <v>53.399000000000001</v>
      </c>
      <c r="N345" s="169">
        <v>77.295000000000002</v>
      </c>
      <c r="O345" s="169">
        <v>213.39100000000002</v>
      </c>
      <c r="P345" s="169">
        <v>1080.819</v>
      </c>
      <c r="Q345" s="169">
        <v>52.221000000000004</v>
      </c>
      <c r="R345" s="169">
        <v>-183.32899999999995</v>
      </c>
      <c r="S345" s="169">
        <v>-1554.3110000000001</v>
      </c>
      <c r="T345" s="169">
        <v>-1.4370000000000047</v>
      </c>
      <c r="U345" s="169">
        <v>-107.69399999999999</v>
      </c>
      <c r="V345" s="169">
        <v>106.35500000000047</v>
      </c>
      <c r="W345" s="169">
        <v>-94.754999999999995</v>
      </c>
      <c r="X345" s="169">
        <v>114.67200000000001</v>
      </c>
      <c r="Y345" s="169">
        <v>-242.63099999999997</v>
      </c>
      <c r="Z345" s="169">
        <v>-219.12799999999999</v>
      </c>
      <c r="AA345" s="169">
        <v>-84.213999999999999</v>
      </c>
      <c r="AB345" s="169">
        <v>139.49200000000002</v>
      </c>
      <c r="AC345" s="169">
        <v>-83.753999999999991</v>
      </c>
      <c r="AD345" s="169">
        <v>402.63199999999995</v>
      </c>
      <c r="AE345" s="169">
        <v>445.67899999999997</v>
      </c>
      <c r="AF345" s="169">
        <v>76.396000000000015</v>
      </c>
      <c r="AG345" s="169">
        <v>351.05799999999999</v>
      </c>
      <c r="AH345" s="169">
        <v>127.40200000000024</v>
      </c>
      <c r="AI345" s="169">
        <v>5704.701</v>
      </c>
      <c r="AJ345" s="169">
        <v>877.64699999999993</v>
      </c>
      <c r="AK345" s="169">
        <v>-3437.4479999999999</v>
      </c>
      <c r="AL345" s="169">
        <v>-621.6669999999998</v>
      </c>
      <c r="AM345" s="169">
        <v>687.37599999999998</v>
      </c>
      <c r="AN345" s="169">
        <v>-808.44599999999991</v>
      </c>
      <c r="AO345" s="169">
        <v>539.399</v>
      </c>
      <c r="AP345" s="169">
        <v>1566.623</v>
      </c>
      <c r="AQ345" s="169">
        <v>10807.470000000001</v>
      </c>
    </row>
    <row r="346" spans="1:43" ht="25.5" x14ac:dyDescent="0.2">
      <c r="A346" s="191" t="str">
        <f>IF('1'!$A$1=1,C346,B346)</f>
        <v>Deposit-taking corporations, except central bank</v>
      </c>
      <c r="B346" s="192" t="s">
        <v>389</v>
      </c>
      <c r="C346" s="192" t="s">
        <v>390</v>
      </c>
      <c r="D346" s="169">
        <v>-9983.0289999999986</v>
      </c>
      <c r="E346" s="169">
        <v>15230.916999999999</v>
      </c>
      <c r="F346" s="169">
        <v>3557.0609999999997</v>
      </c>
      <c r="G346" s="169">
        <v>-3124.5520000000001</v>
      </c>
      <c r="H346" s="169">
        <v>13034.457000000002</v>
      </c>
      <c r="I346" s="169">
        <v>-874.89100000000144</v>
      </c>
      <c r="J346" s="169">
        <v>-11458.332999999999</v>
      </c>
      <c r="K346" s="169">
        <v>-17417.624</v>
      </c>
      <c r="L346" s="169">
        <v>7507.0280000000002</v>
      </c>
      <c r="M346" s="169">
        <v>6667.3829999999998</v>
      </c>
      <c r="N346" s="169">
        <v>8086.5690000000004</v>
      </c>
      <c r="O346" s="169">
        <v>-42211.040000000001</v>
      </c>
      <c r="P346" s="169">
        <v>5737.5689999999995</v>
      </c>
      <c r="Q346" s="169">
        <v>159.59799999999996</v>
      </c>
      <c r="R346" s="169">
        <v>10709.778999999999</v>
      </c>
      <c r="S346" s="169">
        <v>-25762.414999999997</v>
      </c>
      <c r="T346" s="169">
        <v>4759.2989999999991</v>
      </c>
      <c r="U346" s="169">
        <v>36646.027000000002</v>
      </c>
      <c r="V346" s="169">
        <v>17569.32</v>
      </c>
      <c r="W346" s="169">
        <v>37388.847000000002</v>
      </c>
      <c r="X346" s="169">
        <v>31716.319</v>
      </c>
      <c r="Y346" s="169">
        <v>-8092.1859999999997</v>
      </c>
      <c r="Z346" s="169">
        <v>23055.812999999998</v>
      </c>
      <c r="AA346" s="169">
        <v>-28819.601999999999</v>
      </c>
      <c r="AB346" s="169">
        <v>15913.309000000001</v>
      </c>
      <c r="AC346" s="169">
        <v>29582.860999999997</v>
      </c>
      <c r="AD346" s="169">
        <v>7450.6750000000002</v>
      </c>
      <c r="AE346" s="169">
        <v>-31149.171000000002</v>
      </c>
      <c r="AF346" s="169">
        <v>-28930.098999999998</v>
      </c>
      <c r="AG346" s="169">
        <v>57456.625</v>
      </c>
      <c r="AH346" s="169">
        <v>8925.1020000000008</v>
      </c>
      <c r="AI346" s="169">
        <v>11628.814000000002</v>
      </c>
      <c r="AJ346" s="169">
        <v>47648.886000000006</v>
      </c>
      <c r="AK346" s="169">
        <v>-6984.6029999999992</v>
      </c>
      <c r="AL346" s="169">
        <v>-18467.142999999996</v>
      </c>
      <c r="AM346" s="169">
        <v>-985.52899999999977</v>
      </c>
      <c r="AN346" s="169">
        <v>29366.307000000001</v>
      </c>
      <c r="AO346" s="169">
        <v>19264.689999999999</v>
      </c>
      <c r="AP346" s="169">
        <v>-28668.894</v>
      </c>
      <c r="AQ346" s="169">
        <v>27830.563000000002</v>
      </c>
    </row>
    <row r="347" spans="1:43" x14ac:dyDescent="0.2">
      <c r="A347" s="238" t="str">
        <f>IF('1'!$A$1=1,C347,B347)</f>
        <v>Of which: Interbank positions</v>
      </c>
      <c r="B347" s="239" t="s">
        <v>393</v>
      </c>
      <c r="C347" s="239" t="s">
        <v>394</v>
      </c>
      <c r="D347" s="166">
        <v>-9251.4029999999984</v>
      </c>
      <c r="E347" s="166">
        <v>14559.819000000001</v>
      </c>
      <c r="F347" s="166">
        <v>2965.8040000000001</v>
      </c>
      <c r="G347" s="166">
        <v>-2283.2539999999999</v>
      </c>
      <c r="H347" s="166">
        <v>11456.981</v>
      </c>
      <c r="I347" s="166">
        <v>-1359.9779999999992</v>
      </c>
      <c r="J347" s="166">
        <v>-10092.399000000001</v>
      </c>
      <c r="K347" s="166">
        <v>-16771.784</v>
      </c>
      <c r="L347" s="166">
        <v>5100.8639999999996</v>
      </c>
      <c r="M347" s="166">
        <v>1656.933</v>
      </c>
      <c r="N347" s="166">
        <v>10854.65</v>
      </c>
      <c r="O347" s="166">
        <v>-43503.391999999993</v>
      </c>
      <c r="P347" s="166">
        <v>7731.4299999999994</v>
      </c>
      <c r="Q347" s="166">
        <v>-2064.6999999999998</v>
      </c>
      <c r="R347" s="166">
        <v>11767.018000000002</v>
      </c>
      <c r="S347" s="166">
        <v>-24366.126</v>
      </c>
      <c r="T347" s="166">
        <v>4231.155999999999</v>
      </c>
      <c r="U347" s="166">
        <v>32714.180999999997</v>
      </c>
      <c r="V347" s="166">
        <v>15815.996000000005</v>
      </c>
      <c r="W347" s="166">
        <v>35157.797999999995</v>
      </c>
      <c r="X347" s="166">
        <v>22100.435000000001</v>
      </c>
      <c r="Y347" s="166">
        <v>-4722.8600000000006</v>
      </c>
      <c r="Z347" s="166">
        <v>24394.39</v>
      </c>
      <c r="AA347" s="166">
        <v>-35581.495000000003</v>
      </c>
      <c r="AB347" s="166">
        <v>16511.707000000002</v>
      </c>
      <c r="AC347" s="166">
        <v>29255.261999999999</v>
      </c>
      <c r="AD347" s="166">
        <v>8345.9069999999992</v>
      </c>
      <c r="AE347" s="166">
        <v>-34053.120000000003</v>
      </c>
      <c r="AF347" s="166">
        <v>-33094.565000000002</v>
      </c>
      <c r="AG347" s="166">
        <v>69187.838999999993</v>
      </c>
      <c r="AH347" s="166">
        <v>-713.67299999999886</v>
      </c>
      <c r="AI347" s="166">
        <v>19381.359000000004</v>
      </c>
      <c r="AJ347" s="166">
        <v>43589.771999999997</v>
      </c>
      <c r="AK347" s="166">
        <v>-8118.2290000000003</v>
      </c>
      <c r="AL347" s="166">
        <v>-13018.422</v>
      </c>
      <c r="AM347" s="166">
        <v>-6108.6959999999999</v>
      </c>
      <c r="AN347" s="166">
        <v>22720.455999999998</v>
      </c>
      <c r="AO347" s="166">
        <v>17401.240000000002</v>
      </c>
      <c r="AP347" s="166">
        <v>-30529.864999999998</v>
      </c>
      <c r="AQ347" s="166">
        <v>22951.538</v>
      </c>
    </row>
    <row r="348" spans="1:43" x14ac:dyDescent="0.2">
      <c r="A348" s="238" t="str">
        <f>IF('1'!$A$1=1,C348,B348)</f>
        <v>Short-term</v>
      </c>
      <c r="B348" s="239" t="s">
        <v>168</v>
      </c>
      <c r="C348" s="239" t="s">
        <v>169</v>
      </c>
      <c r="D348" s="166">
        <v>-10274.803</v>
      </c>
      <c r="E348" s="166">
        <v>15230.916999999999</v>
      </c>
      <c r="F348" s="166">
        <v>3578.6879999999992</v>
      </c>
      <c r="G348" s="166">
        <v>-3124.5520000000001</v>
      </c>
      <c r="H348" s="166">
        <v>13956.001</v>
      </c>
      <c r="I348" s="166">
        <v>-874.89100000000144</v>
      </c>
      <c r="J348" s="166">
        <v>-11326.955999999998</v>
      </c>
      <c r="K348" s="166">
        <v>-17496.238000000001</v>
      </c>
      <c r="L348" s="166">
        <v>7507.0280000000002</v>
      </c>
      <c r="M348" s="166">
        <v>6667.3829999999998</v>
      </c>
      <c r="N348" s="166">
        <v>8138.7860000000001</v>
      </c>
      <c r="O348" s="166">
        <v>-42211.040000000001</v>
      </c>
      <c r="P348" s="166">
        <v>6021.9119999999994</v>
      </c>
      <c r="Q348" s="166">
        <v>159.59799999999996</v>
      </c>
      <c r="R348" s="166">
        <v>10551.375</v>
      </c>
      <c r="S348" s="166">
        <v>-25818.67</v>
      </c>
      <c r="T348" s="166">
        <v>5030.905999999999</v>
      </c>
      <c r="U348" s="166">
        <v>36646.027000000002</v>
      </c>
      <c r="V348" s="166">
        <v>18355.003000000001</v>
      </c>
      <c r="W348" s="166">
        <v>37388.847000000002</v>
      </c>
      <c r="X348" s="166">
        <v>30105.169000000002</v>
      </c>
      <c r="Y348" s="166">
        <v>-8655.3410000000003</v>
      </c>
      <c r="Z348" s="166">
        <v>22859.519999999997</v>
      </c>
      <c r="AA348" s="166">
        <v>-28593.417000000001</v>
      </c>
      <c r="AB348" s="166">
        <v>15356.151000000002</v>
      </c>
      <c r="AC348" s="166">
        <v>29529.761999999999</v>
      </c>
      <c r="AD348" s="166">
        <v>6515.4369999999999</v>
      </c>
      <c r="AE348" s="166">
        <v>-31476.643000000004</v>
      </c>
      <c r="AF348" s="166">
        <v>-29174.744999999999</v>
      </c>
      <c r="AG348" s="166">
        <v>58422.035999999993</v>
      </c>
      <c r="AH348" s="166">
        <v>7917.6959999999999</v>
      </c>
      <c r="AI348" s="166">
        <v>12287.049000000003</v>
      </c>
      <c r="AJ348" s="166">
        <v>46039.866999999998</v>
      </c>
      <c r="AK348" s="166">
        <v>-8045.0920000000006</v>
      </c>
      <c r="AL348" s="166">
        <v>-18138.025999999998</v>
      </c>
      <c r="AM348" s="166">
        <v>-587.27099999999973</v>
      </c>
      <c r="AN348" s="166">
        <v>29405.557000000001</v>
      </c>
      <c r="AO348" s="166">
        <v>18586.898000000001</v>
      </c>
      <c r="AP348" s="166">
        <v>-30100.624</v>
      </c>
      <c r="AQ348" s="166">
        <v>24355.457000000002</v>
      </c>
    </row>
    <row r="349" spans="1:43" x14ac:dyDescent="0.2">
      <c r="A349" s="238" t="str">
        <f>IF('1'!$A$1=1,C349,B349)</f>
        <v>Long-term</v>
      </c>
      <c r="B349" s="239" t="s">
        <v>170</v>
      </c>
      <c r="C349" s="239" t="s">
        <v>171</v>
      </c>
      <c r="D349" s="166">
        <v>291.774</v>
      </c>
      <c r="E349" s="166">
        <v>0</v>
      </c>
      <c r="F349" s="166">
        <v>-21.626999999999999</v>
      </c>
      <c r="G349" s="166">
        <v>0</v>
      </c>
      <c r="H349" s="166">
        <v>-921.54399999999987</v>
      </c>
      <c r="I349" s="166">
        <v>0</v>
      </c>
      <c r="J349" s="166">
        <v>-131.37700000000001</v>
      </c>
      <c r="K349" s="166">
        <v>78.614000000000004</v>
      </c>
      <c r="L349" s="166">
        <v>0</v>
      </c>
      <c r="M349" s="166">
        <v>0</v>
      </c>
      <c r="N349" s="166">
        <v>-52.216999999999999</v>
      </c>
      <c r="O349" s="166">
        <v>0</v>
      </c>
      <c r="P349" s="166">
        <v>-284.34300000000002</v>
      </c>
      <c r="Q349" s="166">
        <v>0</v>
      </c>
      <c r="R349" s="166">
        <v>158.404</v>
      </c>
      <c r="S349" s="166">
        <v>56.255000000000003</v>
      </c>
      <c r="T349" s="166">
        <v>-271.60700000000003</v>
      </c>
      <c r="U349" s="166">
        <v>0</v>
      </c>
      <c r="V349" s="166">
        <v>-785.68299999999999</v>
      </c>
      <c r="W349" s="166">
        <v>0</v>
      </c>
      <c r="X349" s="166">
        <v>1611.15</v>
      </c>
      <c r="Y349" s="166">
        <v>563.15499999999997</v>
      </c>
      <c r="Z349" s="166">
        <v>196.29300000000001</v>
      </c>
      <c r="AA349" s="166">
        <v>-226.185</v>
      </c>
      <c r="AB349" s="166">
        <v>557.15800000000002</v>
      </c>
      <c r="AC349" s="166">
        <v>53.099000000000004</v>
      </c>
      <c r="AD349" s="166">
        <v>935.23800000000006</v>
      </c>
      <c r="AE349" s="166">
        <v>327.47199999999998</v>
      </c>
      <c r="AF349" s="166">
        <v>244.64599999999996</v>
      </c>
      <c r="AG349" s="166">
        <v>-965.41099999999994</v>
      </c>
      <c r="AH349" s="166">
        <v>1007.4059999999999</v>
      </c>
      <c r="AI349" s="166">
        <v>-658.23500000000001</v>
      </c>
      <c r="AJ349" s="166">
        <v>1609.019</v>
      </c>
      <c r="AK349" s="166">
        <v>1060.489</v>
      </c>
      <c r="AL349" s="166">
        <v>-329.11700000000008</v>
      </c>
      <c r="AM349" s="166">
        <v>-398.25800000000004</v>
      </c>
      <c r="AN349" s="166">
        <v>-39.250000000000007</v>
      </c>
      <c r="AO349" s="166">
        <v>677.79200000000003</v>
      </c>
      <c r="AP349" s="166">
        <v>1431.73</v>
      </c>
      <c r="AQ349" s="166">
        <v>3475.1059999999998</v>
      </c>
    </row>
    <row r="350" spans="1:43" x14ac:dyDescent="0.2">
      <c r="A350" s="191" t="str">
        <f>IF('1'!$A$1=1,C350,B350)</f>
        <v>Other sectors</v>
      </c>
      <c r="B350" s="192" t="s">
        <v>90</v>
      </c>
      <c r="C350" s="192" t="s">
        <v>89</v>
      </c>
      <c r="D350" s="169">
        <v>15422.122000000001</v>
      </c>
      <c r="E350" s="169">
        <v>-5614.1820000000007</v>
      </c>
      <c r="F350" s="169">
        <v>-9747.5400000000009</v>
      </c>
      <c r="G350" s="169">
        <v>-10211.294</v>
      </c>
      <c r="H350" s="169">
        <v>-11748.205</v>
      </c>
      <c r="I350" s="169">
        <v>-29602.894999999997</v>
      </c>
      <c r="J350" s="169">
        <v>-25689.739999999998</v>
      </c>
      <c r="K350" s="169">
        <v>4090.7099999999996</v>
      </c>
      <c r="L350" s="169">
        <v>3293.2459999999996</v>
      </c>
      <c r="M350" s="169">
        <v>-15951.192999999999</v>
      </c>
      <c r="N350" s="169">
        <v>-1483.9889999999996</v>
      </c>
      <c r="O350" s="169">
        <v>23433.739000000001</v>
      </c>
      <c r="P350" s="169">
        <v>6643.3689999999988</v>
      </c>
      <c r="Q350" s="169">
        <v>-3876.5910000000003</v>
      </c>
      <c r="R350" s="169">
        <v>21974.454999999998</v>
      </c>
      <c r="S350" s="169">
        <v>42491.385999999999</v>
      </c>
      <c r="T350" s="169">
        <v>14344.062999999998</v>
      </c>
      <c r="U350" s="169">
        <v>14414.225</v>
      </c>
      <c r="V350" s="169">
        <v>23297.192999999999</v>
      </c>
      <c r="W350" s="169">
        <v>20308.343000000001</v>
      </c>
      <c r="X350" s="169">
        <v>24013.214</v>
      </c>
      <c r="Y350" s="169">
        <v>43822.275999999998</v>
      </c>
      <c r="Z350" s="169">
        <v>25665.579999999998</v>
      </c>
      <c r="AA350" s="169">
        <v>54663.875</v>
      </c>
      <c r="AB350" s="169">
        <v>42868.445000000007</v>
      </c>
      <c r="AC350" s="169">
        <v>22033.142</v>
      </c>
      <c r="AD350" s="169">
        <v>40593.162000000004</v>
      </c>
      <c r="AE350" s="169">
        <v>52857.498</v>
      </c>
      <c r="AF350" s="169">
        <v>81277.724999999991</v>
      </c>
      <c r="AG350" s="169">
        <v>76004.231</v>
      </c>
      <c r="AH350" s="169">
        <v>83653.630999999994</v>
      </c>
      <c r="AI350" s="169">
        <v>62239.756999999998</v>
      </c>
      <c r="AJ350" s="169">
        <v>125759.416</v>
      </c>
      <c r="AK350" s="169">
        <v>107365.409</v>
      </c>
      <c r="AL350" s="169">
        <v>62788.286</v>
      </c>
      <c r="AM350" s="169">
        <v>126130.43900000001</v>
      </c>
      <c r="AN350" s="169">
        <v>155520.753</v>
      </c>
      <c r="AO350" s="169">
        <v>138723.39199999999</v>
      </c>
      <c r="AP350" s="169">
        <v>159403.473</v>
      </c>
      <c r="AQ350" s="169">
        <v>215375.511</v>
      </c>
    </row>
    <row r="351" spans="1:43" x14ac:dyDescent="0.2">
      <c r="A351" s="238" t="str">
        <f>IF('1'!$A$1=1,C351,B351)</f>
        <v>Short-term</v>
      </c>
      <c r="B351" s="239" t="s">
        <v>168</v>
      </c>
      <c r="C351" s="239" t="s">
        <v>169</v>
      </c>
      <c r="D351" s="166">
        <v>15422.122000000001</v>
      </c>
      <c r="E351" s="166">
        <v>-5614.1820000000007</v>
      </c>
      <c r="F351" s="166">
        <v>-9747.5400000000009</v>
      </c>
      <c r="G351" s="166">
        <v>-10211.294</v>
      </c>
      <c r="H351" s="166">
        <v>-11748.205</v>
      </c>
      <c r="I351" s="166">
        <v>-29602.894999999997</v>
      </c>
      <c r="J351" s="166">
        <v>-25689.739999999998</v>
      </c>
      <c r="K351" s="166">
        <v>4090.7099999999996</v>
      </c>
      <c r="L351" s="166">
        <v>3293.2459999999996</v>
      </c>
      <c r="M351" s="166">
        <v>-15951.192999999999</v>
      </c>
      <c r="N351" s="166">
        <v>-1483.9889999999996</v>
      </c>
      <c r="O351" s="166">
        <v>23433.739000000001</v>
      </c>
      <c r="P351" s="166">
        <v>6643.3689999999988</v>
      </c>
      <c r="Q351" s="166">
        <v>-3876.5910000000003</v>
      </c>
      <c r="R351" s="166">
        <v>21974.454999999998</v>
      </c>
      <c r="S351" s="166">
        <v>42491.385999999999</v>
      </c>
      <c r="T351" s="166">
        <v>14344.062999999998</v>
      </c>
      <c r="U351" s="166">
        <v>14414.225</v>
      </c>
      <c r="V351" s="166">
        <v>23297.192999999999</v>
      </c>
      <c r="W351" s="166">
        <v>20308.343000000001</v>
      </c>
      <c r="X351" s="166">
        <v>24013.214</v>
      </c>
      <c r="Y351" s="166">
        <v>43822.275999999998</v>
      </c>
      <c r="Z351" s="166">
        <v>25665.579999999998</v>
      </c>
      <c r="AA351" s="166">
        <v>54663.875</v>
      </c>
      <c r="AB351" s="166">
        <v>42868.445000000007</v>
      </c>
      <c r="AC351" s="166">
        <v>22033.142</v>
      </c>
      <c r="AD351" s="166">
        <v>40593.162000000004</v>
      </c>
      <c r="AE351" s="166">
        <v>52857.498</v>
      </c>
      <c r="AF351" s="166">
        <v>81277.724999999991</v>
      </c>
      <c r="AG351" s="166">
        <v>76004.231</v>
      </c>
      <c r="AH351" s="166">
        <v>83653.630999999994</v>
      </c>
      <c r="AI351" s="166">
        <v>62239.756999999998</v>
      </c>
      <c r="AJ351" s="166">
        <v>125759.416</v>
      </c>
      <c r="AK351" s="166">
        <v>107365.409</v>
      </c>
      <c r="AL351" s="166">
        <v>62788.286</v>
      </c>
      <c r="AM351" s="166">
        <v>126130.43900000001</v>
      </c>
      <c r="AN351" s="166">
        <v>155520.753</v>
      </c>
      <c r="AO351" s="166">
        <v>138723.39199999999</v>
      </c>
      <c r="AP351" s="166">
        <v>159403.473</v>
      </c>
      <c r="AQ351" s="166">
        <v>215375.511</v>
      </c>
    </row>
    <row r="352" spans="1:43" s="9" customFormat="1" ht="25.5" x14ac:dyDescent="0.2">
      <c r="A352" s="238" t="str">
        <f>IF('1'!$A$1=1,C352,B352)</f>
        <v>Nonfinancial corporations, households, NPISHs</v>
      </c>
      <c r="B352" s="239" t="s">
        <v>395</v>
      </c>
      <c r="C352" s="239" t="s">
        <v>396</v>
      </c>
      <c r="D352" s="166">
        <v>15422.122000000001</v>
      </c>
      <c r="E352" s="166">
        <v>-5614.1820000000007</v>
      </c>
      <c r="F352" s="166">
        <v>-9747.5400000000009</v>
      </c>
      <c r="G352" s="166">
        <v>-10211.294</v>
      </c>
      <c r="H352" s="166">
        <v>-11748.205</v>
      </c>
      <c r="I352" s="166">
        <v>-29602.894999999997</v>
      </c>
      <c r="J352" s="166">
        <v>-25689.739999999998</v>
      </c>
      <c r="K352" s="166">
        <v>4090.7099999999996</v>
      </c>
      <c r="L352" s="166">
        <v>3293.2459999999996</v>
      </c>
      <c r="M352" s="166">
        <v>-15951.192999999999</v>
      </c>
      <c r="N352" s="166">
        <v>-1483.9889999999996</v>
      </c>
      <c r="O352" s="166">
        <v>23433.739000000001</v>
      </c>
      <c r="P352" s="166">
        <v>6643.3689999999988</v>
      </c>
      <c r="Q352" s="166">
        <v>-3876.5910000000003</v>
      </c>
      <c r="R352" s="166">
        <v>21974.454999999998</v>
      </c>
      <c r="S352" s="166">
        <v>42491.385999999999</v>
      </c>
      <c r="T352" s="166">
        <v>14344.062999999998</v>
      </c>
      <c r="U352" s="166">
        <v>14414.225</v>
      </c>
      <c r="V352" s="166">
        <v>23297.192999999999</v>
      </c>
      <c r="W352" s="166">
        <v>20308.343000000001</v>
      </c>
      <c r="X352" s="166">
        <v>24013.214</v>
      </c>
      <c r="Y352" s="166">
        <v>43822.275999999998</v>
      </c>
      <c r="Z352" s="166">
        <v>25665.579999999998</v>
      </c>
      <c r="AA352" s="166">
        <v>54663.875</v>
      </c>
      <c r="AB352" s="166">
        <v>42868.445000000007</v>
      </c>
      <c r="AC352" s="166">
        <v>22033.142</v>
      </c>
      <c r="AD352" s="166">
        <v>40593.162000000004</v>
      </c>
      <c r="AE352" s="166">
        <v>52857.498</v>
      </c>
      <c r="AF352" s="166">
        <v>81277.724999999991</v>
      </c>
      <c r="AG352" s="166">
        <v>76004.231</v>
      </c>
      <c r="AH352" s="166">
        <v>83653.630999999994</v>
      </c>
      <c r="AI352" s="166">
        <v>62239.756999999998</v>
      </c>
      <c r="AJ352" s="166">
        <v>125759.416</v>
      </c>
      <c r="AK352" s="166">
        <v>107365.409</v>
      </c>
      <c r="AL352" s="166">
        <v>62788.286</v>
      </c>
      <c r="AM352" s="166">
        <v>126130.43900000001</v>
      </c>
      <c r="AN352" s="166">
        <v>155520.753</v>
      </c>
      <c r="AO352" s="166">
        <v>138723.39199999999</v>
      </c>
      <c r="AP352" s="166">
        <v>159403.473</v>
      </c>
      <c r="AQ352" s="166">
        <v>215375.511</v>
      </c>
    </row>
    <row r="353" spans="1:43" s="9" customFormat="1" x14ac:dyDescent="0.2">
      <c r="A353" s="253" t="str">
        <f>IF('1'!$A$1=1,C353,B353)</f>
        <v>Short-term</v>
      </c>
      <c r="B353" s="254" t="s">
        <v>168</v>
      </c>
      <c r="C353" s="254" t="s">
        <v>169</v>
      </c>
      <c r="D353" s="166">
        <v>15422.122000000001</v>
      </c>
      <c r="E353" s="166">
        <v>-5614.1820000000007</v>
      </c>
      <c r="F353" s="166">
        <v>-9747.5400000000009</v>
      </c>
      <c r="G353" s="166">
        <v>-10211.294</v>
      </c>
      <c r="H353" s="166">
        <v>-11748.205</v>
      </c>
      <c r="I353" s="166">
        <v>-29602.894999999997</v>
      </c>
      <c r="J353" s="166">
        <v>-25689.739999999998</v>
      </c>
      <c r="K353" s="166">
        <v>4090.7099999999996</v>
      </c>
      <c r="L353" s="166">
        <v>3293.2459999999996</v>
      </c>
      <c r="M353" s="166">
        <v>-15951.192999999999</v>
      </c>
      <c r="N353" s="166">
        <v>-1483.9889999999996</v>
      </c>
      <c r="O353" s="166">
        <v>23433.739000000001</v>
      </c>
      <c r="P353" s="166">
        <v>6643.3689999999988</v>
      </c>
      <c r="Q353" s="166">
        <v>-3876.5910000000003</v>
      </c>
      <c r="R353" s="166">
        <v>21974.454999999998</v>
      </c>
      <c r="S353" s="166">
        <v>42491.385999999999</v>
      </c>
      <c r="T353" s="166">
        <v>14344.062999999998</v>
      </c>
      <c r="U353" s="166">
        <v>14414.225</v>
      </c>
      <c r="V353" s="166">
        <v>23297.192999999999</v>
      </c>
      <c r="W353" s="166">
        <v>20308.343000000001</v>
      </c>
      <c r="X353" s="166">
        <v>24013.214</v>
      </c>
      <c r="Y353" s="166">
        <v>43822.275999999998</v>
      </c>
      <c r="Z353" s="166">
        <v>25665.579999999998</v>
      </c>
      <c r="AA353" s="166">
        <v>54663.875</v>
      </c>
      <c r="AB353" s="166">
        <v>42868.445000000007</v>
      </c>
      <c r="AC353" s="166">
        <v>22033.142</v>
      </c>
      <c r="AD353" s="166">
        <v>40593.162000000004</v>
      </c>
      <c r="AE353" s="166">
        <v>52857.498</v>
      </c>
      <c r="AF353" s="166">
        <v>81277.724999999991</v>
      </c>
      <c r="AG353" s="166">
        <v>76004.231</v>
      </c>
      <c r="AH353" s="166">
        <v>83653.630999999994</v>
      </c>
      <c r="AI353" s="166">
        <v>62239.756999999998</v>
      </c>
      <c r="AJ353" s="166">
        <v>125759.416</v>
      </c>
      <c r="AK353" s="166">
        <v>107365.409</v>
      </c>
      <c r="AL353" s="166">
        <v>62788.286</v>
      </c>
      <c r="AM353" s="166">
        <v>126130.43900000001</v>
      </c>
      <c r="AN353" s="166">
        <v>155520.753</v>
      </c>
      <c r="AO353" s="166">
        <v>138723.39199999999</v>
      </c>
      <c r="AP353" s="166">
        <v>159403.473</v>
      </c>
      <c r="AQ353" s="166">
        <v>215375.511</v>
      </c>
    </row>
    <row r="354" spans="1:43" ht="25.5" x14ac:dyDescent="0.2">
      <c r="A354" s="253" t="str">
        <f>IF('1'!$A$1=1,C354,B354)</f>
        <v>o/w: foreign cash outside the banking system</v>
      </c>
      <c r="B354" s="255" t="s">
        <v>185</v>
      </c>
      <c r="C354" s="256" t="s">
        <v>173</v>
      </c>
      <c r="D354" s="166">
        <v>13578.244999999999</v>
      </c>
      <c r="E354" s="166">
        <v>-4680.402</v>
      </c>
      <c r="F354" s="166">
        <v>-5098.0949999999993</v>
      </c>
      <c r="G354" s="166">
        <v>-8309.0090000000018</v>
      </c>
      <c r="H354" s="166">
        <v>-21488.387000000002</v>
      </c>
      <c r="I354" s="166">
        <v>-30512.088</v>
      </c>
      <c r="J354" s="166">
        <v>-19091.344000000001</v>
      </c>
      <c r="K354" s="166">
        <v>2022.9290000000001</v>
      </c>
      <c r="L354" s="166">
        <v>7487.4790000000003</v>
      </c>
      <c r="M354" s="166">
        <v>-16448.953999999998</v>
      </c>
      <c r="N354" s="166">
        <v>1209.7260000000001</v>
      </c>
      <c r="O354" s="166">
        <v>18634.134999999998</v>
      </c>
      <c r="P354" s="166">
        <v>8827.9249999999993</v>
      </c>
      <c r="Q354" s="166">
        <v>-4138.2389999999996</v>
      </c>
      <c r="R354" s="166">
        <v>18117.342000000001</v>
      </c>
      <c r="S354" s="166">
        <v>44280.752</v>
      </c>
      <c r="T354" s="166">
        <v>7490.1490000000003</v>
      </c>
      <c r="U354" s="166">
        <v>17229.353999999999</v>
      </c>
      <c r="V354" s="166">
        <v>21133.469999999998</v>
      </c>
      <c r="W354" s="166">
        <v>20553.652999999998</v>
      </c>
      <c r="X354" s="166">
        <v>21471.219000000001</v>
      </c>
      <c r="Y354" s="166">
        <v>38413.307000000001</v>
      </c>
      <c r="Z354" s="166">
        <v>25776.748</v>
      </c>
      <c r="AA354" s="166">
        <v>43442.487999999998</v>
      </c>
      <c r="AB354" s="166">
        <v>38713.908000000003</v>
      </c>
      <c r="AC354" s="166">
        <v>18505.659</v>
      </c>
      <c r="AD354" s="166">
        <v>35946.587999999996</v>
      </c>
      <c r="AE354" s="166">
        <v>45915.853000000003</v>
      </c>
      <c r="AF354" s="166">
        <v>70139.525999999998</v>
      </c>
      <c r="AG354" s="166">
        <v>78461.641000000003</v>
      </c>
      <c r="AH354" s="166">
        <v>92660.123999999996</v>
      </c>
      <c r="AI354" s="166">
        <v>84034.642999999996</v>
      </c>
      <c r="AJ354" s="166">
        <v>119067.361</v>
      </c>
      <c r="AK354" s="166">
        <v>105207.863</v>
      </c>
      <c r="AL354" s="166">
        <v>72222.985000000001</v>
      </c>
      <c r="AM354" s="166">
        <v>132279.82999999999</v>
      </c>
      <c r="AN354" s="166">
        <v>150033.291</v>
      </c>
      <c r="AO354" s="166">
        <v>151219.79699999999</v>
      </c>
      <c r="AP354" s="166">
        <v>159362.64799999999</v>
      </c>
      <c r="AQ354" s="166">
        <v>198419.72699999998</v>
      </c>
    </row>
    <row r="355" spans="1:43" s="9" customFormat="1" x14ac:dyDescent="0.2">
      <c r="A355" s="172" t="str">
        <f>IF('1'!$A$1=1,C355,B355)</f>
        <v>Liabilities</v>
      </c>
      <c r="B355" s="173" t="s">
        <v>140</v>
      </c>
      <c r="C355" s="173" t="s">
        <v>141</v>
      </c>
      <c r="D355" s="169">
        <v>-15027.880999999999</v>
      </c>
      <c r="E355" s="169">
        <v>-20290.438999999998</v>
      </c>
      <c r="F355" s="169">
        <v>-22455.863999999998</v>
      </c>
      <c r="G355" s="169">
        <v>-25888.215999999997</v>
      </c>
      <c r="H355" s="169">
        <v>-20060.256999999998</v>
      </c>
      <c r="I355" s="169">
        <v>-13960.743999999999</v>
      </c>
      <c r="J355" s="169">
        <v>-16119.453</v>
      </c>
      <c r="K355" s="169">
        <v>7191.0720000000001</v>
      </c>
      <c r="L355" s="169">
        <v>-11523.319</v>
      </c>
      <c r="M355" s="169">
        <v>-13698.265000000001</v>
      </c>
      <c r="N355" s="169">
        <v>-4892.2180000000008</v>
      </c>
      <c r="O355" s="169">
        <v>-7382.1440000000002</v>
      </c>
      <c r="P355" s="169">
        <v>-2865.7889999999998</v>
      </c>
      <c r="Q355" s="169">
        <v>-9407.1239999999998</v>
      </c>
      <c r="R355" s="169">
        <v>-606.34899999999971</v>
      </c>
      <c r="S355" s="169">
        <v>-1585.9490000000001</v>
      </c>
      <c r="T355" s="169">
        <v>-9466.0730000000003</v>
      </c>
      <c r="U355" s="169">
        <v>6717.23</v>
      </c>
      <c r="V355" s="169">
        <v>-3161.65</v>
      </c>
      <c r="W355" s="169">
        <v>-668.31700000000001</v>
      </c>
      <c r="X355" s="169">
        <v>-2742.652</v>
      </c>
      <c r="Y355" s="169">
        <v>476.98200000000043</v>
      </c>
      <c r="Z355" s="169">
        <v>-411.03600000000006</v>
      </c>
      <c r="AA355" s="169">
        <v>216.16899999999987</v>
      </c>
      <c r="AB355" s="169">
        <v>1595.194</v>
      </c>
      <c r="AC355" s="169">
        <v>2222.66</v>
      </c>
      <c r="AD355" s="169">
        <v>5873.5380000000005</v>
      </c>
      <c r="AE355" s="169">
        <v>868.42199999999991</v>
      </c>
      <c r="AF355" s="169">
        <v>-1082.268</v>
      </c>
      <c r="AG355" s="169">
        <v>380.31299999999965</v>
      </c>
      <c r="AH355" s="169">
        <v>-475.39199999999994</v>
      </c>
      <c r="AI355" s="169">
        <v>-7021.1719999999996</v>
      </c>
      <c r="AJ355" s="169">
        <v>-877.64699999999993</v>
      </c>
      <c r="AK355" s="169">
        <v>-950.78400000000011</v>
      </c>
      <c r="AL355" s="169">
        <v>1462.7439999999997</v>
      </c>
      <c r="AM355" s="169">
        <v>1551.9809999999998</v>
      </c>
      <c r="AN355" s="169">
        <v>-53.641999999999825</v>
      </c>
      <c r="AO355" s="169">
        <v>3270.9970000000003</v>
      </c>
      <c r="AP355" s="169">
        <v>286.96000000000004</v>
      </c>
      <c r="AQ355" s="169">
        <v>-889.41199999999981</v>
      </c>
    </row>
    <row r="356" spans="1:43" x14ac:dyDescent="0.2">
      <c r="A356" s="191" t="str">
        <f>IF('1'!$A$1=1,C356,B356)</f>
        <v xml:space="preserve">Central bank </v>
      </c>
      <c r="B356" s="192" t="s">
        <v>100</v>
      </c>
      <c r="C356" s="192" t="s">
        <v>199</v>
      </c>
      <c r="D356" s="169">
        <v>0</v>
      </c>
      <c r="E356" s="169">
        <v>0</v>
      </c>
      <c r="F356" s="169">
        <v>0</v>
      </c>
      <c r="G356" s="169">
        <v>0</v>
      </c>
      <c r="H356" s="169">
        <v>0</v>
      </c>
      <c r="I356" s="169">
        <v>0</v>
      </c>
      <c r="J356" s="169">
        <v>0</v>
      </c>
      <c r="K356" s="169">
        <v>0</v>
      </c>
      <c r="L356" s="169">
        <v>0</v>
      </c>
      <c r="M356" s="169">
        <v>0</v>
      </c>
      <c r="N356" s="169">
        <v>0</v>
      </c>
      <c r="O356" s="169">
        <v>0</v>
      </c>
      <c r="P356" s="169">
        <v>0</v>
      </c>
      <c r="Q356" s="169">
        <v>0</v>
      </c>
      <c r="R356" s="169">
        <v>0</v>
      </c>
      <c r="S356" s="169">
        <v>0</v>
      </c>
      <c r="T356" s="169">
        <v>0</v>
      </c>
      <c r="U356" s="169">
        <v>0</v>
      </c>
      <c r="V356" s="169">
        <v>0</v>
      </c>
      <c r="W356" s="169">
        <v>0</v>
      </c>
      <c r="X356" s="169">
        <v>0</v>
      </c>
      <c r="Y356" s="169">
        <v>0</v>
      </c>
      <c r="Z356" s="169">
        <v>0</v>
      </c>
      <c r="AA356" s="169">
        <v>0</v>
      </c>
      <c r="AB356" s="169">
        <v>0</v>
      </c>
      <c r="AC356" s="169">
        <v>0</v>
      </c>
      <c r="AD356" s="169">
        <v>0</v>
      </c>
      <c r="AE356" s="169">
        <v>0</v>
      </c>
      <c r="AF356" s="169">
        <v>2340.3919999999998</v>
      </c>
      <c r="AG356" s="169">
        <v>789.88200000000006</v>
      </c>
      <c r="AH356" s="169">
        <v>-3185.0079999999998</v>
      </c>
      <c r="AI356" s="169">
        <v>0</v>
      </c>
      <c r="AJ356" s="169">
        <v>0</v>
      </c>
      <c r="AK356" s="169">
        <v>0</v>
      </c>
      <c r="AL356" s="169">
        <v>0</v>
      </c>
      <c r="AM356" s="169">
        <v>0</v>
      </c>
      <c r="AN356" s="169">
        <v>0</v>
      </c>
      <c r="AO356" s="169">
        <v>0</v>
      </c>
      <c r="AP356" s="169">
        <v>0</v>
      </c>
      <c r="AQ356" s="169">
        <v>0</v>
      </c>
    </row>
    <row r="357" spans="1:43" x14ac:dyDescent="0.2">
      <c r="A357" s="238" t="str">
        <f>IF('1'!$A$1=1,C357,B357)</f>
        <v>Long-term</v>
      </c>
      <c r="B357" s="239" t="s">
        <v>170</v>
      </c>
      <c r="C357" s="239" t="s">
        <v>171</v>
      </c>
      <c r="D357" s="166">
        <v>0</v>
      </c>
      <c r="E357" s="166">
        <v>0</v>
      </c>
      <c r="F357" s="166">
        <v>0</v>
      </c>
      <c r="G357" s="166">
        <v>0</v>
      </c>
      <c r="H357" s="166">
        <v>0</v>
      </c>
      <c r="I357" s="166">
        <v>0</v>
      </c>
      <c r="J357" s="166">
        <v>0</v>
      </c>
      <c r="K357" s="166">
        <v>0</v>
      </c>
      <c r="L357" s="166">
        <v>0</v>
      </c>
      <c r="M357" s="166">
        <v>0</v>
      </c>
      <c r="N357" s="166">
        <v>0</v>
      </c>
      <c r="O357" s="166">
        <v>0</v>
      </c>
      <c r="P357" s="166">
        <v>0</v>
      </c>
      <c r="Q357" s="166">
        <v>0</v>
      </c>
      <c r="R357" s="166">
        <v>0</v>
      </c>
      <c r="S357" s="166">
        <v>0</v>
      </c>
      <c r="T357" s="166">
        <v>0</v>
      </c>
      <c r="U357" s="166">
        <v>0</v>
      </c>
      <c r="V357" s="166">
        <v>0</v>
      </c>
      <c r="W357" s="166">
        <v>0</v>
      </c>
      <c r="X357" s="166">
        <v>0</v>
      </c>
      <c r="Y357" s="166">
        <v>0</v>
      </c>
      <c r="Z357" s="166">
        <v>0</v>
      </c>
      <c r="AA357" s="166">
        <v>0</v>
      </c>
      <c r="AB357" s="166">
        <v>0</v>
      </c>
      <c r="AC357" s="166">
        <v>0</v>
      </c>
      <c r="AD357" s="166">
        <v>0</v>
      </c>
      <c r="AE357" s="166">
        <v>0</v>
      </c>
      <c r="AF357" s="166">
        <v>2340.3919999999998</v>
      </c>
      <c r="AG357" s="166">
        <v>789.88200000000006</v>
      </c>
      <c r="AH357" s="166">
        <v>-3185.0079999999998</v>
      </c>
      <c r="AI357" s="166">
        <v>0</v>
      </c>
      <c r="AJ357" s="166">
        <v>0</v>
      </c>
      <c r="AK357" s="166">
        <v>0</v>
      </c>
      <c r="AL357" s="166">
        <v>0</v>
      </c>
      <c r="AM357" s="166">
        <v>0</v>
      </c>
      <c r="AN357" s="166">
        <v>0</v>
      </c>
      <c r="AO357" s="166">
        <v>0</v>
      </c>
      <c r="AP357" s="166">
        <v>0</v>
      </c>
      <c r="AQ357" s="166">
        <v>0</v>
      </c>
    </row>
    <row r="358" spans="1:43" ht="25.5" x14ac:dyDescent="0.2">
      <c r="A358" s="191" t="str">
        <f>IF('1'!$A$1=1,C358,B358)</f>
        <v>Deposit-taking corporations, except the central bank</v>
      </c>
      <c r="B358" s="192" t="s">
        <v>397</v>
      </c>
      <c r="C358" s="192" t="s">
        <v>390</v>
      </c>
      <c r="D358" s="169">
        <v>-15027.880999999999</v>
      </c>
      <c r="E358" s="169">
        <v>-20290.438999999998</v>
      </c>
      <c r="F358" s="169">
        <v>-22455.863999999998</v>
      </c>
      <c r="G358" s="169">
        <v>-25888.215999999997</v>
      </c>
      <c r="H358" s="169">
        <v>-20060.256999999998</v>
      </c>
      <c r="I358" s="169">
        <v>-13960.743999999999</v>
      </c>
      <c r="J358" s="169">
        <v>-16119.453</v>
      </c>
      <c r="K358" s="169">
        <v>7191.0720000000001</v>
      </c>
      <c r="L358" s="169">
        <v>-11523.319</v>
      </c>
      <c r="M358" s="169">
        <v>-13698.265000000001</v>
      </c>
      <c r="N358" s="169">
        <v>-4892.2180000000008</v>
      </c>
      <c r="O358" s="169">
        <v>-7382.1440000000002</v>
      </c>
      <c r="P358" s="169">
        <v>-2865.7889999999998</v>
      </c>
      <c r="Q358" s="169">
        <v>-9407.1239999999998</v>
      </c>
      <c r="R358" s="169">
        <v>-606.34899999999971</v>
      </c>
      <c r="S358" s="169">
        <v>-1585.9490000000001</v>
      </c>
      <c r="T358" s="169">
        <v>-9466.0730000000003</v>
      </c>
      <c r="U358" s="169">
        <v>6717.23</v>
      </c>
      <c r="V358" s="169">
        <v>-3161.65</v>
      </c>
      <c r="W358" s="169">
        <v>-668.31700000000001</v>
      </c>
      <c r="X358" s="169">
        <v>-2742.652</v>
      </c>
      <c r="Y358" s="169">
        <v>476.98200000000043</v>
      </c>
      <c r="Z358" s="169">
        <v>-411.03600000000006</v>
      </c>
      <c r="AA358" s="169">
        <v>216.16899999999987</v>
      </c>
      <c r="AB358" s="169">
        <v>1595.194</v>
      </c>
      <c r="AC358" s="169">
        <v>2222.66</v>
      </c>
      <c r="AD358" s="169">
        <v>5873.5380000000005</v>
      </c>
      <c r="AE358" s="169">
        <v>868.42199999999991</v>
      </c>
      <c r="AF358" s="169">
        <v>-3422.66</v>
      </c>
      <c r="AG358" s="169">
        <v>-409.56900000000007</v>
      </c>
      <c r="AH358" s="169">
        <v>2709.616</v>
      </c>
      <c r="AI358" s="169">
        <v>-7021.1719999999996</v>
      </c>
      <c r="AJ358" s="169">
        <v>-877.64699999999993</v>
      </c>
      <c r="AK358" s="169">
        <v>-950.78400000000011</v>
      </c>
      <c r="AL358" s="169">
        <v>1462.7439999999997</v>
      </c>
      <c r="AM358" s="169">
        <v>1551.9809999999998</v>
      </c>
      <c r="AN358" s="169">
        <v>-53.641999999999825</v>
      </c>
      <c r="AO358" s="169">
        <v>3270.9970000000003</v>
      </c>
      <c r="AP358" s="169">
        <v>286.96000000000004</v>
      </c>
      <c r="AQ358" s="169">
        <v>-889.41199999999981</v>
      </c>
    </row>
    <row r="359" spans="1:43" s="9" customFormat="1" x14ac:dyDescent="0.2">
      <c r="A359" s="238" t="str">
        <f>IF('1'!$A$1=1,C359,B359)</f>
        <v>Of which: Interbank positions</v>
      </c>
      <c r="B359" s="239" t="s">
        <v>393</v>
      </c>
      <c r="C359" s="239" t="s">
        <v>394</v>
      </c>
      <c r="D359" s="166">
        <v>-21672.156999999999</v>
      </c>
      <c r="E359" s="166">
        <v>-16797.773000000001</v>
      </c>
      <c r="F359" s="166">
        <v>-21106.726000000002</v>
      </c>
      <c r="G359" s="166">
        <v>-25004.255000000001</v>
      </c>
      <c r="H359" s="166">
        <v>-20175.087</v>
      </c>
      <c r="I359" s="166">
        <v>-14923.451999999999</v>
      </c>
      <c r="J359" s="166">
        <v>-20196.028000000002</v>
      </c>
      <c r="K359" s="166">
        <v>-5898.2689999999993</v>
      </c>
      <c r="L359" s="166">
        <v>-12387.777000000002</v>
      </c>
      <c r="M359" s="166">
        <v>-14074.973999999998</v>
      </c>
      <c r="N359" s="166">
        <v>-4899.3009999999995</v>
      </c>
      <c r="O359" s="166">
        <v>-6124.6540000000005</v>
      </c>
      <c r="P359" s="166">
        <v>-1807.7539999999999</v>
      </c>
      <c r="Q359" s="166">
        <v>-10139.057000000001</v>
      </c>
      <c r="R359" s="166">
        <v>217.62299999999993</v>
      </c>
      <c r="S359" s="166">
        <v>-324.62199999999996</v>
      </c>
      <c r="T359" s="166">
        <v>-6517.45</v>
      </c>
      <c r="U359" s="166">
        <v>3776.6289999999999</v>
      </c>
      <c r="V359" s="166">
        <v>-3817.9359999999997</v>
      </c>
      <c r="W359" s="166">
        <v>-54.993999999999971</v>
      </c>
      <c r="X359" s="166">
        <v>-2093.828</v>
      </c>
      <c r="Y359" s="166">
        <v>-397.4</v>
      </c>
      <c r="Z359" s="166">
        <v>-233.61999999999995</v>
      </c>
      <c r="AA359" s="166">
        <v>-1672.2659999999998</v>
      </c>
      <c r="AB359" s="166">
        <v>443.72399999999999</v>
      </c>
      <c r="AC359" s="166">
        <v>351.53300000000002</v>
      </c>
      <c r="AD359" s="166">
        <v>109.77099999999996</v>
      </c>
      <c r="AE359" s="166">
        <v>973.0859999999999</v>
      </c>
      <c r="AF359" s="166">
        <v>-973.31399999999985</v>
      </c>
      <c r="AG359" s="166">
        <v>-1287.2159999999999</v>
      </c>
      <c r="AH359" s="166">
        <v>594.53399999999999</v>
      </c>
      <c r="AI359" s="166">
        <v>36.568000000000012</v>
      </c>
      <c r="AJ359" s="166">
        <v>-1206.7640000000001</v>
      </c>
      <c r="AK359" s="166">
        <v>841.07799999999997</v>
      </c>
      <c r="AL359" s="166">
        <v>-146.274</v>
      </c>
      <c r="AM359" s="166">
        <v>-1996.172</v>
      </c>
      <c r="AN359" s="166">
        <v>-231.21900000000005</v>
      </c>
      <c r="AO359" s="166">
        <v>-244.96199999999999</v>
      </c>
      <c r="AP359" s="166">
        <v>650.04899999999998</v>
      </c>
      <c r="AQ359" s="166">
        <v>-1451.374</v>
      </c>
    </row>
    <row r="360" spans="1:43" s="9" customFormat="1" x14ac:dyDescent="0.2">
      <c r="A360" s="238" t="str">
        <f>IF('1'!$A$1=1,C360,B360)</f>
        <v>Short-term</v>
      </c>
      <c r="B360" s="239" t="s">
        <v>168</v>
      </c>
      <c r="C360" s="239" t="s">
        <v>169</v>
      </c>
      <c r="D360" s="166">
        <v>2600.5309999999999</v>
      </c>
      <c r="E360" s="166">
        <v>-16023.555</v>
      </c>
      <c r="F360" s="166">
        <v>1560.384</v>
      </c>
      <c r="G360" s="166">
        <v>1345.0630000000001</v>
      </c>
      <c r="H360" s="166">
        <v>7993.9260000000004</v>
      </c>
      <c r="I360" s="166">
        <v>-4887.396999999999</v>
      </c>
      <c r="J360" s="166">
        <v>-10110.414000000001</v>
      </c>
      <c r="K360" s="166">
        <v>11185.309000000001</v>
      </c>
      <c r="L360" s="166">
        <v>-5577.9400000000005</v>
      </c>
      <c r="M360" s="166">
        <v>-2216.8319999999999</v>
      </c>
      <c r="N360" s="166">
        <v>-1959.3210000000004</v>
      </c>
      <c r="O360" s="166">
        <v>-4527.5360000000001</v>
      </c>
      <c r="P360" s="166">
        <v>-1906.825</v>
      </c>
      <c r="Q360" s="166">
        <v>-5530.0329999999994</v>
      </c>
      <c r="R360" s="166">
        <v>1621.9720000000002</v>
      </c>
      <c r="S360" s="166">
        <v>-1951.365</v>
      </c>
      <c r="T360" s="166">
        <v>-6282.2020000000002</v>
      </c>
      <c r="U360" s="166">
        <v>6425.0740000000005</v>
      </c>
      <c r="V360" s="166">
        <v>-3137.4389999999999</v>
      </c>
      <c r="W360" s="166">
        <v>-47.08400000000006</v>
      </c>
      <c r="X360" s="166">
        <v>-2642.9829999999997</v>
      </c>
      <c r="Y360" s="166">
        <v>638.88500000000022</v>
      </c>
      <c r="Z360" s="166">
        <v>692.13499999999999</v>
      </c>
      <c r="AA360" s="166">
        <v>329.67599999999993</v>
      </c>
      <c r="AB360" s="166">
        <v>761.41700000000003</v>
      </c>
      <c r="AC360" s="166">
        <v>2984.0709999999999</v>
      </c>
      <c r="AD360" s="166">
        <v>6204.7830000000004</v>
      </c>
      <c r="AE360" s="166">
        <v>1616.518</v>
      </c>
      <c r="AF360" s="166">
        <v>-3050.7809999999995</v>
      </c>
      <c r="AG360" s="166">
        <v>-292.54900000000009</v>
      </c>
      <c r="AH360" s="166">
        <v>3193.2660000000001</v>
      </c>
      <c r="AI360" s="166">
        <v>-6655.4859999999999</v>
      </c>
      <c r="AJ360" s="166">
        <v>-804.50999999999988</v>
      </c>
      <c r="AK360" s="166">
        <v>-1060.49</v>
      </c>
      <c r="AL360" s="166">
        <v>1170.1950000000002</v>
      </c>
      <c r="AM360" s="166">
        <v>2097.855</v>
      </c>
      <c r="AN360" s="166">
        <v>-164.75599999999997</v>
      </c>
      <c r="AO360" s="166">
        <v>3310.0080000000003</v>
      </c>
      <c r="AP360" s="166">
        <v>614.68299999999988</v>
      </c>
      <c r="AQ360" s="166">
        <v>442.23300000000017</v>
      </c>
    </row>
    <row r="361" spans="1:43" s="9" customFormat="1" x14ac:dyDescent="0.2">
      <c r="A361" s="238" t="str">
        <f>IF('1'!$A$1=1,C361,B361)</f>
        <v>Long-term</v>
      </c>
      <c r="B361" s="239" t="s">
        <v>170</v>
      </c>
      <c r="C361" s="239" t="s">
        <v>171</v>
      </c>
      <c r="D361" s="166">
        <v>-17628.412</v>
      </c>
      <c r="E361" s="166">
        <v>-4266.884</v>
      </c>
      <c r="F361" s="166">
        <v>-24016.248</v>
      </c>
      <c r="G361" s="166">
        <v>-27233.278999999999</v>
      </c>
      <c r="H361" s="166">
        <v>-28054.183000000001</v>
      </c>
      <c r="I361" s="166">
        <v>-9073.3469999999998</v>
      </c>
      <c r="J361" s="166">
        <v>-6009.0389999999998</v>
      </c>
      <c r="K361" s="166">
        <v>-3994.2370000000001</v>
      </c>
      <c r="L361" s="166">
        <v>-5945.3789999999999</v>
      </c>
      <c r="M361" s="166">
        <v>-11481.433000000001</v>
      </c>
      <c r="N361" s="166">
        <v>-2932.8969999999999</v>
      </c>
      <c r="O361" s="166">
        <v>-2854.6080000000002</v>
      </c>
      <c r="P361" s="166">
        <v>-958.96400000000006</v>
      </c>
      <c r="Q361" s="166">
        <v>-3877.0910000000003</v>
      </c>
      <c r="R361" s="166">
        <v>-2228.3209999999999</v>
      </c>
      <c r="S361" s="166">
        <v>365.41600000000005</v>
      </c>
      <c r="T361" s="166">
        <v>-3183.8710000000001</v>
      </c>
      <c r="U361" s="166">
        <v>292.15600000000006</v>
      </c>
      <c r="V361" s="166">
        <v>-24.210999999999995</v>
      </c>
      <c r="W361" s="166">
        <v>-621.23299999999995</v>
      </c>
      <c r="X361" s="166">
        <v>-99.668999999999983</v>
      </c>
      <c r="Y361" s="166">
        <v>-161.90299999999999</v>
      </c>
      <c r="Z361" s="166">
        <v>-1103.1709999999998</v>
      </c>
      <c r="AA361" s="166">
        <v>-113.50700000000001</v>
      </c>
      <c r="AB361" s="166">
        <v>833.77700000000004</v>
      </c>
      <c r="AC361" s="166">
        <v>-761.41100000000006</v>
      </c>
      <c r="AD361" s="166">
        <v>-331.24499999999995</v>
      </c>
      <c r="AE361" s="166">
        <v>-748.096</v>
      </c>
      <c r="AF361" s="166">
        <v>-371.87899999999996</v>
      </c>
      <c r="AG361" s="166">
        <v>-117.02</v>
      </c>
      <c r="AH361" s="166">
        <v>-483.65</v>
      </c>
      <c r="AI361" s="166">
        <v>-365.68600000000004</v>
      </c>
      <c r="AJ361" s="166">
        <v>-73.137</v>
      </c>
      <c r="AK361" s="166">
        <v>109.70600000000002</v>
      </c>
      <c r="AL361" s="166">
        <v>292.54899999999998</v>
      </c>
      <c r="AM361" s="166">
        <v>-545.87400000000002</v>
      </c>
      <c r="AN361" s="166">
        <v>111.114</v>
      </c>
      <c r="AO361" s="166">
        <v>-39.011000000000003</v>
      </c>
      <c r="AP361" s="166">
        <v>-327.72299999999996</v>
      </c>
      <c r="AQ361" s="166">
        <v>-1331.645</v>
      </c>
    </row>
    <row r="362" spans="1:43" x14ac:dyDescent="0.2">
      <c r="A362" s="236" t="str">
        <f>IF('1'!$A$1=1,C362,B362)</f>
        <v>Loans</v>
      </c>
      <c r="B362" s="237" t="s">
        <v>156</v>
      </c>
      <c r="C362" s="237" t="s">
        <v>186</v>
      </c>
      <c r="D362" s="169">
        <v>-93948.74</v>
      </c>
      <c r="E362" s="169">
        <v>3287.6840000000002</v>
      </c>
      <c r="F362" s="169">
        <v>-42968.698000000004</v>
      </c>
      <c r="G362" s="169">
        <v>-14251.543999999998</v>
      </c>
      <c r="H362" s="169">
        <v>19177.557999999997</v>
      </c>
      <c r="I362" s="169">
        <v>28949.687999999998</v>
      </c>
      <c r="J362" s="169">
        <v>-13655.304000000004</v>
      </c>
      <c r="K362" s="169">
        <v>-3208.0110000000004</v>
      </c>
      <c r="L362" s="169">
        <v>-7475.8379999999997</v>
      </c>
      <c r="M362" s="169">
        <v>-40609.081000000006</v>
      </c>
      <c r="N362" s="169">
        <v>6198.15</v>
      </c>
      <c r="O362" s="169">
        <v>15559.398999999996</v>
      </c>
      <c r="P362" s="169">
        <v>21881.942999999999</v>
      </c>
      <c r="Q362" s="169">
        <v>9499.2999999999993</v>
      </c>
      <c r="R362" s="169">
        <v>-4741.1009999999978</v>
      </c>
      <c r="S362" s="169">
        <v>-65055.833999999988</v>
      </c>
      <c r="T362" s="169">
        <v>-426.3119999999999</v>
      </c>
      <c r="U362" s="169">
        <v>3168.9930000000004</v>
      </c>
      <c r="V362" s="169">
        <v>10647.695</v>
      </c>
      <c r="W362" s="169">
        <v>-29360.994000000002</v>
      </c>
      <c r="X362" s="169">
        <v>38984.221000000005</v>
      </c>
      <c r="Y362" s="169">
        <v>-79834.430999999997</v>
      </c>
      <c r="Z362" s="169">
        <v>24010.495999999999</v>
      </c>
      <c r="AA362" s="169">
        <v>-43182.509000000005</v>
      </c>
      <c r="AB362" s="169">
        <v>36244.731</v>
      </c>
      <c r="AC362" s="169">
        <v>-10484.465999999999</v>
      </c>
      <c r="AD362" s="169">
        <v>20923.427</v>
      </c>
      <c r="AE362" s="169">
        <v>-73179.139999999985</v>
      </c>
      <c r="AF362" s="169">
        <v>-69580.469000000012</v>
      </c>
      <c r="AG362" s="169">
        <v>-108009.09</v>
      </c>
      <c r="AH362" s="169">
        <v>-50305.417999999998</v>
      </c>
      <c r="AI362" s="169">
        <v>-311491.33600000001</v>
      </c>
      <c r="AJ362" s="169">
        <v>-228553.75140000001</v>
      </c>
      <c r="AK362" s="169">
        <v>-317963.97939999995</v>
      </c>
      <c r="AL362" s="169">
        <v>-209172.3928</v>
      </c>
      <c r="AM362" s="169">
        <v>-294335.78622838715</v>
      </c>
      <c r="AN362" s="169">
        <v>-320802.81800000003</v>
      </c>
      <c r="AO362" s="169">
        <v>-96868.450000000012</v>
      </c>
      <c r="AP362" s="169">
        <v>-166097.90599999999</v>
      </c>
      <c r="AQ362" s="169">
        <v>-571697.28199999989</v>
      </c>
    </row>
    <row r="363" spans="1:43" s="9" customFormat="1" x14ac:dyDescent="0.2">
      <c r="A363" s="172" t="str">
        <f>IF('1'!$A$1=1,C363,B363)</f>
        <v>Assets</v>
      </c>
      <c r="B363" s="173" t="s">
        <v>138</v>
      </c>
      <c r="C363" s="173" t="s">
        <v>139</v>
      </c>
      <c r="D363" s="169">
        <v>-434.02499999999998</v>
      </c>
      <c r="E363" s="169">
        <v>-229.85999999999999</v>
      </c>
      <c r="F363" s="169">
        <v>-173.98000000000002</v>
      </c>
      <c r="G363" s="169">
        <v>1833.6900000000003</v>
      </c>
      <c r="H363" s="169">
        <v>-806.779</v>
      </c>
      <c r="I363" s="169">
        <v>-353.89699999999999</v>
      </c>
      <c r="J363" s="169">
        <v>134.29399999999998</v>
      </c>
      <c r="K363" s="169">
        <v>-832.95299999999997</v>
      </c>
      <c r="L363" s="169">
        <v>-108.03299999999999</v>
      </c>
      <c r="M363" s="169">
        <v>-26.423999999999999</v>
      </c>
      <c r="N363" s="169">
        <v>561.13699999999994</v>
      </c>
      <c r="O363" s="169">
        <v>-830.31</v>
      </c>
      <c r="P363" s="169">
        <v>-108.684</v>
      </c>
      <c r="Q363" s="169">
        <v>0</v>
      </c>
      <c r="R363" s="169">
        <v>-82.447000000000003</v>
      </c>
      <c r="S363" s="169">
        <v>0</v>
      </c>
      <c r="T363" s="169">
        <v>-109.06400000000001</v>
      </c>
      <c r="U363" s="169">
        <v>-79.25800000000001</v>
      </c>
      <c r="V363" s="169">
        <v>49.089000000000013</v>
      </c>
      <c r="W363" s="169">
        <v>392.27799999999996</v>
      </c>
      <c r="X363" s="169">
        <v>-179.43899999999999</v>
      </c>
      <c r="Y363" s="169">
        <v>-434.363</v>
      </c>
      <c r="Z363" s="169">
        <v>-140.339</v>
      </c>
      <c r="AA363" s="169">
        <v>282.57</v>
      </c>
      <c r="AB363" s="169">
        <v>-140.31900000000002</v>
      </c>
      <c r="AC363" s="169">
        <v>932.54600000000005</v>
      </c>
      <c r="AD363" s="169">
        <v>885.25</v>
      </c>
      <c r="AE363" s="169">
        <v>2365.2260000000001</v>
      </c>
      <c r="AF363" s="169">
        <v>258.34100000000001</v>
      </c>
      <c r="AG363" s="169">
        <v>-2457.4120000000003</v>
      </c>
      <c r="AH363" s="169">
        <v>-753.78499999999997</v>
      </c>
      <c r="AI363" s="169">
        <v>-73.138000000000005</v>
      </c>
      <c r="AJ363" s="169">
        <v>402.25400000000002</v>
      </c>
      <c r="AK363" s="169">
        <v>-585.09799999999996</v>
      </c>
      <c r="AL363" s="169">
        <v>-1828.4309999999998</v>
      </c>
      <c r="AM363" s="169">
        <v>-697.31</v>
      </c>
      <c r="AN363" s="169">
        <v>-38.664000000000001</v>
      </c>
      <c r="AO363" s="169">
        <v>-237.56100000000001</v>
      </c>
      <c r="AP363" s="169">
        <v>0</v>
      </c>
      <c r="AQ363" s="169">
        <v>-41.752000000000002</v>
      </c>
    </row>
    <row r="364" spans="1:43" s="9" customFormat="1" ht="25.5" x14ac:dyDescent="0.2">
      <c r="A364" s="191" t="str">
        <f>IF('1'!$A$1=1,C364,B364)</f>
        <v>Deposit-taking corporations, except the central bank</v>
      </c>
      <c r="B364" s="192" t="s">
        <v>397</v>
      </c>
      <c r="C364" s="192" t="s">
        <v>390</v>
      </c>
      <c r="D364" s="169">
        <v>-434.02499999999998</v>
      </c>
      <c r="E364" s="169">
        <v>-229.85999999999999</v>
      </c>
      <c r="F364" s="169">
        <v>-173.98000000000002</v>
      </c>
      <c r="G364" s="169">
        <v>1833.6900000000003</v>
      </c>
      <c r="H364" s="169">
        <v>-806.779</v>
      </c>
      <c r="I364" s="169">
        <v>-353.89699999999999</v>
      </c>
      <c r="J364" s="169">
        <v>134.29399999999998</v>
      </c>
      <c r="K364" s="169">
        <v>-832.95299999999997</v>
      </c>
      <c r="L364" s="169">
        <v>-108.03299999999999</v>
      </c>
      <c r="M364" s="169">
        <v>-26.423999999999999</v>
      </c>
      <c r="N364" s="169">
        <v>561.13699999999994</v>
      </c>
      <c r="O364" s="169">
        <v>-830.31</v>
      </c>
      <c r="P364" s="169">
        <v>-108.684</v>
      </c>
      <c r="Q364" s="169">
        <v>0</v>
      </c>
      <c r="R364" s="169">
        <v>-82.447000000000003</v>
      </c>
      <c r="S364" s="169">
        <v>0</v>
      </c>
      <c r="T364" s="169">
        <v>-109.06400000000001</v>
      </c>
      <c r="U364" s="169">
        <v>-79.25800000000001</v>
      </c>
      <c r="V364" s="169">
        <v>49.089000000000013</v>
      </c>
      <c r="W364" s="169">
        <v>392.27799999999996</v>
      </c>
      <c r="X364" s="169">
        <v>-179.43899999999999</v>
      </c>
      <c r="Y364" s="169">
        <v>-434.363</v>
      </c>
      <c r="Z364" s="169">
        <v>-140.339</v>
      </c>
      <c r="AA364" s="169">
        <v>282.57</v>
      </c>
      <c r="AB364" s="169">
        <v>-140.31900000000002</v>
      </c>
      <c r="AC364" s="169">
        <v>932.54600000000005</v>
      </c>
      <c r="AD364" s="169">
        <v>885.25</v>
      </c>
      <c r="AE364" s="169">
        <v>2365.2260000000001</v>
      </c>
      <c r="AF364" s="169">
        <v>258.34100000000001</v>
      </c>
      <c r="AG364" s="169">
        <v>-2457.4120000000003</v>
      </c>
      <c r="AH364" s="169">
        <v>-753.78499999999997</v>
      </c>
      <c r="AI364" s="169">
        <v>-73.138000000000005</v>
      </c>
      <c r="AJ364" s="169">
        <v>402.25400000000002</v>
      </c>
      <c r="AK364" s="169">
        <v>-585.09799999999996</v>
      </c>
      <c r="AL364" s="169">
        <v>-1828.4309999999998</v>
      </c>
      <c r="AM364" s="169">
        <v>-697.31</v>
      </c>
      <c r="AN364" s="169">
        <v>-38.664000000000001</v>
      </c>
      <c r="AO364" s="169">
        <v>-237.56100000000001</v>
      </c>
      <c r="AP364" s="169">
        <v>0</v>
      </c>
      <c r="AQ364" s="169">
        <v>-41.752000000000002</v>
      </c>
    </row>
    <row r="365" spans="1:43" s="9" customFormat="1" x14ac:dyDescent="0.2">
      <c r="A365" s="238" t="str">
        <f>IF('1'!$A$1=1,C365,B365)</f>
        <v>Short-term</v>
      </c>
      <c r="B365" s="239" t="s">
        <v>168</v>
      </c>
      <c r="C365" s="239" t="s">
        <v>169</v>
      </c>
      <c r="D365" s="166">
        <v>265.74099999999999</v>
      </c>
      <c r="E365" s="166">
        <v>1751.5079999999998</v>
      </c>
      <c r="F365" s="166">
        <v>435.14699999999999</v>
      </c>
      <c r="G365" s="166">
        <v>2065.8240000000001</v>
      </c>
      <c r="H365" s="166">
        <v>-259.47900000000004</v>
      </c>
      <c r="I365" s="166">
        <v>-177.62700000000001</v>
      </c>
      <c r="J365" s="166">
        <v>0.24800000000000111</v>
      </c>
      <c r="K365" s="166">
        <v>-367.25399999999996</v>
      </c>
      <c r="L365" s="166">
        <v>-26.729999999999997</v>
      </c>
      <c r="M365" s="166">
        <v>-26.423999999999999</v>
      </c>
      <c r="N365" s="166">
        <v>-52.494999999999997</v>
      </c>
      <c r="O365" s="166">
        <v>-852.95899999999995</v>
      </c>
      <c r="P365" s="166">
        <v>-27.170999999999999</v>
      </c>
      <c r="Q365" s="166">
        <v>0</v>
      </c>
      <c r="R365" s="166">
        <v>0</v>
      </c>
      <c r="S365" s="166">
        <v>0</v>
      </c>
      <c r="T365" s="166">
        <v>-0.71799999999999997</v>
      </c>
      <c r="U365" s="166">
        <v>-52.758000000000003</v>
      </c>
      <c r="V365" s="166">
        <v>149.6</v>
      </c>
      <c r="W365" s="166">
        <v>415.887</v>
      </c>
      <c r="X365" s="166">
        <v>-77.328000000000003</v>
      </c>
      <c r="Y365" s="166">
        <v>-434.363</v>
      </c>
      <c r="Z365" s="166">
        <v>-2.4849999999999852</v>
      </c>
      <c r="AA365" s="166">
        <v>282.57</v>
      </c>
      <c r="AB365" s="166">
        <v>-84.638000000000005</v>
      </c>
      <c r="AC365" s="166">
        <v>247.59200000000001</v>
      </c>
      <c r="AD365" s="166">
        <v>-29.218999999999994</v>
      </c>
      <c r="AE365" s="166">
        <v>3714.75</v>
      </c>
      <c r="AF365" s="166">
        <v>287.596</v>
      </c>
      <c r="AG365" s="166">
        <v>-2252.6280000000002</v>
      </c>
      <c r="AH365" s="166">
        <v>-717.21600000000001</v>
      </c>
      <c r="AI365" s="166">
        <v>-36.569000000000003</v>
      </c>
      <c r="AJ365" s="166">
        <v>255.98</v>
      </c>
      <c r="AK365" s="166">
        <v>-585.09799999999996</v>
      </c>
      <c r="AL365" s="166">
        <v>-1791.8619999999999</v>
      </c>
      <c r="AM365" s="166">
        <v>-660.21600000000001</v>
      </c>
      <c r="AN365" s="166">
        <v>-38.664000000000001</v>
      </c>
      <c r="AO365" s="166">
        <v>-158.84</v>
      </c>
      <c r="AP365" s="166">
        <v>0</v>
      </c>
      <c r="AQ365" s="166">
        <v>-83.504000000000005</v>
      </c>
    </row>
    <row r="366" spans="1:43" x14ac:dyDescent="0.2">
      <c r="A366" s="238" t="str">
        <f>IF('1'!$A$1=1,C366,B366)</f>
        <v>Long-term</v>
      </c>
      <c r="B366" s="239" t="s">
        <v>170</v>
      </c>
      <c r="C366" s="239" t="s">
        <v>171</v>
      </c>
      <c r="D366" s="166">
        <v>-699.76600000000008</v>
      </c>
      <c r="E366" s="166">
        <v>-1981.3679999999999</v>
      </c>
      <c r="F366" s="166">
        <v>-609.12699999999995</v>
      </c>
      <c r="G366" s="166">
        <v>-232.13400000000001</v>
      </c>
      <c r="H366" s="166">
        <v>-547.29999999999995</v>
      </c>
      <c r="I366" s="166">
        <v>-176.27</v>
      </c>
      <c r="J366" s="166">
        <v>134.04599999999999</v>
      </c>
      <c r="K366" s="166">
        <v>-465.69899999999996</v>
      </c>
      <c r="L366" s="166">
        <v>-81.302999999999997</v>
      </c>
      <c r="M366" s="166">
        <v>0</v>
      </c>
      <c r="N366" s="166">
        <v>613.63200000000006</v>
      </c>
      <c r="O366" s="166">
        <v>22.649000000000001</v>
      </c>
      <c r="P366" s="166">
        <v>-81.513000000000005</v>
      </c>
      <c r="Q366" s="166">
        <v>0</v>
      </c>
      <c r="R366" s="166">
        <v>-82.447000000000003</v>
      </c>
      <c r="S366" s="166">
        <v>0</v>
      </c>
      <c r="T366" s="166">
        <v>-108.346</v>
      </c>
      <c r="U366" s="166">
        <v>-26.5</v>
      </c>
      <c r="V366" s="166">
        <v>-100.511</v>
      </c>
      <c r="W366" s="166">
        <v>-23.609000000000002</v>
      </c>
      <c r="X366" s="166">
        <v>-102.11099999999999</v>
      </c>
      <c r="Y366" s="166">
        <v>0</v>
      </c>
      <c r="Z366" s="166">
        <v>-137.85399999999998</v>
      </c>
      <c r="AA366" s="166">
        <v>0</v>
      </c>
      <c r="AB366" s="166">
        <v>-55.680999999999997</v>
      </c>
      <c r="AC366" s="166">
        <v>684.95399999999995</v>
      </c>
      <c r="AD366" s="166">
        <v>914.46900000000005</v>
      </c>
      <c r="AE366" s="166">
        <v>-1349.5239999999999</v>
      </c>
      <c r="AF366" s="166">
        <v>-29.254999999999999</v>
      </c>
      <c r="AG366" s="166">
        <v>-204.78399999999999</v>
      </c>
      <c r="AH366" s="166">
        <v>-36.569000000000003</v>
      </c>
      <c r="AI366" s="166">
        <v>-36.569000000000003</v>
      </c>
      <c r="AJ366" s="166">
        <v>146.274</v>
      </c>
      <c r="AK366" s="166">
        <v>0</v>
      </c>
      <c r="AL366" s="166">
        <v>-36.569000000000003</v>
      </c>
      <c r="AM366" s="166">
        <v>-37.094000000000001</v>
      </c>
      <c r="AN366" s="166">
        <v>0</v>
      </c>
      <c r="AO366" s="166">
        <v>-78.721000000000004</v>
      </c>
      <c r="AP366" s="166">
        <v>0</v>
      </c>
      <c r="AQ366" s="166">
        <v>41.752000000000002</v>
      </c>
    </row>
    <row r="367" spans="1:43" x14ac:dyDescent="0.2">
      <c r="A367" s="172" t="str">
        <f>IF('1'!$A$1=1,C367,B367)</f>
        <v>Liabilities</v>
      </c>
      <c r="B367" s="173" t="s">
        <v>140</v>
      </c>
      <c r="C367" s="173" t="s">
        <v>141</v>
      </c>
      <c r="D367" s="169">
        <v>93514.714999999997</v>
      </c>
      <c r="E367" s="169">
        <v>-3517.5440000000003</v>
      </c>
      <c r="F367" s="169">
        <v>42794.718000000001</v>
      </c>
      <c r="G367" s="169">
        <v>16085.234</v>
      </c>
      <c r="H367" s="169">
        <v>-19984.337</v>
      </c>
      <c r="I367" s="169">
        <v>-29303.584999999995</v>
      </c>
      <c r="J367" s="169">
        <v>13789.598000000004</v>
      </c>
      <c r="K367" s="169">
        <v>2375.0580000000004</v>
      </c>
      <c r="L367" s="169">
        <v>7367.8049999999994</v>
      </c>
      <c r="M367" s="169">
        <v>40582.657000000007</v>
      </c>
      <c r="N367" s="169">
        <v>-5637.012999999999</v>
      </c>
      <c r="O367" s="169">
        <v>-16389.708999999999</v>
      </c>
      <c r="P367" s="169">
        <v>-21990.627</v>
      </c>
      <c r="Q367" s="169">
        <v>-9499.2999999999993</v>
      </c>
      <c r="R367" s="169">
        <v>4658.6539999999977</v>
      </c>
      <c r="S367" s="169">
        <v>65055.833999999988</v>
      </c>
      <c r="T367" s="169">
        <v>317.2480000000005</v>
      </c>
      <c r="U367" s="169">
        <v>-3248.2510000000002</v>
      </c>
      <c r="V367" s="169">
        <v>-10598.606</v>
      </c>
      <c r="W367" s="169">
        <v>29753.272000000001</v>
      </c>
      <c r="X367" s="169">
        <v>-39163.660000000003</v>
      </c>
      <c r="Y367" s="169">
        <v>79400.067999999999</v>
      </c>
      <c r="Z367" s="169">
        <v>-24150.835000000003</v>
      </c>
      <c r="AA367" s="169">
        <v>43465.079000000005</v>
      </c>
      <c r="AB367" s="169">
        <v>-36385.050000000003</v>
      </c>
      <c r="AC367" s="169">
        <v>11417.011999999999</v>
      </c>
      <c r="AD367" s="169">
        <v>-20038.177</v>
      </c>
      <c r="AE367" s="169">
        <v>75544.365999999995</v>
      </c>
      <c r="AF367" s="169">
        <v>69838.810000000012</v>
      </c>
      <c r="AG367" s="169">
        <v>105551.678</v>
      </c>
      <c r="AH367" s="169">
        <v>49551.633000000009</v>
      </c>
      <c r="AI367" s="169">
        <v>311418.19800000003</v>
      </c>
      <c r="AJ367" s="169">
        <v>228956.00540000002</v>
      </c>
      <c r="AK367" s="169">
        <v>317378.88139999995</v>
      </c>
      <c r="AL367" s="169">
        <v>207343.96179999999</v>
      </c>
      <c r="AM367" s="169">
        <v>293638.47622838715</v>
      </c>
      <c r="AN367" s="169">
        <v>320764.15400000004</v>
      </c>
      <c r="AO367" s="169">
        <v>96630.888999999996</v>
      </c>
      <c r="AP367" s="169">
        <v>166097.90599999999</v>
      </c>
      <c r="AQ367" s="169">
        <v>571655.53</v>
      </c>
    </row>
    <row r="368" spans="1:43" x14ac:dyDescent="0.2">
      <c r="A368" s="191" t="str">
        <f>IF('1'!$A$1=1,C368,B368)</f>
        <v>Central bank</v>
      </c>
      <c r="B368" s="192" t="s">
        <v>198</v>
      </c>
      <c r="C368" s="192" t="s">
        <v>199</v>
      </c>
      <c r="D368" s="169">
        <v>45751.427000000003</v>
      </c>
      <c r="E368" s="169">
        <v>8986.6320000000014</v>
      </c>
      <c r="F368" s="169">
        <v>30764.894999999997</v>
      </c>
      <c r="G368" s="169">
        <v>17490.310999999998</v>
      </c>
      <c r="H368" s="169">
        <v>-12616.933000000001</v>
      </c>
      <c r="I368" s="169">
        <v>-21375.001</v>
      </c>
      <c r="J368" s="169">
        <v>25952.882000000001</v>
      </c>
      <c r="K368" s="169">
        <v>0</v>
      </c>
      <c r="L368" s="169">
        <v>2700.1559999999999</v>
      </c>
      <c r="M368" s="169">
        <v>27048.382000000001</v>
      </c>
      <c r="N368" s="169">
        <v>-3460.7620000000002</v>
      </c>
      <c r="O368" s="169">
        <v>-4925.1930000000002</v>
      </c>
      <c r="P368" s="169">
        <v>-5068.3249999999998</v>
      </c>
      <c r="Q368" s="169">
        <v>-4818.33</v>
      </c>
      <c r="R368" s="169">
        <v>-4974.28</v>
      </c>
      <c r="S368" s="169">
        <v>33338.036999999997</v>
      </c>
      <c r="T368" s="169">
        <v>-4875.2539999999999</v>
      </c>
      <c r="U368" s="169">
        <v>-4727.3919999999998</v>
      </c>
      <c r="V368" s="169">
        <v>-5721.8059999999996</v>
      </c>
      <c r="W368" s="169">
        <v>0</v>
      </c>
      <c r="X368" s="169">
        <v>-8310.6380000000008</v>
      </c>
      <c r="Y368" s="169">
        <v>0</v>
      </c>
      <c r="Z368" s="169">
        <v>-9197.0069999999996</v>
      </c>
      <c r="AA368" s="169">
        <v>0</v>
      </c>
      <c r="AB368" s="169">
        <v>-11714.493999999999</v>
      </c>
      <c r="AC368" s="169">
        <v>0</v>
      </c>
      <c r="AD368" s="169">
        <v>-11233.717000000001</v>
      </c>
      <c r="AE368" s="169">
        <v>-2268.2220000000002</v>
      </c>
      <c r="AF368" s="169">
        <v>-19982.026000000002</v>
      </c>
      <c r="AG368" s="169">
        <v>-7313.7250000000004</v>
      </c>
      <c r="AH368" s="169">
        <v>-20003.023999999998</v>
      </c>
      <c r="AI368" s="169">
        <v>-8959.3070000000007</v>
      </c>
      <c r="AJ368" s="169">
        <v>-20514.984</v>
      </c>
      <c r="AK368" s="169">
        <v>-9105.5810000000001</v>
      </c>
      <c r="AL368" s="169">
        <v>-20332.141</v>
      </c>
      <c r="AM368" s="169">
        <v>-9116.2019999999993</v>
      </c>
      <c r="AN368" s="169">
        <v>-15065.718000000001</v>
      </c>
      <c r="AO368" s="169">
        <v>-3188.2049999999999</v>
      </c>
      <c r="AP368" s="169">
        <v>-16243.864000000001</v>
      </c>
      <c r="AQ368" s="169">
        <v>-3381.8820000000001</v>
      </c>
    </row>
    <row r="369" spans="1:43" x14ac:dyDescent="0.2">
      <c r="A369" s="238" t="str">
        <f>IF('1'!$A$1=1,C369,B369)</f>
        <v>Credit and loans with the IMF</v>
      </c>
      <c r="B369" s="239" t="s">
        <v>193</v>
      </c>
      <c r="C369" s="239" t="s">
        <v>398</v>
      </c>
      <c r="D369" s="166">
        <v>45751.427000000003</v>
      </c>
      <c r="E369" s="166">
        <v>-3566.15</v>
      </c>
      <c r="F369" s="166">
        <v>32329.341999999993</v>
      </c>
      <c r="G369" s="166">
        <v>-1404.5029999999999</v>
      </c>
      <c r="H369" s="166">
        <v>0</v>
      </c>
      <c r="I369" s="166">
        <v>0</v>
      </c>
      <c r="J369" s="166">
        <v>25952.882000000001</v>
      </c>
      <c r="K369" s="166">
        <v>0</v>
      </c>
      <c r="L369" s="166">
        <v>0</v>
      </c>
      <c r="M369" s="166">
        <v>27048.382000000001</v>
      </c>
      <c r="N369" s="166">
        <v>-3460.7620000000002</v>
      </c>
      <c r="O369" s="166">
        <v>-4925.1930000000002</v>
      </c>
      <c r="P369" s="166">
        <v>-5068.3249999999998</v>
      </c>
      <c r="Q369" s="166">
        <v>-4818.33</v>
      </c>
      <c r="R369" s="166">
        <v>-4974.28</v>
      </c>
      <c r="S369" s="166">
        <v>33338.036999999997</v>
      </c>
      <c r="T369" s="166">
        <v>-4875.2539999999999</v>
      </c>
      <c r="U369" s="166">
        <v>-4727.3919999999998</v>
      </c>
      <c r="V369" s="166">
        <v>-5721.8059999999996</v>
      </c>
      <c r="W369" s="166">
        <v>0</v>
      </c>
      <c r="X369" s="166">
        <v>-8310.6380000000008</v>
      </c>
      <c r="Y369" s="166">
        <v>0</v>
      </c>
      <c r="Z369" s="166">
        <v>-9197.0069999999996</v>
      </c>
      <c r="AA369" s="166">
        <v>0</v>
      </c>
      <c r="AB369" s="166">
        <v>-11714.493999999999</v>
      </c>
      <c r="AC369" s="166">
        <v>0</v>
      </c>
      <c r="AD369" s="166">
        <v>-11233.717000000001</v>
      </c>
      <c r="AE369" s="166">
        <v>-2268.2220000000002</v>
      </c>
      <c r="AF369" s="166">
        <v>-17056.536</v>
      </c>
      <c r="AG369" s="166">
        <v>-7313.7250000000004</v>
      </c>
      <c r="AH369" s="166">
        <v>-20003.023999999998</v>
      </c>
      <c r="AI369" s="166">
        <v>-8959.3070000000007</v>
      </c>
      <c r="AJ369" s="166">
        <v>-20514.984</v>
      </c>
      <c r="AK369" s="166">
        <v>-9105.5810000000001</v>
      </c>
      <c r="AL369" s="166">
        <v>-20332.141</v>
      </c>
      <c r="AM369" s="166">
        <v>-9116.2019999999993</v>
      </c>
      <c r="AN369" s="166">
        <v>-15065.718000000001</v>
      </c>
      <c r="AO369" s="166">
        <v>-3188.2049999999999</v>
      </c>
      <c r="AP369" s="166">
        <v>-16243.864000000001</v>
      </c>
      <c r="AQ369" s="166">
        <v>-3381.8820000000001</v>
      </c>
    </row>
    <row r="370" spans="1:43" x14ac:dyDescent="0.2">
      <c r="A370" s="238" t="str">
        <f>IF('1'!$A$1=1,C370,B370)</f>
        <v xml:space="preserve">Other short-term </v>
      </c>
      <c r="B370" s="239" t="s">
        <v>194</v>
      </c>
      <c r="C370" s="239" t="s">
        <v>195</v>
      </c>
      <c r="D370" s="166">
        <v>0</v>
      </c>
      <c r="E370" s="166">
        <v>12552.782000000001</v>
      </c>
      <c r="F370" s="166">
        <v>-1564.4470000000001</v>
      </c>
      <c r="G370" s="166">
        <v>18894.813999999998</v>
      </c>
      <c r="H370" s="166">
        <v>-12616.933000000001</v>
      </c>
      <c r="I370" s="166">
        <v>-21375.001</v>
      </c>
      <c r="J370" s="166">
        <v>0</v>
      </c>
      <c r="K370" s="166">
        <v>0</v>
      </c>
      <c r="L370" s="166">
        <v>0</v>
      </c>
      <c r="M370" s="166">
        <v>0</v>
      </c>
      <c r="N370" s="166">
        <v>0</v>
      </c>
      <c r="O370" s="166">
        <v>0</v>
      </c>
      <c r="P370" s="166">
        <v>0</v>
      </c>
      <c r="Q370" s="166">
        <v>0</v>
      </c>
      <c r="R370" s="166">
        <v>0</v>
      </c>
      <c r="S370" s="166">
        <v>0</v>
      </c>
      <c r="T370" s="166">
        <v>0</v>
      </c>
      <c r="U370" s="166">
        <v>0</v>
      </c>
      <c r="V370" s="166">
        <v>0</v>
      </c>
      <c r="W370" s="166">
        <v>0</v>
      </c>
      <c r="X370" s="166">
        <v>0</v>
      </c>
      <c r="Y370" s="166">
        <v>0</v>
      </c>
      <c r="Z370" s="166">
        <v>0</v>
      </c>
      <c r="AA370" s="166">
        <v>0</v>
      </c>
      <c r="AB370" s="166">
        <v>0</v>
      </c>
      <c r="AC370" s="166">
        <v>0</v>
      </c>
      <c r="AD370" s="166">
        <v>0</v>
      </c>
      <c r="AE370" s="166">
        <v>0</v>
      </c>
      <c r="AF370" s="166">
        <v>0</v>
      </c>
      <c r="AG370" s="166">
        <v>0</v>
      </c>
      <c r="AH370" s="166">
        <v>0</v>
      </c>
      <c r="AI370" s="166">
        <v>0</v>
      </c>
      <c r="AJ370" s="166">
        <v>0</v>
      </c>
      <c r="AK370" s="166">
        <v>0</v>
      </c>
      <c r="AL370" s="166">
        <v>0</v>
      </c>
      <c r="AM370" s="166">
        <v>0</v>
      </c>
      <c r="AN370" s="166">
        <v>0</v>
      </c>
      <c r="AO370" s="166">
        <v>0</v>
      </c>
      <c r="AP370" s="166">
        <v>0</v>
      </c>
      <c r="AQ370" s="166">
        <v>0</v>
      </c>
    </row>
    <row r="371" spans="1:43" x14ac:dyDescent="0.2">
      <c r="A371" s="238" t="str">
        <f>IF('1'!$A$1=1,C371,B371)</f>
        <v>Other long-term</v>
      </c>
      <c r="B371" s="239" t="s">
        <v>196</v>
      </c>
      <c r="C371" s="239" t="s">
        <v>197</v>
      </c>
      <c r="D371" s="166">
        <v>0</v>
      </c>
      <c r="E371" s="166">
        <v>0</v>
      </c>
      <c r="F371" s="166">
        <v>0</v>
      </c>
      <c r="G371" s="166">
        <v>0</v>
      </c>
      <c r="H371" s="166">
        <v>0</v>
      </c>
      <c r="I371" s="166">
        <v>0</v>
      </c>
      <c r="J371" s="166">
        <v>0</v>
      </c>
      <c r="K371" s="166">
        <v>0</v>
      </c>
      <c r="L371" s="166">
        <v>2700.1559999999999</v>
      </c>
      <c r="M371" s="166">
        <v>0</v>
      </c>
      <c r="N371" s="166">
        <v>0</v>
      </c>
      <c r="O371" s="166">
        <v>0</v>
      </c>
      <c r="P371" s="166">
        <v>0</v>
      </c>
      <c r="Q371" s="166">
        <v>0</v>
      </c>
      <c r="R371" s="166">
        <v>0</v>
      </c>
      <c r="S371" s="166">
        <v>0</v>
      </c>
      <c r="T371" s="166">
        <v>0</v>
      </c>
      <c r="U371" s="166">
        <v>0</v>
      </c>
      <c r="V371" s="166">
        <v>0</v>
      </c>
      <c r="W371" s="166">
        <v>0</v>
      </c>
      <c r="X371" s="166">
        <v>0</v>
      </c>
      <c r="Y371" s="166">
        <v>0</v>
      </c>
      <c r="Z371" s="166">
        <v>0</v>
      </c>
      <c r="AA371" s="166">
        <v>0</v>
      </c>
      <c r="AB371" s="166">
        <v>0</v>
      </c>
      <c r="AC371" s="166">
        <v>0</v>
      </c>
      <c r="AD371" s="166">
        <v>0</v>
      </c>
      <c r="AE371" s="166">
        <v>0</v>
      </c>
      <c r="AF371" s="166">
        <v>-2925.49</v>
      </c>
      <c r="AG371" s="166">
        <v>0</v>
      </c>
      <c r="AH371" s="166">
        <v>0</v>
      </c>
      <c r="AI371" s="166">
        <v>0</v>
      </c>
      <c r="AJ371" s="166">
        <v>0</v>
      </c>
      <c r="AK371" s="166">
        <v>0</v>
      </c>
      <c r="AL371" s="166">
        <v>0</v>
      </c>
      <c r="AM371" s="166">
        <v>0</v>
      </c>
      <c r="AN371" s="166">
        <v>0</v>
      </c>
      <c r="AO371" s="166">
        <v>0</v>
      </c>
      <c r="AP371" s="166">
        <v>0</v>
      </c>
      <c r="AQ371" s="166">
        <v>0</v>
      </c>
    </row>
    <row r="372" spans="1:43" s="9" customFormat="1" ht="25.5" x14ac:dyDescent="0.2">
      <c r="A372" s="191" t="str">
        <f>IF('1'!$A$1=1,C372,B372)</f>
        <v>Deposit-taking corporations, except the central bank</v>
      </c>
      <c r="B372" s="192" t="s">
        <v>397</v>
      </c>
      <c r="C372" s="192" t="s">
        <v>390</v>
      </c>
      <c r="D372" s="169">
        <v>-3536.0980000000004</v>
      </c>
      <c r="E372" s="169">
        <v>-3136.7629999999999</v>
      </c>
      <c r="F372" s="169">
        <v>-2086.4349999999999</v>
      </c>
      <c r="G372" s="169">
        <v>-3599.7160000000003</v>
      </c>
      <c r="H372" s="169">
        <v>-13597.376</v>
      </c>
      <c r="I372" s="169">
        <v>-3539.873</v>
      </c>
      <c r="J372" s="169">
        <v>-5871.5320000000002</v>
      </c>
      <c r="K372" s="169">
        <v>-2017.2479999999998</v>
      </c>
      <c r="L372" s="169">
        <v>-2382.6139999999996</v>
      </c>
      <c r="M372" s="169">
        <v>-1157.3240000000001</v>
      </c>
      <c r="N372" s="169">
        <v>-1822.472</v>
      </c>
      <c r="O372" s="169">
        <v>2501.6099999999997</v>
      </c>
      <c r="P372" s="169">
        <v>-1515.125</v>
      </c>
      <c r="Q372" s="169">
        <v>945.38299999999981</v>
      </c>
      <c r="R372" s="169">
        <v>-53.510999999999967</v>
      </c>
      <c r="S372" s="169">
        <v>2973.0170000000003</v>
      </c>
      <c r="T372" s="169">
        <v>321.39500000000004</v>
      </c>
      <c r="U372" s="169">
        <v>684.25699999999983</v>
      </c>
      <c r="V372" s="169">
        <v>319.95200000000011</v>
      </c>
      <c r="W372" s="169">
        <v>-3043.7950000000001</v>
      </c>
      <c r="X372" s="169">
        <v>-2912.3549999999996</v>
      </c>
      <c r="Y372" s="169">
        <v>4497.6100000000006</v>
      </c>
      <c r="Z372" s="169">
        <v>-2368.4360000000001</v>
      </c>
      <c r="AA372" s="169">
        <v>-1324.088</v>
      </c>
      <c r="AB372" s="169">
        <v>215.37699999999995</v>
      </c>
      <c r="AC372" s="169">
        <v>-800.48699999999997</v>
      </c>
      <c r="AD372" s="169">
        <v>82.218000000000018</v>
      </c>
      <c r="AE372" s="169">
        <v>-6.2460000000000946</v>
      </c>
      <c r="AF372" s="169">
        <v>-719.64200000000005</v>
      </c>
      <c r="AG372" s="169">
        <v>-2925.49</v>
      </c>
      <c r="AH372" s="169">
        <v>33.030000000000058</v>
      </c>
      <c r="AI372" s="169">
        <v>-1901.5680000000002</v>
      </c>
      <c r="AJ372" s="169">
        <v>-1938.136</v>
      </c>
      <c r="AK372" s="169">
        <v>-2815.7819999999997</v>
      </c>
      <c r="AL372" s="169">
        <v>-475.392</v>
      </c>
      <c r="AM372" s="169">
        <v>359.161</v>
      </c>
      <c r="AN372" s="169">
        <v>-646.29499999999996</v>
      </c>
      <c r="AO372" s="169">
        <v>-2341.973</v>
      </c>
      <c r="AP372" s="169">
        <v>-988.84300000000007</v>
      </c>
      <c r="AQ372" s="169">
        <v>-1304.259</v>
      </c>
    </row>
    <row r="373" spans="1:43" x14ac:dyDescent="0.2">
      <c r="A373" s="238" t="str">
        <f>IF('1'!$A$1=1,C373,B373)</f>
        <v>Short-term</v>
      </c>
      <c r="B373" s="239" t="s">
        <v>168</v>
      </c>
      <c r="C373" s="239" t="s">
        <v>169</v>
      </c>
      <c r="D373" s="169">
        <v>-3142.6510000000003</v>
      </c>
      <c r="E373" s="169">
        <v>-1801.146</v>
      </c>
      <c r="F373" s="169">
        <v>-1304.9969999999998</v>
      </c>
      <c r="G373" s="169">
        <v>-914.96900000000005</v>
      </c>
      <c r="H373" s="169">
        <v>-1207.809</v>
      </c>
      <c r="I373" s="169">
        <v>-115.20900000000006</v>
      </c>
      <c r="J373" s="169">
        <v>1366.6589999999999</v>
      </c>
      <c r="K373" s="169">
        <v>-1294.597</v>
      </c>
      <c r="L373" s="169">
        <v>-296.86799999999999</v>
      </c>
      <c r="M373" s="169">
        <v>-1157.3240000000001</v>
      </c>
      <c r="N373" s="169">
        <v>-967.20999999999992</v>
      </c>
      <c r="O373" s="169">
        <v>1235.8509999999999</v>
      </c>
      <c r="P373" s="169">
        <v>-190.12099999999998</v>
      </c>
      <c r="Q373" s="169">
        <v>-1150.836</v>
      </c>
      <c r="R373" s="169">
        <v>-435.39</v>
      </c>
      <c r="S373" s="169">
        <v>-894.83699999999999</v>
      </c>
      <c r="T373" s="169">
        <v>1456.6980000000001</v>
      </c>
      <c r="U373" s="169">
        <v>238.62199999999999</v>
      </c>
      <c r="V373" s="169">
        <v>-49.539000000000001</v>
      </c>
      <c r="W373" s="169">
        <v>191.95600000000002</v>
      </c>
      <c r="X373" s="169">
        <v>-490.28199999999993</v>
      </c>
      <c r="Y373" s="169">
        <v>884.87300000000005</v>
      </c>
      <c r="Z373" s="169">
        <v>-27.521000000000001</v>
      </c>
      <c r="AA373" s="169">
        <v>-7.4000000000012278E-2</v>
      </c>
      <c r="AB373" s="169">
        <v>0</v>
      </c>
      <c r="AC373" s="169">
        <v>-995.33799999999997</v>
      </c>
      <c r="AD373" s="169">
        <v>0</v>
      </c>
      <c r="AE373" s="169">
        <v>54.427</v>
      </c>
      <c r="AF373" s="169">
        <v>24.159999999999997</v>
      </c>
      <c r="AG373" s="169">
        <v>-58.51</v>
      </c>
      <c r="AH373" s="169">
        <v>767.94100000000003</v>
      </c>
      <c r="AI373" s="169">
        <v>0</v>
      </c>
      <c r="AJ373" s="169">
        <v>-804.50900000000001</v>
      </c>
      <c r="AK373" s="169">
        <v>36.569000000000003</v>
      </c>
      <c r="AL373" s="169">
        <v>0</v>
      </c>
      <c r="AM373" s="169">
        <v>0</v>
      </c>
      <c r="AN373" s="169">
        <v>0</v>
      </c>
      <c r="AO373" s="169">
        <v>-41.594000000000001</v>
      </c>
      <c r="AP373" s="169">
        <v>81.98</v>
      </c>
      <c r="AQ373" s="169">
        <v>0</v>
      </c>
    </row>
    <row r="374" spans="1:43" x14ac:dyDescent="0.2">
      <c r="A374" s="238" t="str">
        <f>IF('1'!$A$1=1,C374,B374)</f>
        <v>Long-term</v>
      </c>
      <c r="B374" s="239" t="s">
        <v>170</v>
      </c>
      <c r="C374" s="239" t="s">
        <v>171</v>
      </c>
      <c r="D374" s="166">
        <v>-393.44700000000012</v>
      </c>
      <c r="E374" s="166">
        <v>-1335.617</v>
      </c>
      <c r="F374" s="166">
        <v>-781.43799999999999</v>
      </c>
      <c r="G374" s="166">
        <v>-2684.7469999999998</v>
      </c>
      <c r="H374" s="166">
        <v>-12389.566999999999</v>
      </c>
      <c r="I374" s="166">
        <v>-3424.6639999999998</v>
      </c>
      <c r="J374" s="166">
        <v>-7238.1909999999998</v>
      </c>
      <c r="K374" s="166">
        <v>-722.65099999999995</v>
      </c>
      <c r="L374" s="166">
        <v>-2085.7460000000001</v>
      </c>
      <c r="M374" s="166">
        <v>0</v>
      </c>
      <c r="N374" s="166">
        <v>-855.26199999999994</v>
      </c>
      <c r="O374" s="166">
        <v>1265.759</v>
      </c>
      <c r="P374" s="166">
        <v>-1325.0039999999999</v>
      </c>
      <c r="Q374" s="166">
        <v>2096.2190000000001</v>
      </c>
      <c r="R374" s="166">
        <v>381.87900000000002</v>
      </c>
      <c r="S374" s="166">
        <v>3867.8539999999998</v>
      </c>
      <c r="T374" s="166">
        <v>-1135.3029999999999</v>
      </c>
      <c r="U374" s="166">
        <v>445.63499999999993</v>
      </c>
      <c r="V374" s="166">
        <v>369.49100000000016</v>
      </c>
      <c r="W374" s="166">
        <v>-3235.7510000000002</v>
      </c>
      <c r="X374" s="166">
        <v>-2422.0729999999999</v>
      </c>
      <c r="Y374" s="166">
        <v>3612.7370000000001</v>
      </c>
      <c r="Z374" s="166">
        <v>-2340.915</v>
      </c>
      <c r="AA374" s="166">
        <v>-1324.0139999999999</v>
      </c>
      <c r="AB374" s="166">
        <v>215.37699999999995</v>
      </c>
      <c r="AC374" s="166">
        <v>194.851</v>
      </c>
      <c r="AD374" s="166">
        <v>82.218000000000018</v>
      </c>
      <c r="AE374" s="166">
        <v>-60.673000000000002</v>
      </c>
      <c r="AF374" s="166">
        <v>-743.80200000000002</v>
      </c>
      <c r="AG374" s="166">
        <v>-2866.98</v>
      </c>
      <c r="AH374" s="166">
        <v>-734.91099999999994</v>
      </c>
      <c r="AI374" s="166">
        <v>-1901.5680000000002</v>
      </c>
      <c r="AJ374" s="166">
        <v>-1133.627</v>
      </c>
      <c r="AK374" s="166">
        <v>-2852.3509999999997</v>
      </c>
      <c r="AL374" s="166">
        <v>-475.392</v>
      </c>
      <c r="AM374" s="166">
        <v>359.161</v>
      </c>
      <c r="AN374" s="166">
        <v>-646.29499999999996</v>
      </c>
      <c r="AO374" s="166">
        <v>-2300.3789999999999</v>
      </c>
      <c r="AP374" s="166">
        <v>-1070.8230000000001</v>
      </c>
      <c r="AQ374" s="166">
        <v>-1304.259</v>
      </c>
    </row>
    <row r="375" spans="1:43" x14ac:dyDescent="0.2">
      <c r="A375" s="191" t="str">
        <f>IF('1'!$A$1=1,C375,B375)</f>
        <v>General government</v>
      </c>
      <c r="B375" s="192" t="s">
        <v>86</v>
      </c>
      <c r="C375" s="192" t="s">
        <v>343</v>
      </c>
      <c r="D375" s="169">
        <v>55262.034999999996</v>
      </c>
      <c r="E375" s="169">
        <v>1893.6339999999996</v>
      </c>
      <c r="F375" s="169">
        <v>30559.878000000001</v>
      </c>
      <c r="G375" s="169">
        <v>2821.5140000000001</v>
      </c>
      <c r="H375" s="169">
        <v>6850.3280000000004</v>
      </c>
      <c r="I375" s="169">
        <v>62.620999999999981</v>
      </c>
      <c r="J375" s="169">
        <v>-1313.1559999999999</v>
      </c>
      <c r="K375" s="169">
        <v>1163.3490000000002</v>
      </c>
      <c r="L375" s="169">
        <v>-1139.895</v>
      </c>
      <c r="M375" s="169">
        <v>15314.182999999999</v>
      </c>
      <c r="N375" s="169">
        <v>-7732.6419999999998</v>
      </c>
      <c r="O375" s="169">
        <v>-7227.893</v>
      </c>
      <c r="P375" s="169">
        <v>-11598.164000000001</v>
      </c>
      <c r="Q375" s="169">
        <v>-9688.6650000000009</v>
      </c>
      <c r="R375" s="169">
        <v>-9466.4850000000006</v>
      </c>
      <c r="S375" s="169">
        <v>19173.93</v>
      </c>
      <c r="T375" s="169">
        <v>6997.4840000000013</v>
      </c>
      <c r="U375" s="169">
        <v>-7913.0400000000009</v>
      </c>
      <c r="V375" s="169">
        <v>-10253.282000000001</v>
      </c>
      <c r="W375" s="169">
        <v>11769.034</v>
      </c>
      <c r="X375" s="169">
        <v>-12147.727999999999</v>
      </c>
      <c r="Y375" s="169">
        <v>71079.112999999998</v>
      </c>
      <c r="Z375" s="169">
        <v>-16895.62</v>
      </c>
      <c r="AA375" s="169">
        <v>43871.591</v>
      </c>
      <c r="AB375" s="169">
        <v>-18974.216</v>
      </c>
      <c r="AC375" s="169">
        <v>11389.637999999999</v>
      </c>
      <c r="AD375" s="169">
        <v>-5771.2759999999998</v>
      </c>
      <c r="AE375" s="169">
        <v>60460.826999999997</v>
      </c>
      <c r="AF375" s="169">
        <v>86868.614000000001</v>
      </c>
      <c r="AG375" s="169">
        <v>113070.18799999999</v>
      </c>
      <c r="AH375" s="169">
        <v>65389.375</v>
      </c>
      <c r="AI375" s="169">
        <v>307029.96600000001</v>
      </c>
      <c r="AJ375" s="169">
        <v>250641.18440000003</v>
      </c>
      <c r="AK375" s="169">
        <v>320304.36739999999</v>
      </c>
      <c r="AL375" s="169">
        <v>217144.3468</v>
      </c>
      <c r="AM375" s="169">
        <v>296198.88822838711</v>
      </c>
      <c r="AN375" s="169">
        <v>338777.81099999999</v>
      </c>
      <c r="AO375" s="169">
        <v>105345.136</v>
      </c>
      <c r="AP375" s="169">
        <v>186178.10399999999</v>
      </c>
      <c r="AQ375" s="169">
        <v>529311.53599999996</v>
      </c>
    </row>
    <row r="376" spans="1:43" s="9" customFormat="1" x14ac:dyDescent="0.2">
      <c r="A376" s="238" t="str">
        <f>IF('1'!$A$1=1,C376,B376)</f>
        <v>Credit and loans with the IMF</v>
      </c>
      <c r="B376" s="239" t="s">
        <v>193</v>
      </c>
      <c r="C376" s="239" t="s">
        <v>398</v>
      </c>
      <c r="D376" s="166">
        <v>52788.492999999995</v>
      </c>
      <c r="E376" s="166">
        <v>-5121.4939999999997</v>
      </c>
      <c r="F376" s="166">
        <v>-5072.4629999999997</v>
      </c>
      <c r="G376" s="166">
        <v>-2645.1480000000001</v>
      </c>
      <c r="H376" s="166">
        <v>0</v>
      </c>
      <c r="I376" s="166">
        <v>0</v>
      </c>
      <c r="J376" s="166">
        <v>0</v>
      </c>
      <c r="K376" s="166">
        <v>0</v>
      </c>
      <c r="L376" s="166">
        <v>0</v>
      </c>
      <c r="M376" s="166">
        <v>0</v>
      </c>
      <c r="N376" s="166">
        <v>-5844.8419999999996</v>
      </c>
      <c r="O376" s="166">
        <v>-9253.2010000000009</v>
      </c>
      <c r="P376" s="166">
        <v>-9467.1180000000004</v>
      </c>
      <c r="Q376" s="166">
        <v>-9061.1130000000012</v>
      </c>
      <c r="R376" s="166">
        <v>-9343.9509999999991</v>
      </c>
      <c r="S376" s="166">
        <v>-9369.4880000000012</v>
      </c>
      <c r="T376" s="166">
        <v>-9173.5960000000014</v>
      </c>
      <c r="U376" s="166">
        <v>-8850.4950000000008</v>
      </c>
      <c r="V376" s="166">
        <v>-8174.009</v>
      </c>
      <c r="W376" s="166">
        <v>0</v>
      </c>
      <c r="X376" s="166">
        <v>-5837.1170000000002</v>
      </c>
      <c r="Y376" s="166">
        <v>55221.392</v>
      </c>
      <c r="Z376" s="166">
        <v>-6294.7610000000004</v>
      </c>
      <c r="AA376" s="166">
        <v>0</v>
      </c>
      <c r="AB376" s="166">
        <v>-6337.3879999999999</v>
      </c>
      <c r="AC376" s="166">
        <v>0</v>
      </c>
      <c r="AD376" s="166">
        <v>-6093.9359999999997</v>
      </c>
      <c r="AE376" s="166">
        <v>18459.462</v>
      </c>
      <c r="AF376" s="166">
        <v>34696.311000000002</v>
      </c>
      <c r="AG376" s="166">
        <v>0</v>
      </c>
      <c r="AH376" s="166">
        <v>-7606.2690000000002</v>
      </c>
      <c r="AI376" s="166">
        <v>46917.514000000003</v>
      </c>
      <c r="AJ376" s="166">
        <v>-7752.5432000000064</v>
      </c>
      <c r="AK376" s="166">
        <v>131354.4112</v>
      </c>
      <c r="AL376" s="166">
        <v>-16748.418800000014</v>
      </c>
      <c r="AM376" s="166">
        <v>23419.22147419355</v>
      </c>
      <c r="AN376" s="166">
        <v>16660.082999999999</v>
      </c>
      <c r="AO376" s="166">
        <v>-10038.423000000001</v>
      </c>
      <c r="AP376" s="166">
        <v>70259.959999999992</v>
      </c>
      <c r="AQ376" s="166">
        <v>81209.400999999998</v>
      </c>
    </row>
    <row r="377" spans="1:43" x14ac:dyDescent="0.2">
      <c r="A377" s="238" t="str">
        <f>IF('1'!$A$1=1,C377,B377)</f>
        <v>Other short-term</v>
      </c>
      <c r="B377" s="239" t="s">
        <v>399</v>
      </c>
      <c r="C377" s="239" t="s">
        <v>400</v>
      </c>
      <c r="D377" s="166">
        <v>0</v>
      </c>
      <c r="E377" s="166">
        <v>0</v>
      </c>
      <c r="F377" s="166">
        <v>0</v>
      </c>
      <c r="G377" s="166">
        <v>0</v>
      </c>
      <c r="H377" s="166">
        <v>0</v>
      </c>
      <c r="I377" s="166">
        <v>0</v>
      </c>
      <c r="J377" s="166">
        <v>0</v>
      </c>
      <c r="K377" s="166">
        <v>0</v>
      </c>
      <c r="L377" s="166">
        <v>0</v>
      </c>
      <c r="M377" s="166">
        <v>0</v>
      </c>
      <c r="N377" s="166">
        <v>0</v>
      </c>
      <c r="O377" s="166">
        <v>0</v>
      </c>
      <c r="P377" s="166">
        <v>0</v>
      </c>
      <c r="Q377" s="166">
        <v>0</v>
      </c>
      <c r="R377" s="166">
        <v>0</v>
      </c>
      <c r="S377" s="166">
        <v>0</v>
      </c>
      <c r="T377" s="166">
        <v>0</v>
      </c>
      <c r="U377" s="166">
        <v>0</v>
      </c>
      <c r="V377" s="166">
        <v>0</v>
      </c>
      <c r="W377" s="166">
        <v>0</v>
      </c>
      <c r="X377" s="166">
        <v>0</v>
      </c>
      <c r="Y377" s="166">
        <v>0</v>
      </c>
      <c r="Z377" s="166">
        <v>0</v>
      </c>
      <c r="AA377" s="166">
        <v>9690.3829999999998</v>
      </c>
      <c r="AB377" s="166">
        <v>-9561.6730000000007</v>
      </c>
      <c r="AC377" s="166">
        <v>0</v>
      </c>
      <c r="AD377" s="166">
        <v>0</v>
      </c>
      <c r="AE377" s="166">
        <v>0</v>
      </c>
      <c r="AF377" s="166">
        <v>0</v>
      </c>
      <c r="AG377" s="166">
        <v>0</v>
      </c>
      <c r="AH377" s="166">
        <v>0</v>
      </c>
      <c r="AI377" s="166">
        <v>0</v>
      </c>
      <c r="AJ377" s="166">
        <v>0</v>
      </c>
      <c r="AK377" s="166">
        <v>0</v>
      </c>
      <c r="AL377" s="166">
        <v>0</v>
      </c>
      <c r="AM377" s="166">
        <v>0</v>
      </c>
      <c r="AN377" s="166">
        <v>0</v>
      </c>
      <c r="AO377" s="166">
        <v>0</v>
      </c>
      <c r="AP377" s="166">
        <v>0</v>
      </c>
      <c r="AQ377" s="166">
        <v>0</v>
      </c>
    </row>
    <row r="378" spans="1:43" x14ac:dyDescent="0.2">
      <c r="A378" s="238" t="str">
        <f>IF('1'!$A$1=1,C378,B378)</f>
        <v>Other long-term</v>
      </c>
      <c r="B378" s="239" t="s">
        <v>196</v>
      </c>
      <c r="C378" s="239" t="s">
        <v>197</v>
      </c>
      <c r="D378" s="166">
        <v>2473.5420000000004</v>
      </c>
      <c r="E378" s="166">
        <v>7015.1279999999988</v>
      </c>
      <c r="F378" s="166">
        <v>35632.341</v>
      </c>
      <c r="G378" s="166">
        <v>5466.6620000000003</v>
      </c>
      <c r="H378" s="166">
        <v>6850.3280000000004</v>
      </c>
      <c r="I378" s="166">
        <v>62.620999999999981</v>
      </c>
      <c r="J378" s="166">
        <v>-1313.1559999999999</v>
      </c>
      <c r="K378" s="166">
        <v>1163.3490000000002</v>
      </c>
      <c r="L378" s="166">
        <v>-1139.895</v>
      </c>
      <c r="M378" s="166">
        <v>15314.182999999999</v>
      </c>
      <c r="N378" s="166">
        <v>-1887.8</v>
      </c>
      <c r="O378" s="166">
        <v>2025.308</v>
      </c>
      <c r="P378" s="166">
        <v>-2131.0459999999998</v>
      </c>
      <c r="Q378" s="166">
        <v>-627.55200000000002</v>
      </c>
      <c r="R378" s="166">
        <v>-122.53399999999996</v>
      </c>
      <c r="S378" s="166">
        <v>28543.417999999998</v>
      </c>
      <c r="T378" s="166">
        <v>16171.080000000002</v>
      </c>
      <c r="U378" s="166">
        <v>937.45500000000004</v>
      </c>
      <c r="V378" s="166">
        <v>-2079.2730000000001</v>
      </c>
      <c r="W378" s="166">
        <v>11769.034</v>
      </c>
      <c r="X378" s="166">
        <v>-6310.6109999999999</v>
      </c>
      <c r="Y378" s="166">
        <v>15857.721</v>
      </c>
      <c r="Z378" s="166">
        <v>-10600.858999999999</v>
      </c>
      <c r="AA378" s="166">
        <v>34181.207999999999</v>
      </c>
      <c r="AB378" s="166">
        <v>-3075.1550000000002</v>
      </c>
      <c r="AC378" s="166">
        <v>11389.637999999999</v>
      </c>
      <c r="AD378" s="166">
        <v>322.66000000000008</v>
      </c>
      <c r="AE378" s="166">
        <v>42001.365000000005</v>
      </c>
      <c r="AF378" s="166">
        <v>52172.303</v>
      </c>
      <c r="AG378" s="166">
        <v>113070.18799999999</v>
      </c>
      <c r="AH378" s="166">
        <v>72995.644</v>
      </c>
      <c r="AI378" s="166">
        <v>260112.45199999999</v>
      </c>
      <c r="AJ378" s="166">
        <v>258393.72760000004</v>
      </c>
      <c r="AK378" s="166">
        <v>188949.95620000002</v>
      </c>
      <c r="AL378" s="166">
        <v>233892.76560000001</v>
      </c>
      <c r="AM378" s="166">
        <v>272779.6667541936</v>
      </c>
      <c r="AN378" s="166">
        <v>322117.728</v>
      </c>
      <c r="AO378" s="166">
        <v>115383.55900000001</v>
      </c>
      <c r="AP378" s="166">
        <v>115918.144</v>
      </c>
      <c r="AQ378" s="166">
        <v>448102.13500000001</v>
      </c>
    </row>
    <row r="379" spans="1:43" s="9" customFormat="1" x14ac:dyDescent="0.2">
      <c r="A379" s="191" t="str">
        <f>IF('1'!$A$1=1,C379,B379)</f>
        <v>Other sectors</v>
      </c>
      <c r="B379" s="192" t="s">
        <v>90</v>
      </c>
      <c r="C379" s="192" t="s">
        <v>89</v>
      </c>
      <c r="D379" s="169">
        <v>-3962.6490000000003</v>
      </c>
      <c r="E379" s="169">
        <v>-11261.046999999999</v>
      </c>
      <c r="F379" s="169">
        <v>-16443.620000000003</v>
      </c>
      <c r="G379" s="169">
        <v>-626.875</v>
      </c>
      <c r="H379" s="169">
        <v>-620.35599999999977</v>
      </c>
      <c r="I379" s="169">
        <v>-4451.3320000000003</v>
      </c>
      <c r="J379" s="169">
        <v>-4978.5959999999995</v>
      </c>
      <c r="K379" s="169">
        <v>3228.9570000000003</v>
      </c>
      <c r="L379" s="169">
        <v>8190.1580000000004</v>
      </c>
      <c r="M379" s="169">
        <v>-622.58400000000006</v>
      </c>
      <c r="N379" s="169">
        <v>7378.8630000000003</v>
      </c>
      <c r="O379" s="169">
        <v>-6738.2329999999965</v>
      </c>
      <c r="P379" s="169">
        <v>-3809.0129999999995</v>
      </c>
      <c r="Q379" s="169">
        <v>4062.3119999999999</v>
      </c>
      <c r="R379" s="169">
        <v>19152.929999999997</v>
      </c>
      <c r="S379" s="169">
        <v>9570.85</v>
      </c>
      <c r="T379" s="169">
        <v>-2126.3769999999995</v>
      </c>
      <c r="U379" s="169">
        <v>8707.9240000000009</v>
      </c>
      <c r="V379" s="169">
        <v>5056.53</v>
      </c>
      <c r="W379" s="169">
        <v>21028.032999999999</v>
      </c>
      <c r="X379" s="169">
        <v>-15792.938999999998</v>
      </c>
      <c r="Y379" s="169">
        <v>3823.3450000000003</v>
      </c>
      <c r="Z379" s="169">
        <v>4310.2280000000001</v>
      </c>
      <c r="AA379" s="169">
        <v>917.57599999999911</v>
      </c>
      <c r="AB379" s="169">
        <v>-5911.7170000000006</v>
      </c>
      <c r="AC379" s="169">
        <v>827.86099999999976</v>
      </c>
      <c r="AD379" s="169">
        <v>-3115.4019999999996</v>
      </c>
      <c r="AE379" s="169">
        <v>17358.006999999998</v>
      </c>
      <c r="AF379" s="169">
        <v>3671.8640000000005</v>
      </c>
      <c r="AG379" s="169">
        <v>2720.7049999999999</v>
      </c>
      <c r="AH379" s="169">
        <v>4132.2520000000004</v>
      </c>
      <c r="AI379" s="169">
        <v>15249.107</v>
      </c>
      <c r="AJ379" s="169">
        <v>767.9409999999998</v>
      </c>
      <c r="AK379" s="169">
        <v>8995.8770000000004</v>
      </c>
      <c r="AL379" s="169">
        <v>11007.147999999999</v>
      </c>
      <c r="AM379" s="169">
        <v>6196.6290000000008</v>
      </c>
      <c r="AN379" s="169">
        <v>-2301.6440000000002</v>
      </c>
      <c r="AO379" s="169">
        <v>-3184.0690000000004</v>
      </c>
      <c r="AP379" s="169">
        <v>-2847.491</v>
      </c>
      <c r="AQ379" s="169">
        <v>47030.134999999995</v>
      </c>
    </row>
    <row r="380" spans="1:43" s="9" customFormat="1" x14ac:dyDescent="0.2">
      <c r="A380" s="238" t="str">
        <f>IF('1'!$A$1=1,C380,B380)</f>
        <v>Short-term</v>
      </c>
      <c r="B380" s="239" t="s">
        <v>168</v>
      </c>
      <c r="C380" s="239" t="s">
        <v>169</v>
      </c>
      <c r="D380" s="166">
        <v>-340.11199999999985</v>
      </c>
      <c r="E380" s="166">
        <v>-2992.1960000000004</v>
      </c>
      <c r="F380" s="166">
        <v>-84.392999999999986</v>
      </c>
      <c r="G380" s="166">
        <v>-816.77300000000014</v>
      </c>
      <c r="H380" s="166">
        <v>-231.28499999999997</v>
      </c>
      <c r="I380" s="166">
        <v>2403.0709999999999</v>
      </c>
      <c r="J380" s="166">
        <v>355.85599999999999</v>
      </c>
      <c r="K380" s="166">
        <v>2056.7829999999999</v>
      </c>
      <c r="L380" s="166">
        <v>13704.582999999999</v>
      </c>
      <c r="M380" s="166">
        <v>636.9860000000001</v>
      </c>
      <c r="N380" s="166">
        <v>501.39700000000039</v>
      </c>
      <c r="O380" s="166">
        <v>777.90600000000006</v>
      </c>
      <c r="P380" s="166">
        <v>3396.1410000000005</v>
      </c>
      <c r="Q380" s="166">
        <v>1648.578</v>
      </c>
      <c r="R380" s="166">
        <v>3528.259</v>
      </c>
      <c r="S380" s="166">
        <v>1062.3150000000001</v>
      </c>
      <c r="T380" s="166">
        <v>2939.7040000000002</v>
      </c>
      <c r="U380" s="166">
        <v>1503.6039999999998</v>
      </c>
      <c r="V380" s="166">
        <v>3528.1080000000002</v>
      </c>
      <c r="W380" s="166">
        <v>12870.293</v>
      </c>
      <c r="X380" s="166">
        <v>-13011.157999999999</v>
      </c>
      <c r="Y380" s="166">
        <v>-2423.2809999999999</v>
      </c>
      <c r="Z380" s="166">
        <v>3521.0390000000002</v>
      </c>
      <c r="AA380" s="166">
        <v>511.75600000000009</v>
      </c>
      <c r="AB380" s="166">
        <v>137.32399999999998</v>
      </c>
      <c r="AC380" s="166">
        <v>1352.8040000000001</v>
      </c>
      <c r="AD380" s="166">
        <v>1567.6210000000001</v>
      </c>
      <c r="AE380" s="166">
        <v>486.77300000000002</v>
      </c>
      <c r="AF380" s="166">
        <v>2081.5569999999998</v>
      </c>
      <c r="AG380" s="166">
        <v>87.765000000000001</v>
      </c>
      <c r="AH380" s="166">
        <v>178.124</v>
      </c>
      <c r="AI380" s="166">
        <v>804.51</v>
      </c>
      <c r="AJ380" s="166">
        <v>109.706</v>
      </c>
      <c r="AK380" s="166">
        <v>1426.1759999999999</v>
      </c>
      <c r="AL380" s="166">
        <v>329.11700000000002</v>
      </c>
      <c r="AM380" s="166">
        <v>35.124000000000009</v>
      </c>
      <c r="AN380" s="166">
        <v>-40.046000000000006</v>
      </c>
      <c r="AO380" s="166">
        <v>-1498.4359999999999</v>
      </c>
      <c r="AP380" s="166">
        <v>492.935</v>
      </c>
      <c r="AQ380" s="166">
        <v>-124.453</v>
      </c>
    </row>
    <row r="381" spans="1:43" s="9" customFormat="1" x14ac:dyDescent="0.2">
      <c r="A381" s="238" t="str">
        <f>IF('1'!$A$1=1,C381,B381)</f>
        <v>Long-term</v>
      </c>
      <c r="B381" s="239" t="s">
        <v>170</v>
      </c>
      <c r="C381" s="239" t="s">
        <v>171</v>
      </c>
      <c r="D381" s="166">
        <v>-3622.5369999999998</v>
      </c>
      <c r="E381" s="166">
        <v>-8268.8510000000006</v>
      </c>
      <c r="F381" s="166">
        <v>-16359.226999999999</v>
      </c>
      <c r="G381" s="166">
        <v>189.89800000000014</v>
      </c>
      <c r="H381" s="166">
        <v>-389.07099999999974</v>
      </c>
      <c r="I381" s="166">
        <v>-6854.4030000000012</v>
      </c>
      <c r="J381" s="166">
        <v>-5334.4519999999993</v>
      </c>
      <c r="K381" s="166">
        <v>1172.174</v>
      </c>
      <c r="L381" s="166">
        <v>-5514.4250000000002</v>
      </c>
      <c r="M381" s="166">
        <v>-1259.5699999999997</v>
      </c>
      <c r="N381" s="166">
        <v>6877.4659999999994</v>
      </c>
      <c r="O381" s="166">
        <v>-7516.139000000001</v>
      </c>
      <c r="P381" s="166">
        <v>-7205.1539999999995</v>
      </c>
      <c r="Q381" s="166">
        <v>2413.7339999999995</v>
      </c>
      <c r="R381" s="166">
        <v>15624.670999999998</v>
      </c>
      <c r="S381" s="166">
        <v>8508.5349999999999</v>
      </c>
      <c r="T381" s="166">
        <v>-5066.0810000000001</v>
      </c>
      <c r="U381" s="166">
        <v>7204.32</v>
      </c>
      <c r="V381" s="166">
        <v>1528.422</v>
      </c>
      <c r="W381" s="166">
        <v>8157.7400000000007</v>
      </c>
      <c r="X381" s="166">
        <v>-2781.7809999999995</v>
      </c>
      <c r="Y381" s="166">
        <v>6246.6260000000002</v>
      </c>
      <c r="Z381" s="166">
        <v>789.18899999999996</v>
      </c>
      <c r="AA381" s="166">
        <v>405.81999999999971</v>
      </c>
      <c r="AB381" s="166">
        <v>-6049.0409999999993</v>
      </c>
      <c r="AC381" s="166">
        <v>-524.9430000000001</v>
      </c>
      <c r="AD381" s="166">
        <v>-4683.0230000000001</v>
      </c>
      <c r="AE381" s="166">
        <v>16871.233999999997</v>
      </c>
      <c r="AF381" s="166">
        <v>1590.3070000000002</v>
      </c>
      <c r="AG381" s="166">
        <v>2632.9399999999996</v>
      </c>
      <c r="AH381" s="166">
        <v>3954.1280000000002</v>
      </c>
      <c r="AI381" s="166">
        <v>14444.596999999998</v>
      </c>
      <c r="AJ381" s="166">
        <v>658.23499999999967</v>
      </c>
      <c r="AK381" s="166">
        <v>7569.701</v>
      </c>
      <c r="AL381" s="166">
        <v>10678.030999999999</v>
      </c>
      <c r="AM381" s="166">
        <v>6161.505000000001</v>
      </c>
      <c r="AN381" s="166">
        <v>-2261.598</v>
      </c>
      <c r="AO381" s="166">
        <v>-1685.6330000000003</v>
      </c>
      <c r="AP381" s="166">
        <v>-3340.4259999999999</v>
      </c>
      <c r="AQ381" s="166">
        <v>47154.588000000003</v>
      </c>
    </row>
    <row r="382" spans="1:43" x14ac:dyDescent="0.2">
      <c r="A382" s="236" t="str">
        <f>IF('1'!$A$1=1,C382,B382)</f>
        <v>Trade credit and advances</v>
      </c>
      <c r="B382" s="237" t="s">
        <v>401</v>
      </c>
      <c r="C382" s="237" t="s">
        <v>187</v>
      </c>
      <c r="D382" s="169">
        <v>21942.585999999999</v>
      </c>
      <c r="E382" s="169">
        <v>-2285.9249999999997</v>
      </c>
      <c r="F382" s="169">
        <v>-20115.228000000003</v>
      </c>
      <c r="G382" s="169">
        <v>53525.907000000007</v>
      </c>
      <c r="H382" s="169">
        <v>-9457.9680000000008</v>
      </c>
      <c r="I382" s="169">
        <v>-9372.4010000000017</v>
      </c>
      <c r="J382" s="169">
        <v>3473.373</v>
      </c>
      <c r="K382" s="169">
        <v>11123.207000000002</v>
      </c>
      <c r="L382" s="169">
        <v>6781.1270000000022</v>
      </c>
      <c r="M382" s="169">
        <v>4503.8940000000002</v>
      </c>
      <c r="N382" s="169">
        <v>-27026.362000000001</v>
      </c>
      <c r="O382" s="169">
        <v>1787.8060000000005</v>
      </c>
      <c r="P382" s="169">
        <v>22747.375</v>
      </c>
      <c r="Q382" s="169">
        <v>-6394.9840000000022</v>
      </c>
      <c r="R382" s="169">
        <v>-14343.657000000001</v>
      </c>
      <c r="S382" s="169">
        <v>-36126.993000000002</v>
      </c>
      <c r="T382" s="169">
        <v>1375.6499999999987</v>
      </c>
      <c r="U382" s="169">
        <v>-18831.315000000002</v>
      </c>
      <c r="V382" s="169">
        <v>-40526.626000000004</v>
      </c>
      <c r="W382" s="169">
        <v>-19731.896000000001</v>
      </c>
      <c r="X382" s="169">
        <v>-17345.179000000004</v>
      </c>
      <c r="Y382" s="169">
        <v>-7186.1090000000004</v>
      </c>
      <c r="Z382" s="169">
        <v>-22529.982000000004</v>
      </c>
      <c r="AA382" s="169">
        <v>-16900.881999999998</v>
      </c>
      <c r="AB382" s="169">
        <v>-4951.1670000000013</v>
      </c>
      <c r="AC382" s="169">
        <v>42505.551999999996</v>
      </c>
      <c r="AD382" s="169">
        <v>261.63400000000047</v>
      </c>
      <c r="AE382" s="169">
        <v>-417.9399999999996</v>
      </c>
      <c r="AF382" s="169">
        <v>103223.852</v>
      </c>
      <c r="AG382" s="169">
        <v>141564.462</v>
      </c>
      <c r="AH382" s="169">
        <v>98581.88</v>
      </c>
      <c r="AI382" s="169">
        <v>56352.212</v>
      </c>
      <c r="AJ382" s="169">
        <v>-72625.239000000001</v>
      </c>
      <c r="AK382" s="169">
        <v>4863.6230000000005</v>
      </c>
      <c r="AL382" s="169">
        <v>8776.4629999999997</v>
      </c>
      <c r="AM382" s="169">
        <v>26414.044999999998</v>
      </c>
      <c r="AN382" s="169">
        <v>-40842.076999999997</v>
      </c>
      <c r="AO382" s="169">
        <v>-25921.026999999995</v>
      </c>
      <c r="AP382" s="169">
        <v>-80633.683999999994</v>
      </c>
      <c r="AQ382" s="169">
        <v>-11579.182000000001</v>
      </c>
    </row>
    <row r="383" spans="1:43" x14ac:dyDescent="0.2">
      <c r="A383" s="172" t="str">
        <f>IF('1'!$A$1=1,C383,B383)</f>
        <v>Assets</v>
      </c>
      <c r="B383" s="173" t="s">
        <v>138</v>
      </c>
      <c r="C383" s="173" t="s">
        <v>139</v>
      </c>
      <c r="D383" s="169">
        <v>-3513.13</v>
      </c>
      <c r="E383" s="169">
        <v>-672.04500000000007</v>
      </c>
      <c r="F383" s="169">
        <v>3560.62</v>
      </c>
      <c r="G383" s="169">
        <v>16071.235000000001</v>
      </c>
      <c r="H383" s="169">
        <v>3849.3559999999998</v>
      </c>
      <c r="I383" s="169">
        <v>-1501.954</v>
      </c>
      <c r="J383" s="169">
        <v>1437.26</v>
      </c>
      <c r="K383" s="169">
        <v>7186.951</v>
      </c>
      <c r="L383" s="169">
        <v>10200.867</v>
      </c>
      <c r="M383" s="169">
        <v>23562.15</v>
      </c>
      <c r="N383" s="169">
        <v>-10430.634</v>
      </c>
      <c r="O383" s="169">
        <v>4637.9140000000007</v>
      </c>
      <c r="P383" s="169">
        <v>7485.6479999999992</v>
      </c>
      <c r="Q383" s="169">
        <v>12772.788999999999</v>
      </c>
      <c r="R383" s="169">
        <v>-5239.0259999999998</v>
      </c>
      <c r="S383" s="169">
        <v>-19156.305</v>
      </c>
      <c r="T383" s="169">
        <v>11978.269</v>
      </c>
      <c r="U383" s="169">
        <v>-9476.9120000000003</v>
      </c>
      <c r="V383" s="169">
        <v>-16354.958000000002</v>
      </c>
      <c r="W383" s="169">
        <v>-2391.223</v>
      </c>
      <c r="X383" s="169">
        <v>-467.59500000000003</v>
      </c>
      <c r="Y383" s="169">
        <v>-649.16399999999999</v>
      </c>
      <c r="Z383" s="169">
        <v>-2822.5550000000003</v>
      </c>
      <c r="AA383" s="169">
        <v>5490.5529999999999</v>
      </c>
      <c r="AB383" s="169">
        <v>3330.8620000000001</v>
      </c>
      <c r="AC383" s="169">
        <v>25958.183999999994</v>
      </c>
      <c r="AD383" s="169">
        <v>-4349.5339999999997</v>
      </c>
      <c r="AE383" s="169">
        <v>2090.7600000000002</v>
      </c>
      <c r="AF383" s="169">
        <v>102889.23999999999</v>
      </c>
      <c r="AG383" s="169">
        <v>109501.092</v>
      </c>
      <c r="AH383" s="169">
        <v>43234.709000000003</v>
      </c>
      <c r="AI383" s="169">
        <v>46149.572999999997</v>
      </c>
      <c r="AJ383" s="169">
        <v>-1572.4490000000005</v>
      </c>
      <c r="AK383" s="169">
        <v>1828.4290000000001</v>
      </c>
      <c r="AL383" s="169">
        <v>-11116.853999999999</v>
      </c>
      <c r="AM383" s="169">
        <v>-9015.8580000000002</v>
      </c>
      <c r="AN383" s="169">
        <v>1840.1399999999994</v>
      </c>
      <c r="AO383" s="169">
        <v>-14985.335999999999</v>
      </c>
      <c r="AP383" s="169">
        <v>-41003.123000000007</v>
      </c>
      <c r="AQ383" s="169">
        <v>-7371.4589999999998</v>
      </c>
    </row>
    <row r="384" spans="1:43" x14ac:dyDescent="0.2">
      <c r="A384" s="191" t="str">
        <f>IF('1'!$A$1=1,C384,B384)</f>
        <v>Other sectors</v>
      </c>
      <c r="B384" s="192" t="s">
        <v>90</v>
      </c>
      <c r="C384" s="192" t="s">
        <v>89</v>
      </c>
      <c r="D384" s="169">
        <v>-3513.13</v>
      </c>
      <c r="E384" s="169">
        <v>-672.04500000000007</v>
      </c>
      <c r="F384" s="169">
        <v>3560.62</v>
      </c>
      <c r="G384" s="169">
        <v>16071.235000000001</v>
      </c>
      <c r="H384" s="169">
        <v>3849.3559999999998</v>
      </c>
      <c r="I384" s="169">
        <v>-1501.954</v>
      </c>
      <c r="J384" s="169">
        <v>1437.26</v>
      </c>
      <c r="K384" s="169">
        <v>7186.951</v>
      </c>
      <c r="L384" s="169">
        <v>10200.867</v>
      </c>
      <c r="M384" s="169">
        <v>23562.15</v>
      </c>
      <c r="N384" s="169">
        <v>-10430.634</v>
      </c>
      <c r="O384" s="169">
        <v>4637.9140000000007</v>
      </c>
      <c r="P384" s="169">
        <v>7485.6479999999992</v>
      </c>
      <c r="Q384" s="169">
        <v>12772.788999999999</v>
      </c>
      <c r="R384" s="169">
        <v>-5239.0259999999998</v>
      </c>
      <c r="S384" s="169">
        <v>-19156.305</v>
      </c>
      <c r="T384" s="169">
        <v>11978.269</v>
      </c>
      <c r="U384" s="169">
        <v>-9476.9120000000003</v>
      </c>
      <c r="V384" s="169">
        <v>-16354.958000000002</v>
      </c>
      <c r="W384" s="169">
        <v>-2391.223</v>
      </c>
      <c r="X384" s="169">
        <v>-467.59500000000003</v>
      </c>
      <c r="Y384" s="169">
        <v>-649.16399999999999</v>
      </c>
      <c r="Z384" s="169">
        <v>-2822.5550000000003</v>
      </c>
      <c r="AA384" s="169">
        <v>5490.5529999999999</v>
      </c>
      <c r="AB384" s="169">
        <v>3330.8620000000001</v>
      </c>
      <c r="AC384" s="169">
        <v>25958.183999999994</v>
      </c>
      <c r="AD384" s="169">
        <v>-4349.5339999999997</v>
      </c>
      <c r="AE384" s="169">
        <v>2090.7600000000002</v>
      </c>
      <c r="AF384" s="169">
        <v>102889.23999999999</v>
      </c>
      <c r="AG384" s="169">
        <v>109501.092</v>
      </c>
      <c r="AH384" s="169">
        <v>43234.709000000003</v>
      </c>
      <c r="AI384" s="169">
        <v>46149.572999999997</v>
      </c>
      <c r="AJ384" s="169">
        <v>-1572.4490000000005</v>
      </c>
      <c r="AK384" s="169">
        <v>1828.4290000000001</v>
      </c>
      <c r="AL384" s="169">
        <v>-11116.853999999999</v>
      </c>
      <c r="AM384" s="169">
        <v>-9015.8580000000002</v>
      </c>
      <c r="AN384" s="169">
        <v>1840.1399999999994</v>
      </c>
      <c r="AO384" s="169">
        <v>-14985.335999999999</v>
      </c>
      <c r="AP384" s="169">
        <v>-41003.123000000007</v>
      </c>
      <c r="AQ384" s="169">
        <v>-7371.4589999999998</v>
      </c>
    </row>
    <row r="385" spans="1:43" x14ac:dyDescent="0.2">
      <c r="A385" s="238" t="str">
        <f>IF('1'!$A$1=1,C385,B385)</f>
        <v>Short-term</v>
      </c>
      <c r="B385" s="239" t="s">
        <v>168</v>
      </c>
      <c r="C385" s="239" t="s">
        <v>169</v>
      </c>
      <c r="D385" s="166">
        <v>-3068.2879999999996</v>
      </c>
      <c r="E385" s="166">
        <v>-1276.9949999999999</v>
      </c>
      <c r="F385" s="166">
        <v>3321.7069999999994</v>
      </c>
      <c r="G385" s="166">
        <v>16368.893</v>
      </c>
      <c r="H385" s="166">
        <v>4337.7650000000003</v>
      </c>
      <c r="I385" s="166">
        <v>-1375.3309999999999</v>
      </c>
      <c r="J385" s="166">
        <v>1284.9449999999999</v>
      </c>
      <c r="K385" s="166">
        <v>7057.8289999999997</v>
      </c>
      <c r="L385" s="166">
        <v>9551.4279999999999</v>
      </c>
      <c r="M385" s="166">
        <v>23509.616999999998</v>
      </c>
      <c r="N385" s="166">
        <v>-10637.665000000001</v>
      </c>
      <c r="O385" s="166">
        <v>4637.9140000000007</v>
      </c>
      <c r="P385" s="166">
        <v>7567.5940000000001</v>
      </c>
      <c r="Q385" s="166">
        <v>12537.182999999999</v>
      </c>
      <c r="R385" s="166">
        <v>-5130.5519999999997</v>
      </c>
      <c r="S385" s="166">
        <v>-18876.966</v>
      </c>
      <c r="T385" s="166">
        <v>11896.365000000002</v>
      </c>
      <c r="U385" s="166">
        <v>-9530.101999999999</v>
      </c>
      <c r="V385" s="166">
        <v>-16127.654</v>
      </c>
      <c r="W385" s="166">
        <v>-2172.8670000000002</v>
      </c>
      <c r="X385" s="166">
        <v>-741.69500000000005</v>
      </c>
      <c r="Y385" s="166">
        <v>-649.16399999999999</v>
      </c>
      <c r="Z385" s="166">
        <v>-2656.933</v>
      </c>
      <c r="AA385" s="166">
        <v>6225.4709999999995</v>
      </c>
      <c r="AB385" s="166">
        <v>3190.857</v>
      </c>
      <c r="AC385" s="166">
        <v>25681.935000000001</v>
      </c>
      <c r="AD385" s="166">
        <v>-4161.3519999999999</v>
      </c>
      <c r="AE385" s="166">
        <v>1903.4789999999998</v>
      </c>
      <c r="AF385" s="166">
        <v>103146.19</v>
      </c>
      <c r="AG385" s="166">
        <v>111782.973</v>
      </c>
      <c r="AH385" s="166">
        <v>43266.559000000001</v>
      </c>
      <c r="AI385" s="166">
        <v>46661.532999999996</v>
      </c>
      <c r="AJ385" s="166">
        <v>-1609.018</v>
      </c>
      <c r="AK385" s="166">
        <v>329.11700000000019</v>
      </c>
      <c r="AL385" s="166">
        <v>-11189.991</v>
      </c>
      <c r="AM385" s="166">
        <v>-8832.84</v>
      </c>
      <c r="AN385" s="166">
        <v>2031.2819999999992</v>
      </c>
      <c r="AO385" s="166">
        <v>-15145.362000000001</v>
      </c>
      <c r="AP385" s="166">
        <v>-41332.413</v>
      </c>
      <c r="AQ385" s="166">
        <v>-7453.9439999999995</v>
      </c>
    </row>
    <row r="386" spans="1:43" x14ac:dyDescent="0.2">
      <c r="A386" s="238" t="str">
        <f>IF('1'!$A$1=1,C386,B386)</f>
        <v>Long-term</v>
      </c>
      <c r="B386" s="239" t="s">
        <v>170</v>
      </c>
      <c r="C386" s="239" t="s">
        <v>171</v>
      </c>
      <c r="D386" s="166">
        <v>-444.84199999999998</v>
      </c>
      <c r="E386" s="166">
        <v>604.94999999999993</v>
      </c>
      <c r="F386" s="166">
        <v>238.91300000000001</v>
      </c>
      <c r="G386" s="166">
        <v>-297.65800000000002</v>
      </c>
      <c r="H386" s="166">
        <v>-488.40899999999999</v>
      </c>
      <c r="I386" s="166">
        <v>-126.62299999999999</v>
      </c>
      <c r="J386" s="166">
        <v>152.315</v>
      </c>
      <c r="K386" s="166">
        <v>129.12200000000001</v>
      </c>
      <c r="L386" s="166">
        <v>649.43900000000008</v>
      </c>
      <c r="M386" s="166">
        <v>52.533000000000001</v>
      </c>
      <c r="N386" s="166">
        <v>207.03100000000001</v>
      </c>
      <c r="O386" s="166">
        <v>0</v>
      </c>
      <c r="P386" s="166">
        <v>-81.945999999999998</v>
      </c>
      <c r="Q386" s="166">
        <v>235.60599999999999</v>
      </c>
      <c r="R386" s="166">
        <v>-108.474</v>
      </c>
      <c r="S386" s="166">
        <v>-279.339</v>
      </c>
      <c r="T386" s="166">
        <v>81.904000000000011</v>
      </c>
      <c r="U386" s="166">
        <v>53.19</v>
      </c>
      <c r="V386" s="166">
        <v>-227.304</v>
      </c>
      <c r="W386" s="166">
        <v>-218.35599999999999</v>
      </c>
      <c r="X386" s="166">
        <v>274.10000000000002</v>
      </c>
      <c r="Y386" s="166">
        <v>0</v>
      </c>
      <c r="Z386" s="166">
        <v>-165.62200000000001</v>
      </c>
      <c r="AA386" s="166">
        <v>-734.91799999999989</v>
      </c>
      <c r="AB386" s="166">
        <v>140.005</v>
      </c>
      <c r="AC386" s="166">
        <v>276.24900000000002</v>
      </c>
      <c r="AD386" s="166">
        <v>-188.18200000000002</v>
      </c>
      <c r="AE386" s="166">
        <v>187.28100000000001</v>
      </c>
      <c r="AF386" s="166">
        <v>-256.95</v>
      </c>
      <c r="AG386" s="166">
        <v>-2281.8809999999999</v>
      </c>
      <c r="AH386" s="166">
        <v>-31.85</v>
      </c>
      <c r="AI386" s="166">
        <v>-511.96</v>
      </c>
      <c r="AJ386" s="166">
        <v>36.569000000000003</v>
      </c>
      <c r="AK386" s="166">
        <v>1499.3119999999999</v>
      </c>
      <c r="AL386" s="166">
        <v>73.137</v>
      </c>
      <c r="AM386" s="166">
        <v>-183.01800000000003</v>
      </c>
      <c r="AN386" s="166">
        <v>-191.142</v>
      </c>
      <c r="AO386" s="166">
        <v>160.02600000000001</v>
      </c>
      <c r="AP386" s="166">
        <v>329.29</v>
      </c>
      <c r="AQ386" s="166">
        <v>82.484999999999999</v>
      </c>
    </row>
    <row r="387" spans="1:43" s="9" customFormat="1" ht="25.5" x14ac:dyDescent="0.2">
      <c r="A387" s="238" t="str">
        <f>IF('1'!$A$1=1,C387,B387)</f>
        <v>Nonfinancial corporations, households, and NPISHs</v>
      </c>
      <c r="B387" s="239" t="s">
        <v>402</v>
      </c>
      <c r="C387" s="239" t="s">
        <v>396</v>
      </c>
      <c r="D387" s="166">
        <v>-3513.13</v>
      </c>
      <c r="E387" s="166">
        <v>-672.04500000000007</v>
      </c>
      <c r="F387" s="166">
        <v>3560.62</v>
      </c>
      <c r="G387" s="166">
        <v>16071.235000000001</v>
      </c>
      <c r="H387" s="166">
        <v>3849.3559999999998</v>
      </c>
      <c r="I387" s="166">
        <v>-1501.954</v>
      </c>
      <c r="J387" s="166">
        <v>1437.26</v>
      </c>
      <c r="K387" s="166">
        <v>7186.951</v>
      </c>
      <c r="L387" s="166">
        <v>10200.867</v>
      </c>
      <c r="M387" s="166">
        <v>23562.15</v>
      </c>
      <c r="N387" s="166">
        <v>-10430.634</v>
      </c>
      <c r="O387" s="166">
        <v>4637.9140000000007</v>
      </c>
      <c r="P387" s="166">
        <v>7485.6479999999992</v>
      </c>
      <c r="Q387" s="166">
        <v>12772.788999999999</v>
      </c>
      <c r="R387" s="166">
        <v>-5239.0259999999998</v>
      </c>
      <c r="S387" s="166">
        <v>-19156.305</v>
      </c>
      <c r="T387" s="166">
        <v>11978.269</v>
      </c>
      <c r="U387" s="166">
        <v>-9476.9120000000003</v>
      </c>
      <c r="V387" s="166">
        <v>-16354.958000000002</v>
      </c>
      <c r="W387" s="166">
        <v>-2391.223</v>
      </c>
      <c r="X387" s="166">
        <v>-467.59500000000003</v>
      </c>
      <c r="Y387" s="166">
        <v>-649.16399999999999</v>
      </c>
      <c r="Z387" s="166">
        <v>-2822.5550000000003</v>
      </c>
      <c r="AA387" s="166">
        <v>5490.5529999999999</v>
      </c>
      <c r="AB387" s="166">
        <v>3330.8620000000001</v>
      </c>
      <c r="AC387" s="166">
        <v>25958.183999999994</v>
      </c>
      <c r="AD387" s="166">
        <v>-4349.5339999999997</v>
      </c>
      <c r="AE387" s="166">
        <v>2090.7600000000002</v>
      </c>
      <c r="AF387" s="166">
        <v>102889.23999999999</v>
      </c>
      <c r="AG387" s="166">
        <v>109501.092</v>
      </c>
      <c r="AH387" s="166">
        <v>43234.709000000003</v>
      </c>
      <c r="AI387" s="166">
        <v>46149.572999999997</v>
      </c>
      <c r="AJ387" s="166">
        <v>-1572.4490000000005</v>
      </c>
      <c r="AK387" s="166">
        <v>1828.4290000000001</v>
      </c>
      <c r="AL387" s="166">
        <v>-11116.853999999999</v>
      </c>
      <c r="AM387" s="166">
        <v>-9015.8580000000002</v>
      </c>
      <c r="AN387" s="166">
        <v>1840.1399999999994</v>
      </c>
      <c r="AO387" s="166">
        <v>-14985.335999999999</v>
      </c>
      <c r="AP387" s="166">
        <v>-41003.123000000007</v>
      </c>
      <c r="AQ387" s="166">
        <v>-7371.4589999999998</v>
      </c>
    </row>
    <row r="388" spans="1:43" s="9" customFormat="1" x14ac:dyDescent="0.2">
      <c r="A388" s="253" t="str">
        <f>IF('1'!$A$1=1,C388,B388)</f>
        <v>Short-term</v>
      </c>
      <c r="B388" s="254" t="s">
        <v>168</v>
      </c>
      <c r="C388" s="254" t="s">
        <v>169</v>
      </c>
      <c r="D388" s="166">
        <v>-3068.2879999999996</v>
      </c>
      <c r="E388" s="166">
        <v>-1276.9949999999999</v>
      </c>
      <c r="F388" s="166">
        <v>3321.7069999999994</v>
      </c>
      <c r="G388" s="166">
        <v>16368.893</v>
      </c>
      <c r="H388" s="166">
        <v>4337.7650000000003</v>
      </c>
      <c r="I388" s="166">
        <v>-1375.3309999999999</v>
      </c>
      <c r="J388" s="166">
        <v>1284.9449999999999</v>
      </c>
      <c r="K388" s="166">
        <v>7057.8289999999997</v>
      </c>
      <c r="L388" s="166">
        <v>9551.4279999999999</v>
      </c>
      <c r="M388" s="166">
        <v>23509.616999999998</v>
      </c>
      <c r="N388" s="166">
        <v>-10637.665000000001</v>
      </c>
      <c r="O388" s="166">
        <v>4637.9140000000007</v>
      </c>
      <c r="P388" s="166">
        <v>7567.5940000000001</v>
      </c>
      <c r="Q388" s="166">
        <v>12537.182999999999</v>
      </c>
      <c r="R388" s="166">
        <v>-5130.5519999999997</v>
      </c>
      <c r="S388" s="166">
        <v>-18876.966</v>
      </c>
      <c r="T388" s="166">
        <v>11896.365000000002</v>
      </c>
      <c r="U388" s="166">
        <v>-9530.101999999999</v>
      </c>
      <c r="V388" s="166">
        <v>-16127.654</v>
      </c>
      <c r="W388" s="166">
        <v>-2172.8670000000002</v>
      </c>
      <c r="X388" s="166">
        <v>-741.69500000000005</v>
      </c>
      <c r="Y388" s="166">
        <v>-649.16399999999999</v>
      </c>
      <c r="Z388" s="166">
        <v>-2656.933</v>
      </c>
      <c r="AA388" s="166">
        <v>6225.4709999999995</v>
      </c>
      <c r="AB388" s="166">
        <v>3190.857</v>
      </c>
      <c r="AC388" s="166">
        <v>25681.935000000001</v>
      </c>
      <c r="AD388" s="166">
        <v>-4161.3519999999999</v>
      </c>
      <c r="AE388" s="166">
        <v>1903.4789999999998</v>
      </c>
      <c r="AF388" s="166">
        <v>103146.19</v>
      </c>
      <c r="AG388" s="166">
        <v>111782.973</v>
      </c>
      <c r="AH388" s="166">
        <v>43266.559000000001</v>
      </c>
      <c r="AI388" s="166">
        <v>46661.532999999996</v>
      </c>
      <c r="AJ388" s="166">
        <v>-1609.018</v>
      </c>
      <c r="AK388" s="166">
        <v>329.11700000000019</v>
      </c>
      <c r="AL388" s="166">
        <v>-11189.991</v>
      </c>
      <c r="AM388" s="166">
        <v>-8832.84</v>
      </c>
      <c r="AN388" s="166">
        <v>2031.2819999999992</v>
      </c>
      <c r="AO388" s="166">
        <v>-15145.362000000001</v>
      </c>
      <c r="AP388" s="166">
        <v>-41332.413</v>
      </c>
      <c r="AQ388" s="166">
        <v>-7453.9439999999995</v>
      </c>
    </row>
    <row r="389" spans="1:43" x14ac:dyDescent="0.2">
      <c r="A389" s="253" t="str">
        <f>IF('1'!$A$1=1,C389,B389)</f>
        <v>Long-term</v>
      </c>
      <c r="B389" s="254" t="s">
        <v>170</v>
      </c>
      <c r="C389" s="254" t="s">
        <v>171</v>
      </c>
      <c r="D389" s="166">
        <v>-444.84199999999998</v>
      </c>
      <c r="E389" s="166">
        <v>604.94999999999993</v>
      </c>
      <c r="F389" s="166">
        <v>238.91300000000001</v>
      </c>
      <c r="G389" s="166">
        <v>-297.65800000000002</v>
      </c>
      <c r="H389" s="166">
        <v>-488.40899999999999</v>
      </c>
      <c r="I389" s="166">
        <v>-126.62299999999999</v>
      </c>
      <c r="J389" s="166">
        <v>152.315</v>
      </c>
      <c r="K389" s="166">
        <v>129.12200000000001</v>
      </c>
      <c r="L389" s="166">
        <v>649.43900000000008</v>
      </c>
      <c r="M389" s="166">
        <v>52.533000000000001</v>
      </c>
      <c r="N389" s="166">
        <v>207.03100000000001</v>
      </c>
      <c r="O389" s="166">
        <v>0</v>
      </c>
      <c r="P389" s="166">
        <v>-81.945999999999998</v>
      </c>
      <c r="Q389" s="166">
        <v>235.60599999999999</v>
      </c>
      <c r="R389" s="166">
        <v>-108.474</v>
      </c>
      <c r="S389" s="166">
        <v>-279.339</v>
      </c>
      <c r="T389" s="166">
        <v>81.904000000000011</v>
      </c>
      <c r="U389" s="166">
        <v>53.19</v>
      </c>
      <c r="V389" s="166">
        <v>-227.304</v>
      </c>
      <c r="W389" s="166">
        <v>-218.35599999999999</v>
      </c>
      <c r="X389" s="166">
        <v>274.10000000000002</v>
      </c>
      <c r="Y389" s="166">
        <v>0</v>
      </c>
      <c r="Z389" s="166">
        <v>-165.62200000000001</v>
      </c>
      <c r="AA389" s="166">
        <v>-734.91799999999989</v>
      </c>
      <c r="AB389" s="166">
        <v>140.005</v>
      </c>
      <c r="AC389" s="166">
        <v>276.24900000000002</v>
      </c>
      <c r="AD389" s="166">
        <v>-188.18200000000002</v>
      </c>
      <c r="AE389" s="166">
        <v>187.28100000000001</v>
      </c>
      <c r="AF389" s="166">
        <v>-256.95</v>
      </c>
      <c r="AG389" s="166">
        <v>-2281.8809999999999</v>
      </c>
      <c r="AH389" s="166">
        <v>-31.85</v>
      </c>
      <c r="AI389" s="166">
        <v>-511.96</v>
      </c>
      <c r="AJ389" s="166">
        <v>36.569000000000003</v>
      </c>
      <c r="AK389" s="166">
        <v>1499.3119999999999</v>
      </c>
      <c r="AL389" s="166">
        <v>73.137</v>
      </c>
      <c r="AM389" s="166">
        <v>-183.01800000000003</v>
      </c>
      <c r="AN389" s="166">
        <v>-191.142</v>
      </c>
      <c r="AO389" s="166">
        <v>160.02600000000001</v>
      </c>
      <c r="AP389" s="166">
        <v>329.29</v>
      </c>
      <c r="AQ389" s="166">
        <v>82.484999999999999</v>
      </c>
    </row>
    <row r="390" spans="1:43" x14ac:dyDescent="0.2">
      <c r="A390" s="172" t="str">
        <f>IF('1'!$A$1=1,C390,B390)</f>
        <v>Liabilities</v>
      </c>
      <c r="B390" s="173" t="s">
        <v>140</v>
      </c>
      <c r="C390" s="173" t="s">
        <v>141</v>
      </c>
      <c r="D390" s="169">
        <v>-25455.715999999997</v>
      </c>
      <c r="E390" s="169">
        <v>1613.8799999999999</v>
      </c>
      <c r="F390" s="169">
        <v>23675.848000000002</v>
      </c>
      <c r="G390" s="169">
        <v>-37454.672000000006</v>
      </c>
      <c r="H390" s="169">
        <v>13307.324000000001</v>
      </c>
      <c r="I390" s="169">
        <v>7870.4470000000001</v>
      </c>
      <c r="J390" s="169">
        <v>-2036.1130000000001</v>
      </c>
      <c r="K390" s="169">
        <v>-3936.2559999999994</v>
      </c>
      <c r="L390" s="169">
        <v>3419.7399999999989</v>
      </c>
      <c r="M390" s="169">
        <v>19058.256000000001</v>
      </c>
      <c r="N390" s="169">
        <v>16595.727999999999</v>
      </c>
      <c r="O390" s="169">
        <v>2850.1080000000002</v>
      </c>
      <c r="P390" s="169">
        <v>-15261.727000000001</v>
      </c>
      <c r="Q390" s="169">
        <v>19167.773000000001</v>
      </c>
      <c r="R390" s="169">
        <v>9104.6310000000012</v>
      </c>
      <c r="S390" s="169">
        <v>16970.688000000002</v>
      </c>
      <c r="T390" s="169">
        <v>10602.618999999999</v>
      </c>
      <c r="U390" s="169">
        <v>9354.4030000000002</v>
      </c>
      <c r="V390" s="169">
        <v>24171.667999999998</v>
      </c>
      <c r="W390" s="169">
        <v>17340.672999999999</v>
      </c>
      <c r="X390" s="169">
        <v>16877.584000000003</v>
      </c>
      <c r="Y390" s="169">
        <v>6536.9450000000015</v>
      </c>
      <c r="Z390" s="169">
        <v>19707.427</v>
      </c>
      <c r="AA390" s="169">
        <v>22391.434999999998</v>
      </c>
      <c r="AB390" s="169">
        <v>8282.0290000000005</v>
      </c>
      <c r="AC390" s="169">
        <v>-16547.368000000002</v>
      </c>
      <c r="AD390" s="169">
        <v>-4611.1680000000006</v>
      </c>
      <c r="AE390" s="169">
        <v>2508.6999999999989</v>
      </c>
      <c r="AF390" s="169">
        <v>-334.61200000000099</v>
      </c>
      <c r="AG390" s="169">
        <v>-32063.370000000003</v>
      </c>
      <c r="AH390" s="169">
        <v>-55347.170999999995</v>
      </c>
      <c r="AI390" s="169">
        <v>-10202.638999999999</v>
      </c>
      <c r="AJ390" s="169">
        <v>71052.790000000008</v>
      </c>
      <c r="AK390" s="169">
        <v>-3035.194</v>
      </c>
      <c r="AL390" s="169">
        <v>-19893.316999999999</v>
      </c>
      <c r="AM390" s="169">
        <v>-35429.902999999998</v>
      </c>
      <c r="AN390" s="169">
        <v>42682.216999999997</v>
      </c>
      <c r="AO390" s="169">
        <v>10935.690999999999</v>
      </c>
      <c r="AP390" s="169">
        <v>39630.561000000002</v>
      </c>
      <c r="AQ390" s="169">
        <v>4207.7229999999981</v>
      </c>
    </row>
    <row r="391" spans="1:43" x14ac:dyDescent="0.2">
      <c r="A391" s="191" t="str">
        <f>IF('1'!$A$1=1,C391,B391)</f>
        <v>Other sectors</v>
      </c>
      <c r="B391" s="192" t="s">
        <v>90</v>
      </c>
      <c r="C391" s="192" t="s">
        <v>89</v>
      </c>
      <c r="D391" s="169">
        <v>-25455.715999999997</v>
      </c>
      <c r="E391" s="169">
        <v>1613.8799999999999</v>
      </c>
      <c r="F391" s="169">
        <v>23675.848000000002</v>
      </c>
      <c r="G391" s="169">
        <v>-37454.672000000006</v>
      </c>
      <c r="H391" s="169">
        <v>13307.324000000001</v>
      </c>
      <c r="I391" s="169">
        <v>7870.4470000000001</v>
      </c>
      <c r="J391" s="169">
        <v>-2036.1130000000001</v>
      </c>
      <c r="K391" s="169">
        <v>-3936.2559999999994</v>
      </c>
      <c r="L391" s="169">
        <v>3419.7399999999989</v>
      </c>
      <c r="M391" s="169">
        <v>19058.256000000001</v>
      </c>
      <c r="N391" s="169">
        <v>16595.727999999999</v>
      </c>
      <c r="O391" s="169">
        <v>2850.1080000000002</v>
      </c>
      <c r="P391" s="169">
        <v>-15261.727000000001</v>
      </c>
      <c r="Q391" s="169">
        <v>19167.773000000001</v>
      </c>
      <c r="R391" s="169">
        <v>9104.6310000000012</v>
      </c>
      <c r="S391" s="169">
        <v>16970.688000000002</v>
      </c>
      <c r="T391" s="169">
        <v>10602.618999999999</v>
      </c>
      <c r="U391" s="169">
        <v>9354.4030000000002</v>
      </c>
      <c r="V391" s="169">
        <v>24171.667999999998</v>
      </c>
      <c r="W391" s="169">
        <v>17340.672999999999</v>
      </c>
      <c r="X391" s="169">
        <v>16877.584000000003</v>
      </c>
      <c r="Y391" s="169">
        <v>6536.9450000000015</v>
      </c>
      <c r="Z391" s="169">
        <v>19707.427</v>
      </c>
      <c r="AA391" s="169">
        <v>22391.434999999998</v>
      </c>
      <c r="AB391" s="169">
        <v>8282.0290000000005</v>
      </c>
      <c r="AC391" s="169">
        <v>-16547.368000000002</v>
      </c>
      <c r="AD391" s="169">
        <v>-4611.1680000000006</v>
      </c>
      <c r="AE391" s="169">
        <v>2508.6999999999989</v>
      </c>
      <c r="AF391" s="169">
        <v>-334.61200000000099</v>
      </c>
      <c r="AG391" s="169">
        <v>-32063.370000000003</v>
      </c>
      <c r="AH391" s="169">
        <v>-55347.170999999995</v>
      </c>
      <c r="AI391" s="169">
        <v>-10202.638999999999</v>
      </c>
      <c r="AJ391" s="169">
        <v>71052.790000000008</v>
      </c>
      <c r="AK391" s="169">
        <v>-3035.194</v>
      </c>
      <c r="AL391" s="169">
        <v>-19893.316999999999</v>
      </c>
      <c r="AM391" s="169">
        <v>-35429.902999999998</v>
      </c>
      <c r="AN391" s="169">
        <v>42682.216999999997</v>
      </c>
      <c r="AO391" s="169">
        <v>10935.690999999999</v>
      </c>
      <c r="AP391" s="169">
        <v>39630.561000000002</v>
      </c>
      <c r="AQ391" s="169">
        <v>4207.7229999999981</v>
      </c>
    </row>
    <row r="392" spans="1:43" x14ac:dyDescent="0.2">
      <c r="A392" s="238" t="str">
        <f>IF('1'!$A$1=1,C392,B392)</f>
        <v>Short-term</v>
      </c>
      <c r="B392" s="239" t="s">
        <v>168</v>
      </c>
      <c r="C392" s="239" t="s">
        <v>169</v>
      </c>
      <c r="D392" s="166">
        <v>-9204.2619999999988</v>
      </c>
      <c r="E392" s="166">
        <v>100.923</v>
      </c>
      <c r="F392" s="166">
        <v>2083.5690000000004</v>
      </c>
      <c r="G392" s="166">
        <v>-37478.080000000002</v>
      </c>
      <c r="H392" s="166">
        <v>20033.455000000002</v>
      </c>
      <c r="I392" s="166">
        <v>5748.402</v>
      </c>
      <c r="J392" s="166">
        <v>-1072.346</v>
      </c>
      <c r="K392" s="166">
        <v>-4764.3410000000003</v>
      </c>
      <c r="L392" s="166">
        <v>4258.5409999999993</v>
      </c>
      <c r="M392" s="166">
        <v>18793.98</v>
      </c>
      <c r="N392" s="166">
        <v>17606</v>
      </c>
      <c r="O392" s="166">
        <v>2473.2410000000009</v>
      </c>
      <c r="P392" s="166">
        <v>-12995.657000000001</v>
      </c>
      <c r="Q392" s="166">
        <v>16916.404999999999</v>
      </c>
      <c r="R392" s="166">
        <v>8940.4830000000002</v>
      </c>
      <c r="S392" s="166">
        <v>19402.338</v>
      </c>
      <c r="T392" s="166">
        <v>7627.2340000000013</v>
      </c>
      <c r="U392" s="166">
        <v>9407.5930000000008</v>
      </c>
      <c r="V392" s="166">
        <v>24120.67</v>
      </c>
      <c r="W392" s="166">
        <v>17340.672999999999</v>
      </c>
      <c r="X392" s="166">
        <v>16550.660000000003</v>
      </c>
      <c r="Y392" s="166">
        <v>6859.93</v>
      </c>
      <c r="Z392" s="166">
        <v>19734.740000000002</v>
      </c>
      <c r="AA392" s="166">
        <v>22024.044999999998</v>
      </c>
      <c r="AB392" s="166">
        <v>7974.2239999999993</v>
      </c>
      <c r="AC392" s="166">
        <v>-16795.687000000002</v>
      </c>
      <c r="AD392" s="166">
        <v>-4422.4979999999996</v>
      </c>
      <c r="AE392" s="166">
        <v>1681.143</v>
      </c>
      <c r="AF392" s="166">
        <v>-49.681000000000495</v>
      </c>
      <c r="AG392" s="166">
        <v>-31185.722999999998</v>
      </c>
      <c r="AH392" s="166">
        <v>-53635.523999999998</v>
      </c>
      <c r="AI392" s="166">
        <v>-9800.3850000000002</v>
      </c>
      <c r="AJ392" s="166">
        <v>69919.163</v>
      </c>
      <c r="AK392" s="166">
        <v>-2998.625</v>
      </c>
      <c r="AL392" s="166">
        <v>-18832.828000000001</v>
      </c>
      <c r="AM392" s="166">
        <v>-33929.665999999997</v>
      </c>
      <c r="AN392" s="166">
        <v>42109.691999999995</v>
      </c>
      <c r="AO392" s="166">
        <v>11095.716999999999</v>
      </c>
      <c r="AP392" s="166">
        <v>39054.415999999997</v>
      </c>
      <c r="AQ392" s="166">
        <v>4373.8189999999959</v>
      </c>
    </row>
    <row r="393" spans="1:43" x14ac:dyDescent="0.2">
      <c r="A393" s="238" t="str">
        <f>IF('1'!$A$1=1,C393,B393)</f>
        <v>Long-term</v>
      </c>
      <c r="B393" s="239" t="s">
        <v>170</v>
      </c>
      <c r="C393" s="239" t="s">
        <v>171</v>
      </c>
      <c r="D393" s="166">
        <v>-16251.454</v>
      </c>
      <c r="E393" s="166">
        <v>1512.9569999999999</v>
      </c>
      <c r="F393" s="166">
        <v>21592.279000000002</v>
      </c>
      <c r="G393" s="166">
        <v>23.408000000000001</v>
      </c>
      <c r="H393" s="166">
        <v>-6726.1309999999994</v>
      </c>
      <c r="I393" s="166">
        <v>2122.0450000000001</v>
      </c>
      <c r="J393" s="166">
        <v>-963.76700000000005</v>
      </c>
      <c r="K393" s="166">
        <v>828.08500000000004</v>
      </c>
      <c r="L393" s="166">
        <v>-838.80099999999993</v>
      </c>
      <c r="M393" s="166">
        <v>264.27600000000001</v>
      </c>
      <c r="N393" s="166">
        <v>-1010.2719999999999</v>
      </c>
      <c r="O393" s="166">
        <v>376.86700000000008</v>
      </c>
      <c r="P393" s="166">
        <v>-2266.0700000000002</v>
      </c>
      <c r="Q393" s="166">
        <v>2251.3680000000004</v>
      </c>
      <c r="R393" s="166">
        <v>164.148</v>
      </c>
      <c r="S393" s="166">
        <v>-2431.6499999999996</v>
      </c>
      <c r="T393" s="166">
        <v>2975.3850000000002</v>
      </c>
      <c r="U393" s="166">
        <v>-53.19</v>
      </c>
      <c r="V393" s="166">
        <v>50.998000000000005</v>
      </c>
      <c r="W393" s="166">
        <v>0</v>
      </c>
      <c r="X393" s="166">
        <v>326.92399999999998</v>
      </c>
      <c r="Y393" s="166">
        <v>-322.98500000000001</v>
      </c>
      <c r="Z393" s="166">
        <v>-27.312999999999999</v>
      </c>
      <c r="AA393" s="166">
        <v>367.39</v>
      </c>
      <c r="AB393" s="166">
        <v>307.80500000000001</v>
      </c>
      <c r="AC393" s="166">
        <v>248.31899999999999</v>
      </c>
      <c r="AD393" s="166">
        <v>-188.67000000000002</v>
      </c>
      <c r="AE393" s="166">
        <v>827.55700000000002</v>
      </c>
      <c r="AF393" s="166">
        <v>-284.93099999999998</v>
      </c>
      <c r="AG393" s="166">
        <v>-877.64699999999993</v>
      </c>
      <c r="AH393" s="166">
        <v>-1711.6469999999999</v>
      </c>
      <c r="AI393" s="166">
        <v>-402.25400000000002</v>
      </c>
      <c r="AJ393" s="166">
        <v>1133.627</v>
      </c>
      <c r="AK393" s="166">
        <v>-36.569000000000003</v>
      </c>
      <c r="AL393" s="166">
        <v>-1060.489</v>
      </c>
      <c r="AM393" s="166">
        <v>-1500.2370000000001</v>
      </c>
      <c r="AN393" s="166">
        <v>572.52499999999998</v>
      </c>
      <c r="AO393" s="166">
        <v>-160.02600000000001</v>
      </c>
      <c r="AP393" s="166">
        <v>576.14499999999998</v>
      </c>
      <c r="AQ393" s="166">
        <v>-166.096</v>
      </c>
    </row>
    <row r="394" spans="1:43" s="9" customFormat="1" ht="25.5" x14ac:dyDescent="0.2">
      <c r="A394" s="238" t="str">
        <f>IF('1'!$A$1=1,C394,B394)</f>
        <v>Nonfinancial corporations, households, and NPISHs</v>
      </c>
      <c r="B394" s="239" t="s">
        <v>402</v>
      </c>
      <c r="C394" s="239" t="s">
        <v>396</v>
      </c>
      <c r="D394" s="166">
        <v>-25455.715999999997</v>
      </c>
      <c r="E394" s="166">
        <v>1613.8799999999999</v>
      </c>
      <c r="F394" s="166">
        <v>23675.848000000002</v>
      </c>
      <c r="G394" s="166">
        <v>-37454.672000000006</v>
      </c>
      <c r="H394" s="166">
        <v>13307.324000000001</v>
      </c>
      <c r="I394" s="166">
        <v>7870.4470000000001</v>
      </c>
      <c r="J394" s="166">
        <v>-2036.1130000000001</v>
      </c>
      <c r="K394" s="166">
        <v>-3936.2559999999994</v>
      </c>
      <c r="L394" s="166">
        <v>3419.7399999999989</v>
      </c>
      <c r="M394" s="166">
        <v>19058.256000000001</v>
      </c>
      <c r="N394" s="166">
        <v>16595.727999999999</v>
      </c>
      <c r="O394" s="166">
        <v>2850.1080000000002</v>
      </c>
      <c r="P394" s="166">
        <v>-15261.727000000001</v>
      </c>
      <c r="Q394" s="166">
        <v>19167.773000000001</v>
      </c>
      <c r="R394" s="166">
        <v>9104.6310000000012</v>
      </c>
      <c r="S394" s="166">
        <v>16970.688000000002</v>
      </c>
      <c r="T394" s="166">
        <v>10602.618999999999</v>
      </c>
      <c r="U394" s="166">
        <v>9354.4030000000002</v>
      </c>
      <c r="V394" s="166">
        <v>24171.667999999998</v>
      </c>
      <c r="W394" s="166">
        <v>17340.672999999999</v>
      </c>
      <c r="X394" s="166">
        <v>16877.584000000003</v>
      </c>
      <c r="Y394" s="166">
        <v>6536.9450000000015</v>
      </c>
      <c r="Z394" s="166">
        <v>19707.427</v>
      </c>
      <c r="AA394" s="166">
        <v>22391.434999999998</v>
      </c>
      <c r="AB394" s="166">
        <v>8282.0290000000005</v>
      </c>
      <c r="AC394" s="166">
        <v>-16547.368000000002</v>
      </c>
      <c r="AD394" s="166">
        <v>-4611.1680000000006</v>
      </c>
      <c r="AE394" s="166">
        <v>2508.6999999999989</v>
      </c>
      <c r="AF394" s="166">
        <v>-334.61200000000099</v>
      </c>
      <c r="AG394" s="166">
        <v>-32063.370000000003</v>
      </c>
      <c r="AH394" s="166">
        <v>-55347.170999999995</v>
      </c>
      <c r="AI394" s="166">
        <v>-10202.638999999999</v>
      </c>
      <c r="AJ394" s="166">
        <v>71052.790000000008</v>
      </c>
      <c r="AK394" s="166">
        <v>-3035.194</v>
      </c>
      <c r="AL394" s="166">
        <v>-19893.316999999999</v>
      </c>
      <c r="AM394" s="166">
        <v>-35429.902999999998</v>
      </c>
      <c r="AN394" s="166">
        <v>42682.216999999997</v>
      </c>
      <c r="AO394" s="166">
        <v>10935.690999999999</v>
      </c>
      <c r="AP394" s="166">
        <v>39630.561000000002</v>
      </c>
      <c r="AQ394" s="166">
        <v>4207.7229999999981</v>
      </c>
    </row>
    <row r="395" spans="1:43" s="9" customFormat="1" x14ac:dyDescent="0.2">
      <c r="A395" s="253" t="str">
        <f>IF('1'!$A$1=1,C395,B395)</f>
        <v>Short-term</v>
      </c>
      <c r="B395" s="254" t="s">
        <v>168</v>
      </c>
      <c r="C395" s="254" t="s">
        <v>169</v>
      </c>
      <c r="D395" s="166">
        <v>-9204.2619999999988</v>
      </c>
      <c r="E395" s="166">
        <v>100.923</v>
      </c>
      <c r="F395" s="166">
        <v>2083.5690000000004</v>
      </c>
      <c r="G395" s="166">
        <v>-37478.080000000002</v>
      </c>
      <c r="H395" s="166">
        <v>20033.455000000002</v>
      </c>
      <c r="I395" s="166">
        <v>5748.402</v>
      </c>
      <c r="J395" s="166">
        <v>-1072.346</v>
      </c>
      <c r="K395" s="166">
        <v>-4764.3410000000003</v>
      </c>
      <c r="L395" s="166">
        <v>4258.5409999999993</v>
      </c>
      <c r="M395" s="166">
        <v>18793.98</v>
      </c>
      <c r="N395" s="166">
        <v>17606</v>
      </c>
      <c r="O395" s="166">
        <v>2473.2410000000009</v>
      </c>
      <c r="P395" s="166">
        <v>-12995.657000000001</v>
      </c>
      <c r="Q395" s="166">
        <v>16916.404999999999</v>
      </c>
      <c r="R395" s="166">
        <v>8940.4830000000002</v>
      </c>
      <c r="S395" s="166">
        <v>19402.338</v>
      </c>
      <c r="T395" s="166">
        <v>7627.2340000000013</v>
      </c>
      <c r="U395" s="166">
        <v>9407.5930000000008</v>
      </c>
      <c r="V395" s="166">
        <v>24120.67</v>
      </c>
      <c r="W395" s="166">
        <v>17340.672999999999</v>
      </c>
      <c r="X395" s="166">
        <v>16550.660000000003</v>
      </c>
      <c r="Y395" s="166">
        <v>6859.93</v>
      </c>
      <c r="Z395" s="166">
        <v>19734.740000000002</v>
      </c>
      <c r="AA395" s="166">
        <v>22024.044999999998</v>
      </c>
      <c r="AB395" s="166">
        <v>7974.2239999999993</v>
      </c>
      <c r="AC395" s="166">
        <v>-16795.687000000002</v>
      </c>
      <c r="AD395" s="166">
        <v>-4422.4979999999996</v>
      </c>
      <c r="AE395" s="166">
        <v>1681.143</v>
      </c>
      <c r="AF395" s="166">
        <v>-49.681000000000495</v>
      </c>
      <c r="AG395" s="166">
        <v>-31185.722999999998</v>
      </c>
      <c r="AH395" s="166">
        <v>-53635.523999999998</v>
      </c>
      <c r="AI395" s="166">
        <v>-9800.3850000000002</v>
      </c>
      <c r="AJ395" s="166">
        <v>69919.163</v>
      </c>
      <c r="AK395" s="166">
        <v>-2998.625</v>
      </c>
      <c r="AL395" s="166">
        <v>-18832.828000000001</v>
      </c>
      <c r="AM395" s="166">
        <v>-33929.665999999997</v>
      </c>
      <c r="AN395" s="166">
        <v>42109.691999999995</v>
      </c>
      <c r="AO395" s="166">
        <v>11095.716999999999</v>
      </c>
      <c r="AP395" s="166">
        <v>39054.415999999997</v>
      </c>
      <c r="AQ395" s="166">
        <v>4373.8189999999959</v>
      </c>
    </row>
    <row r="396" spans="1:43" s="9" customFormat="1" x14ac:dyDescent="0.2">
      <c r="A396" s="253" t="str">
        <f>IF('1'!$A$1=1,C396,B396)</f>
        <v>Long-term</v>
      </c>
      <c r="B396" s="254" t="s">
        <v>170</v>
      </c>
      <c r="C396" s="254" t="s">
        <v>171</v>
      </c>
      <c r="D396" s="166">
        <v>-16251.454</v>
      </c>
      <c r="E396" s="166">
        <v>1512.9569999999999</v>
      </c>
      <c r="F396" s="166">
        <v>21592.279000000002</v>
      </c>
      <c r="G396" s="166">
        <v>23.408000000000001</v>
      </c>
      <c r="H396" s="166">
        <v>-6726.1309999999994</v>
      </c>
      <c r="I396" s="166">
        <v>2122.0450000000001</v>
      </c>
      <c r="J396" s="166">
        <v>-963.76700000000005</v>
      </c>
      <c r="K396" s="166">
        <v>828.08500000000004</v>
      </c>
      <c r="L396" s="166">
        <v>-838.80099999999993</v>
      </c>
      <c r="M396" s="166">
        <v>264.27600000000001</v>
      </c>
      <c r="N396" s="166">
        <v>-1010.2719999999999</v>
      </c>
      <c r="O396" s="166">
        <v>376.86700000000008</v>
      </c>
      <c r="P396" s="166">
        <v>-2266.0700000000002</v>
      </c>
      <c r="Q396" s="166">
        <v>2251.3680000000004</v>
      </c>
      <c r="R396" s="166">
        <v>164.148</v>
      </c>
      <c r="S396" s="166">
        <v>-2431.6499999999996</v>
      </c>
      <c r="T396" s="166">
        <v>2975.3850000000002</v>
      </c>
      <c r="U396" s="166">
        <v>-53.19</v>
      </c>
      <c r="V396" s="166">
        <v>50.998000000000005</v>
      </c>
      <c r="W396" s="166">
        <v>0</v>
      </c>
      <c r="X396" s="166">
        <v>326.92399999999998</v>
      </c>
      <c r="Y396" s="166">
        <v>-322.98500000000001</v>
      </c>
      <c r="Z396" s="166">
        <v>-27.312999999999999</v>
      </c>
      <c r="AA396" s="166">
        <v>367.39</v>
      </c>
      <c r="AB396" s="166">
        <v>307.80500000000001</v>
      </c>
      <c r="AC396" s="166">
        <v>248.31899999999999</v>
      </c>
      <c r="AD396" s="166">
        <v>-188.67000000000002</v>
      </c>
      <c r="AE396" s="166">
        <v>827.55700000000002</v>
      </c>
      <c r="AF396" s="166">
        <v>-284.93099999999998</v>
      </c>
      <c r="AG396" s="166">
        <v>-877.64699999999993</v>
      </c>
      <c r="AH396" s="166">
        <v>-1711.6469999999999</v>
      </c>
      <c r="AI396" s="166">
        <v>-402.25400000000002</v>
      </c>
      <c r="AJ396" s="166">
        <v>1133.627</v>
      </c>
      <c r="AK396" s="166">
        <v>-36.569000000000003</v>
      </c>
      <c r="AL396" s="166">
        <v>-1060.489</v>
      </c>
      <c r="AM396" s="166">
        <v>-1500.2370000000001</v>
      </c>
      <c r="AN396" s="166">
        <v>572.52499999999998</v>
      </c>
      <c r="AO396" s="166">
        <v>-160.02600000000001</v>
      </c>
      <c r="AP396" s="166">
        <v>576.14499999999998</v>
      </c>
      <c r="AQ396" s="166">
        <v>-166.096</v>
      </c>
    </row>
    <row r="397" spans="1:43" s="9" customFormat="1" x14ac:dyDescent="0.2">
      <c r="A397" s="236" t="str">
        <f>IF('1'!$A$1=1,C397,B397)</f>
        <v>Other accounts receivable/payable</v>
      </c>
      <c r="B397" s="237" t="s">
        <v>160</v>
      </c>
      <c r="C397" s="237" t="s">
        <v>161</v>
      </c>
      <c r="D397" s="169">
        <v>0</v>
      </c>
      <c r="E397" s="169">
        <v>0</v>
      </c>
      <c r="F397" s="169">
        <v>0</v>
      </c>
      <c r="G397" s="169">
        <v>0</v>
      </c>
      <c r="H397" s="169">
        <v>0</v>
      </c>
      <c r="I397" s="169">
        <v>0</v>
      </c>
      <c r="J397" s="169">
        <v>0</v>
      </c>
      <c r="K397" s="169">
        <v>0</v>
      </c>
      <c r="L397" s="169">
        <v>0</v>
      </c>
      <c r="M397" s="169">
        <v>0</v>
      </c>
      <c r="N397" s="169">
        <v>0</v>
      </c>
      <c r="O397" s="169">
        <v>0</v>
      </c>
      <c r="P397" s="169">
        <v>0</v>
      </c>
      <c r="Q397" s="169">
        <v>0</v>
      </c>
      <c r="R397" s="169">
        <v>0</v>
      </c>
      <c r="S397" s="169">
        <v>0</v>
      </c>
      <c r="T397" s="169">
        <v>0</v>
      </c>
      <c r="U397" s="169">
        <v>0</v>
      </c>
      <c r="V397" s="169">
        <v>0</v>
      </c>
      <c r="W397" s="169">
        <v>0</v>
      </c>
      <c r="X397" s="169">
        <v>0</v>
      </c>
      <c r="Y397" s="169">
        <v>0</v>
      </c>
      <c r="Z397" s="169">
        <v>0</v>
      </c>
      <c r="AA397" s="169">
        <v>0</v>
      </c>
      <c r="AB397" s="169">
        <v>0</v>
      </c>
      <c r="AC397" s="169">
        <v>0</v>
      </c>
      <c r="AD397" s="169">
        <v>0</v>
      </c>
      <c r="AE397" s="169">
        <v>0</v>
      </c>
      <c r="AF397" s="169">
        <v>-840.04999999999984</v>
      </c>
      <c r="AG397" s="169">
        <v>760.62599999999998</v>
      </c>
      <c r="AH397" s="169">
        <v>1815.453</v>
      </c>
      <c r="AI397" s="169">
        <v>-2120.98</v>
      </c>
      <c r="AJ397" s="169">
        <v>1499.3129999999996</v>
      </c>
      <c r="AK397" s="169">
        <v>109.70599999999956</v>
      </c>
      <c r="AL397" s="169">
        <v>1864.998</v>
      </c>
      <c r="AM397" s="169">
        <v>-3568.1170000000002</v>
      </c>
      <c r="AN397" s="169">
        <v>2234.3760000000002</v>
      </c>
      <c r="AO397" s="169">
        <v>-6827.902</v>
      </c>
      <c r="AP397" s="169">
        <v>1049.1819999999998</v>
      </c>
      <c r="AQ397" s="169">
        <v>-4489.0999999999995</v>
      </c>
    </row>
    <row r="398" spans="1:43" s="9" customFormat="1" x14ac:dyDescent="0.2">
      <c r="A398" s="172" t="str">
        <f>IF('1'!$A$1=1,C398,B398)</f>
        <v>Assets</v>
      </c>
      <c r="B398" s="173" t="s">
        <v>138</v>
      </c>
      <c r="C398" s="173" t="s">
        <v>139</v>
      </c>
      <c r="D398" s="169">
        <v>0</v>
      </c>
      <c r="E398" s="169">
        <v>0</v>
      </c>
      <c r="F398" s="169">
        <v>0</v>
      </c>
      <c r="G398" s="169">
        <v>0</v>
      </c>
      <c r="H398" s="169">
        <v>0</v>
      </c>
      <c r="I398" s="169">
        <v>0</v>
      </c>
      <c r="J398" s="169">
        <v>0</v>
      </c>
      <c r="K398" s="169">
        <v>0</v>
      </c>
      <c r="L398" s="169">
        <v>0</v>
      </c>
      <c r="M398" s="169">
        <v>0</v>
      </c>
      <c r="N398" s="169">
        <v>0</v>
      </c>
      <c r="O398" s="169">
        <v>0</v>
      </c>
      <c r="P398" s="169">
        <v>0</v>
      </c>
      <c r="Q398" s="169">
        <v>0</v>
      </c>
      <c r="R398" s="169">
        <v>0</v>
      </c>
      <c r="S398" s="169">
        <v>0</v>
      </c>
      <c r="T398" s="169">
        <v>0</v>
      </c>
      <c r="U398" s="169">
        <v>0</v>
      </c>
      <c r="V398" s="169">
        <v>0</v>
      </c>
      <c r="W398" s="169">
        <v>0</v>
      </c>
      <c r="X398" s="169">
        <v>0</v>
      </c>
      <c r="Y398" s="169">
        <v>0</v>
      </c>
      <c r="Z398" s="169">
        <v>0</v>
      </c>
      <c r="AA398" s="169">
        <v>0</v>
      </c>
      <c r="AB398" s="169">
        <v>0</v>
      </c>
      <c r="AC398" s="169">
        <v>0</v>
      </c>
      <c r="AD398" s="169">
        <v>0</v>
      </c>
      <c r="AE398" s="169">
        <v>0</v>
      </c>
      <c r="AF398" s="169">
        <v>-1172.2149999999999</v>
      </c>
      <c r="AG398" s="169">
        <v>731.37199999999996</v>
      </c>
      <c r="AH398" s="169">
        <v>1981.7820000000002</v>
      </c>
      <c r="AI398" s="169">
        <v>-2413.5280000000002</v>
      </c>
      <c r="AJ398" s="169">
        <v>1938.1359999999997</v>
      </c>
      <c r="AK398" s="169">
        <v>950.78299999999967</v>
      </c>
      <c r="AL398" s="169">
        <v>1389.606</v>
      </c>
      <c r="AM398" s="169">
        <v>-3640.335</v>
      </c>
      <c r="AN398" s="169">
        <v>2347.1459999999997</v>
      </c>
      <c r="AO398" s="169">
        <v>999.3309999999999</v>
      </c>
      <c r="AP398" s="169">
        <v>1538.8729999999998</v>
      </c>
      <c r="AQ398" s="169">
        <v>-3575.71</v>
      </c>
    </row>
    <row r="399" spans="1:43" x14ac:dyDescent="0.2">
      <c r="A399" s="191" t="str">
        <f>IF('1'!$A$1=1,C399,B399)</f>
        <v>Central bank</v>
      </c>
      <c r="B399" s="257" t="s">
        <v>198</v>
      </c>
      <c r="C399" s="257" t="s">
        <v>199</v>
      </c>
      <c r="D399" s="169">
        <v>0</v>
      </c>
      <c r="E399" s="169">
        <v>0</v>
      </c>
      <c r="F399" s="169">
        <v>0</v>
      </c>
      <c r="G399" s="169">
        <v>0</v>
      </c>
      <c r="H399" s="169">
        <v>0</v>
      </c>
      <c r="I399" s="169">
        <v>0</v>
      </c>
      <c r="J399" s="169">
        <v>0</v>
      </c>
      <c r="K399" s="169">
        <v>0</v>
      </c>
      <c r="L399" s="169">
        <v>0</v>
      </c>
      <c r="M399" s="169">
        <v>0</v>
      </c>
      <c r="N399" s="169">
        <v>0</v>
      </c>
      <c r="O399" s="169">
        <v>0</v>
      </c>
      <c r="P399" s="169">
        <v>0</v>
      </c>
      <c r="Q399" s="169">
        <v>0</v>
      </c>
      <c r="R399" s="169">
        <v>0</v>
      </c>
      <c r="S399" s="169">
        <v>0</v>
      </c>
      <c r="T399" s="169">
        <v>0</v>
      </c>
      <c r="U399" s="169">
        <v>0</v>
      </c>
      <c r="V399" s="169">
        <v>0</v>
      </c>
      <c r="W399" s="169">
        <v>0</v>
      </c>
      <c r="X399" s="169">
        <v>0</v>
      </c>
      <c r="Y399" s="169">
        <v>0</v>
      </c>
      <c r="Z399" s="169">
        <v>0</v>
      </c>
      <c r="AA399" s="169">
        <v>0</v>
      </c>
      <c r="AB399" s="169">
        <v>0</v>
      </c>
      <c r="AC399" s="169">
        <v>0</v>
      </c>
      <c r="AD399" s="169">
        <v>0</v>
      </c>
      <c r="AE399" s="169">
        <v>0</v>
      </c>
      <c r="AF399" s="169">
        <v>58.51</v>
      </c>
      <c r="AG399" s="169">
        <v>-29.254999999999999</v>
      </c>
      <c r="AH399" s="169">
        <v>-36.569000000000003</v>
      </c>
      <c r="AI399" s="169">
        <v>0</v>
      </c>
      <c r="AJ399" s="169">
        <v>73.137</v>
      </c>
      <c r="AK399" s="169">
        <v>-36.569000000000003</v>
      </c>
      <c r="AL399" s="169">
        <v>-36.569000000000003</v>
      </c>
      <c r="AM399" s="169">
        <v>0</v>
      </c>
      <c r="AN399" s="169">
        <v>0</v>
      </c>
      <c r="AO399" s="169">
        <v>0</v>
      </c>
      <c r="AP399" s="169">
        <v>123.227</v>
      </c>
      <c r="AQ399" s="169">
        <v>-82.994</v>
      </c>
    </row>
    <row r="400" spans="1:43" s="9" customFormat="1" x14ac:dyDescent="0.2">
      <c r="A400" s="238" t="str">
        <f>IF('1'!$A$1=1,C400,B400)</f>
        <v>Short-term</v>
      </c>
      <c r="B400" s="249" t="s">
        <v>168</v>
      </c>
      <c r="C400" s="249" t="s">
        <v>169</v>
      </c>
      <c r="D400" s="166">
        <v>0</v>
      </c>
      <c r="E400" s="166">
        <v>0</v>
      </c>
      <c r="F400" s="166">
        <v>0</v>
      </c>
      <c r="G400" s="166">
        <v>0</v>
      </c>
      <c r="H400" s="166">
        <v>0</v>
      </c>
      <c r="I400" s="166">
        <v>0</v>
      </c>
      <c r="J400" s="166">
        <v>0</v>
      </c>
      <c r="K400" s="166">
        <v>0</v>
      </c>
      <c r="L400" s="166">
        <v>0</v>
      </c>
      <c r="M400" s="166">
        <v>0</v>
      </c>
      <c r="N400" s="166">
        <v>0</v>
      </c>
      <c r="O400" s="166">
        <v>0</v>
      </c>
      <c r="P400" s="166">
        <v>0</v>
      </c>
      <c r="Q400" s="166">
        <v>0</v>
      </c>
      <c r="R400" s="166">
        <v>0</v>
      </c>
      <c r="S400" s="166">
        <v>0</v>
      </c>
      <c r="T400" s="166">
        <v>0</v>
      </c>
      <c r="U400" s="166">
        <v>0</v>
      </c>
      <c r="V400" s="166">
        <v>0</v>
      </c>
      <c r="W400" s="166">
        <v>0</v>
      </c>
      <c r="X400" s="166">
        <v>0</v>
      </c>
      <c r="Y400" s="166">
        <v>0</v>
      </c>
      <c r="Z400" s="166">
        <v>0</v>
      </c>
      <c r="AA400" s="166">
        <v>0</v>
      </c>
      <c r="AB400" s="166">
        <v>0</v>
      </c>
      <c r="AC400" s="166">
        <v>0</v>
      </c>
      <c r="AD400" s="166">
        <v>0</v>
      </c>
      <c r="AE400" s="166">
        <v>0</v>
      </c>
      <c r="AF400" s="166">
        <v>58.51</v>
      </c>
      <c r="AG400" s="166">
        <v>-29.254999999999999</v>
      </c>
      <c r="AH400" s="166">
        <v>-36.569000000000003</v>
      </c>
      <c r="AI400" s="166">
        <v>0</v>
      </c>
      <c r="AJ400" s="166">
        <v>73.137</v>
      </c>
      <c r="AK400" s="166">
        <v>-36.569000000000003</v>
      </c>
      <c r="AL400" s="166">
        <v>-36.569000000000003</v>
      </c>
      <c r="AM400" s="166">
        <v>0</v>
      </c>
      <c r="AN400" s="166">
        <v>0</v>
      </c>
      <c r="AO400" s="166">
        <v>0</v>
      </c>
      <c r="AP400" s="166">
        <v>123.227</v>
      </c>
      <c r="AQ400" s="166">
        <v>-82.994</v>
      </c>
    </row>
    <row r="401" spans="1:43" s="9" customFormat="1" ht="25.5" x14ac:dyDescent="0.2">
      <c r="A401" s="191" t="str">
        <f>IF('1'!$A$1=1,C401,B401)</f>
        <v>Deposit-taking corporations, except central bank</v>
      </c>
      <c r="B401" s="257" t="s">
        <v>389</v>
      </c>
      <c r="C401" s="257" t="s">
        <v>403</v>
      </c>
      <c r="D401" s="169">
        <v>0</v>
      </c>
      <c r="E401" s="169">
        <v>0</v>
      </c>
      <c r="F401" s="169">
        <v>0</v>
      </c>
      <c r="G401" s="169">
        <v>0</v>
      </c>
      <c r="H401" s="169">
        <v>0</v>
      </c>
      <c r="I401" s="169">
        <v>0</v>
      </c>
      <c r="J401" s="169">
        <v>0</v>
      </c>
      <c r="K401" s="169">
        <v>0</v>
      </c>
      <c r="L401" s="169">
        <v>0</v>
      </c>
      <c r="M401" s="169">
        <v>0</v>
      </c>
      <c r="N401" s="169">
        <v>0</v>
      </c>
      <c r="O401" s="169">
        <v>0</v>
      </c>
      <c r="P401" s="169">
        <v>0</v>
      </c>
      <c r="Q401" s="169">
        <v>0</v>
      </c>
      <c r="R401" s="169">
        <v>0</v>
      </c>
      <c r="S401" s="169">
        <v>0</v>
      </c>
      <c r="T401" s="169">
        <v>0</v>
      </c>
      <c r="U401" s="169">
        <v>0</v>
      </c>
      <c r="V401" s="169">
        <v>0</v>
      </c>
      <c r="W401" s="169">
        <v>0</v>
      </c>
      <c r="X401" s="169">
        <v>0</v>
      </c>
      <c r="Y401" s="169">
        <v>0</v>
      </c>
      <c r="Z401" s="169">
        <v>0</v>
      </c>
      <c r="AA401" s="169">
        <v>0</v>
      </c>
      <c r="AB401" s="169">
        <v>0</v>
      </c>
      <c r="AC401" s="169">
        <v>0</v>
      </c>
      <c r="AD401" s="169">
        <v>0</v>
      </c>
      <c r="AE401" s="169">
        <v>0</v>
      </c>
      <c r="AF401" s="169">
        <v>-1230.7249999999999</v>
      </c>
      <c r="AG401" s="169">
        <v>760.62699999999995</v>
      </c>
      <c r="AH401" s="169">
        <v>2018.3510000000001</v>
      </c>
      <c r="AI401" s="169">
        <v>-2413.5280000000002</v>
      </c>
      <c r="AJ401" s="169">
        <v>1864.9989999999998</v>
      </c>
      <c r="AK401" s="169">
        <v>987.35199999999975</v>
      </c>
      <c r="AL401" s="169">
        <v>1426.175</v>
      </c>
      <c r="AM401" s="169">
        <v>-3640.335</v>
      </c>
      <c r="AN401" s="169">
        <v>2347.1459999999997</v>
      </c>
      <c r="AO401" s="169">
        <v>999.3309999999999</v>
      </c>
      <c r="AP401" s="169">
        <v>1415.646</v>
      </c>
      <c r="AQ401" s="169">
        <v>-3492.7159999999999</v>
      </c>
    </row>
    <row r="402" spans="1:43" x14ac:dyDescent="0.2">
      <c r="A402" s="238" t="str">
        <f>IF('1'!$A$1=1,C402,B402)</f>
        <v>Short-term</v>
      </c>
      <c r="B402" s="249" t="s">
        <v>168</v>
      </c>
      <c r="C402" s="249" t="s">
        <v>169</v>
      </c>
      <c r="D402" s="166">
        <v>0</v>
      </c>
      <c r="E402" s="166">
        <v>0</v>
      </c>
      <c r="F402" s="166">
        <v>0</v>
      </c>
      <c r="G402" s="166">
        <v>0</v>
      </c>
      <c r="H402" s="166">
        <v>0</v>
      </c>
      <c r="I402" s="166">
        <v>0</v>
      </c>
      <c r="J402" s="166">
        <v>0</v>
      </c>
      <c r="K402" s="166">
        <v>0</v>
      </c>
      <c r="L402" s="166">
        <v>0</v>
      </c>
      <c r="M402" s="166">
        <v>0</v>
      </c>
      <c r="N402" s="166">
        <v>0</v>
      </c>
      <c r="O402" s="166">
        <v>0</v>
      </c>
      <c r="P402" s="166">
        <v>0</v>
      </c>
      <c r="Q402" s="166">
        <v>0</v>
      </c>
      <c r="R402" s="166">
        <v>0</v>
      </c>
      <c r="S402" s="166">
        <v>0</v>
      </c>
      <c r="T402" s="166">
        <v>0</v>
      </c>
      <c r="U402" s="166">
        <v>0</v>
      </c>
      <c r="V402" s="166">
        <v>0</v>
      </c>
      <c r="W402" s="166">
        <v>0</v>
      </c>
      <c r="X402" s="166">
        <v>0</v>
      </c>
      <c r="Y402" s="166">
        <v>0</v>
      </c>
      <c r="Z402" s="166">
        <v>0</v>
      </c>
      <c r="AA402" s="166">
        <v>0</v>
      </c>
      <c r="AB402" s="166">
        <v>0</v>
      </c>
      <c r="AC402" s="166">
        <v>0</v>
      </c>
      <c r="AD402" s="166">
        <v>0</v>
      </c>
      <c r="AE402" s="166">
        <v>0</v>
      </c>
      <c r="AF402" s="166">
        <v>-1230.7249999999999</v>
      </c>
      <c r="AG402" s="166">
        <v>760.62699999999995</v>
      </c>
      <c r="AH402" s="166">
        <v>2018.3510000000001</v>
      </c>
      <c r="AI402" s="166">
        <v>-2413.5280000000002</v>
      </c>
      <c r="AJ402" s="166">
        <v>1864.9989999999998</v>
      </c>
      <c r="AK402" s="166">
        <v>987.35199999999975</v>
      </c>
      <c r="AL402" s="166">
        <v>1426.175</v>
      </c>
      <c r="AM402" s="166">
        <v>-3640.335</v>
      </c>
      <c r="AN402" s="166">
        <v>2347.1459999999997</v>
      </c>
      <c r="AO402" s="166">
        <v>999.3309999999999</v>
      </c>
      <c r="AP402" s="166">
        <v>1415.646</v>
      </c>
      <c r="AQ402" s="166">
        <v>-3492.7159999999999</v>
      </c>
    </row>
    <row r="403" spans="1:43" s="9" customFormat="1" x14ac:dyDescent="0.2">
      <c r="A403" s="172" t="str">
        <f>IF('1'!$A$1=1,C403,B403)</f>
        <v>Liabilities</v>
      </c>
      <c r="B403" s="173" t="s">
        <v>140</v>
      </c>
      <c r="C403" s="173" t="s">
        <v>141</v>
      </c>
      <c r="D403" s="169">
        <v>0</v>
      </c>
      <c r="E403" s="169">
        <v>0</v>
      </c>
      <c r="F403" s="169">
        <v>0</v>
      </c>
      <c r="G403" s="169">
        <v>0</v>
      </c>
      <c r="H403" s="169">
        <v>0</v>
      </c>
      <c r="I403" s="169">
        <v>0</v>
      </c>
      <c r="J403" s="169">
        <v>0</v>
      </c>
      <c r="K403" s="169">
        <v>0</v>
      </c>
      <c r="L403" s="169">
        <v>0</v>
      </c>
      <c r="M403" s="169">
        <v>0</v>
      </c>
      <c r="N403" s="169">
        <v>0</v>
      </c>
      <c r="O403" s="169">
        <v>0</v>
      </c>
      <c r="P403" s="169">
        <v>0</v>
      </c>
      <c r="Q403" s="169">
        <v>0</v>
      </c>
      <c r="R403" s="169">
        <v>0</v>
      </c>
      <c r="S403" s="169">
        <v>0</v>
      </c>
      <c r="T403" s="169">
        <v>0</v>
      </c>
      <c r="U403" s="169">
        <v>0</v>
      </c>
      <c r="V403" s="169">
        <v>0</v>
      </c>
      <c r="W403" s="169">
        <v>0</v>
      </c>
      <c r="X403" s="169">
        <v>0</v>
      </c>
      <c r="Y403" s="169">
        <v>0</v>
      </c>
      <c r="Z403" s="169">
        <v>0</v>
      </c>
      <c r="AA403" s="169">
        <v>0</v>
      </c>
      <c r="AB403" s="169">
        <v>0</v>
      </c>
      <c r="AC403" s="169">
        <v>0</v>
      </c>
      <c r="AD403" s="169">
        <v>0</v>
      </c>
      <c r="AE403" s="169">
        <v>0</v>
      </c>
      <c r="AF403" s="169">
        <v>-332.16500000000008</v>
      </c>
      <c r="AG403" s="169">
        <v>-29.253999999999984</v>
      </c>
      <c r="AH403" s="169">
        <v>166.32900000000006</v>
      </c>
      <c r="AI403" s="169">
        <v>-292.548</v>
      </c>
      <c r="AJ403" s="169">
        <v>438.82300000000004</v>
      </c>
      <c r="AK403" s="169">
        <v>841.077</v>
      </c>
      <c r="AL403" s="169">
        <v>-475.392</v>
      </c>
      <c r="AM403" s="169">
        <v>-72.218000000000004</v>
      </c>
      <c r="AN403" s="169">
        <v>112.76999999999998</v>
      </c>
      <c r="AO403" s="169">
        <v>7827.2330000000002</v>
      </c>
      <c r="AP403" s="169">
        <v>489.69100000000003</v>
      </c>
      <c r="AQ403" s="169">
        <v>913.3900000000001</v>
      </c>
    </row>
    <row r="404" spans="1:43" s="9" customFormat="1" x14ac:dyDescent="0.2">
      <c r="A404" s="258" t="str">
        <f>IF('1'!$A$1=1,C404,B404)</f>
        <v>Central bank</v>
      </c>
      <c r="B404" s="257" t="s">
        <v>198</v>
      </c>
      <c r="C404" s="257" t="s">
        <v>199</v>
      </c>
      <c r="D404" s="169">
        <v>0</v>
      </c>
      <c r="E404" s="169">
        <v>0</v>
      </c>
      <c r="F404" s="169">
        <v>0</v>
      </c>
      <c r="G404" s="169">
        <v>0</v>
      </c>
      <c r="H404" s="169">
        <v>0</v>
      </c>
      <c r="I404" s="169">
        <v>0</v>
      </c>
      <c r="J404" s="169">
        <v>0</v>
      </c>
      <c r="K404" s="169">
        <v>0</v>
      </c>
      <c r="L404" s="169">
        <v>0</v>
      </c>
      <c r="M404" s="169">
        <v>0</v>
      </c>
      <c r="N404" s="169">
        <v>0</v>
      </c>
      <c r="O404" s="169">
        <v>0</v>
      </c>
      <c r="P404" s="169">
        <v>0</v>
      </c>
      <c r="Q404" s="169">
        <v>0</v>
      </c>
      <c r="R404" s="169">
        <v>0</v>
      </c>
      <c r="S404" s="169">
        <v>0</v>
      </c>
      <c r="T404" s="169">
        <v>0</v>
      </c>
      <c r="U404" s="169">
        <v>0</v>
      </c>
      <c r="V404" s="169">
        <v>0</v>
      </c>
      <c r="W404" s="169">
        <v>0</v>
      </c>
      <c r="X404" s="169">
        <v>0</v>
      </c>
      <c r="Y404" s="169">
        <v>0</v>
      </c>
      <c r="Z404" s="169">
        <v>0</v>
      </c>
      <c r="AA404" s="169">
        <v>0</v>
      </c>
      <c r="AB404" s="169">
        <v>0</v>
      </c>
      <c r="AC404" s="169">
        <v>0</v>
      </c>
      <c r="AD404" s="169">
        <v>0</v>
      </c>
      <c r="AE404" s="169">
        <v>0</v>
      </c>
      <c r="AF404" s="169">
        <v>0.43299999999999983</v>
      </c>
      <c r="AG404" s="169">
        <v>-29.254999999999999</v>
      </c>
      <c r="AH404" s="169">
        <v>-5.8979999999999677</v>
      </c>
      <c r="AI404" s="169">
        <v>36.569000000000003</v>
      </c>
      <c r="AJ404" s="169">
        <v>0</v>
      </c>
      <c r="AK404" s="169">
        <v>-36.569000000000003</v>
      </c>
      <c r="AL404" s="169">
        <v>109.705</v>
      </c>
      <c r="AM404" s="169">
        <v>-109.193</v>
      </c>
      <c r="AN404" s="169">
        <v>38.664000000000001</v>
      </c>
      <c r="AO404" s="169">
        <v>0</v>
      </c>
      <c r="AP404" s="169">
        <v>41.189</v>
      </c>
      <c r="AQ404" s="169">
        <v>-41.241999999999997</v>
      </c>
    </row>
    <row r="405" spans="1:43" s="9" customFormat="1" x14ac:dyDescent="0.2">
      <c r="A405" s="61" t="str">
        <f>IF('1'!$A$1=1,C405,B405)</f>
        <v>Short-term</v>
      </c>
      <c r="B405" s="249" t="s">
        <v>168</v>
      </c>
      <c r="C405" s="249" t="s">
        <v>169</v>
      </c>
      <c r="D405" s="259">
        <v>0</v>
      </c>
      <c r="E405" s="259">
        <v>0</v>
      </c>
      <c r="F405" s="259">
        <v>0</v>
      </c>
      <c r="G405" s="259">
        <v>0</v>
      </c>
      <c r="H405" s="259">
        <v>0</v>
      </c>
      <c r="I405" s="259">
        <v>0</v>
      </c>
      <c r="J405" s="259">
        <v>0</v>
      </c>
      <c r="K405" s="259">
        <v>0</v>
      </c>
      <c r="L405" s="259">
        <v>0</v>
      </c>
      <c r="M405" s="259">
        <v>0</v>
      </c>
      <c r="N405" s="259">
        <v>0</v>
      </c>
      <c r="O405" s="259">
        <v>0</v>
      </c>
      <c r="P405" s="259">
        <v>0</v>
      </c>
      <c r="Q405" s="259">
        <v>0</v>
      </c>
      <c r="R405" s="259">
        <v>0</v>
      </c>
      <c r="S405" s="259">
        <v>0</v>
      </c>
      <c r="T405" s="259">
        <v>0</v>
      </c>
      <c r="U405" s="259">
        <v>0</v>
      </c>
      <c r="V405" s="259">
        <v>0</v>
      </c>
      <c r="W405" s="259">
        <v>0</v>
      </c>
      <c r="X405" s="259">
        <v>0</v>
      </c>
      <c r="Y405" s="259">
        <v>0</v>
      </c>
      <c r="Z405" s="259">
        <v>0</v>
      </c>
      <c r="AA405" s="259">
        <v>0</v>
      </c>
      <c r="AB405" s="259">
        <v>0</v>
      </c>
      <c r="AC405" s="259">
        <v>0</v>
      </c>
      <c r="AD405" s="259">
        <v>0</v>
      </c>
      <c r="AE405" s="259">
        <v>0</v>
      </c>
      <c r="AF405" s="259">
        <v>0.43299999999999983</v>
      </c>
      <c r="AG405" s="259">
        <v>-29.254999999999999</v>
      </c>
      <c r="AH405" s="259">
        <v>-5.8979999999999677</v>
      </c>
      <c r="AI405" s="259">
        <v>36.569000000000003</v>
      </c>
      <c r="AJ405" s="259">
        <v>0</v>
      </c>
      <c r="AK405" s="259">
        <v>-36.569000000000003</v>
      </c>
      <c r="AL405" s="259">
        <v>109.705</v>
      </c>
      <c r="AM405" s="259">
        <v>-109.193</v>
      </c>
      <c r="AN405" s="259">
        <v>38.664000000000001</v>
      </c>
      <c r="AO405" s="259">
        <v>0</v>
      </c>
      <c r="AP405" s="259">
        <v>41.189</v>
      </c>
      <c r="AQ405" s="259">
        <v>-41.241999999999997</v>
      </c>
    </row>
    <row r="406" spans="1:43" s="9" customFormat="1" ht="25.5" x14ac:dyDescent="0.2">
      <c r="A406" s="258" t="str">
        <f>IF('1'!$A$1=1,C406,B406)</f>
        <v>Deposit-taking corporations, except central bank</v>
      </c>
      <c r="B406" s="257" t="s">
        <v>389</v>
      </c>
      <c r="C406" s="257" t="s">
        <v>403</v>
      </c>
      <c r="D406" s="260">
        <v>0</v>
      </c>
      <c r="E406" s="260">
        <v>0</v>
      </c>
      <c r="F406" s="260">
        <v>0</v>
      </c>
      <c r="G406" s="260">
        <v>0</v>
      </c>
      <c r="H406" s="260">
        <v>0</v>
      </c>
      <c r="I406" s="260">
        <v>0</v>
      </c>
      <c r="J406" s="260">
        <v>0</v>
      </c>
      <c r="K406" s="260">
        <v>0</v>
      </c>
      <c r="L406" s="260">
        <v>0</v>
      </c>
      <c r="M406" s="260">
        <v>0</v>
      </c>
      <c r="N406" s="260">
        <v>0</v>
      </c>
      <c r="O406" s="260">
        <v>0</v>
      </c>
      <c r="P406" s="260">
        <v>0</v>
      </c>
      <c r="Q406" s="260">
        <v>0</v>
      </c>
      <c r="R406" s="260">
        <v>0</v>
      </c>
      <c r="S406" s="260">
        <v>0</v>
      </c>
      <c r="T406" s="260">
        <v>0</v>
      </c>
      <c r="U406" s="260">
        <v>0</v>
      </c>
      <c r="V406" s="260">
        <v>0</v>
      </c>
      <c r="W406" s="260">
        <v>0</v>
      </c>
      <c r="X406" s="260">
        <v>0</v>
      </c>
      <c r="Y406" s="260">
        <v>0</v>
      </c>
      <c r="Z406" s="260">
        <v>0</v>
      </c>
      <c r="AA406" s="260">
        <v>0</v>
      </c>
      <c r="AB406" s="260">
        <v>0</v>
      </c>
      <c r="AC406" s="260">
        <v>0</v>
      </c>
      <c r="AD406" s="260">
        <v>0</v>
      </c>
      <c r="AE406" s="260">
        <v>0</v>
      </c>
      <c r="AF406" s="260">
        <v>-332.59800000000007</v>
      </c>
      <c r="AG406" s="260">
        <v>1.0000000000083276E-3</v>
      </c>
      <c r="AH406" s="260">
        <v>172.22699999999998</v>
      </c>
      <c r="AI406" s="260">
        <v>-329.11699999999996</v>
      </c>
      <c r="AJ406" s="260">
        <v>438.82299999999998</v>
      </c>
      <c r="AK406" s="260">
        <v>877.64599999999996</v>
      </c>
      <c r="AL406" s="260">
        <v>-585.09699999999998</v>
      </c>
      <c r="AM406" s="260">
        <v>36.975000000000009</v>
      </c>
      <c r="AN406" s="260">
        <v>74.105999999999995</v>
      </c>
      <c r="AO406" s="260">
        <v>73.205000000000013</v>
      </c>
      <c r="AP406" s="260">
        <v>448.50200000000001</v>
      </c>
      <c r="AQ406" s="260">
        <v>954.63200000000006</v>
      </c>
    </row>
    <row r="407" spans="1:43" s="9" customFormat="1" x14ac:dyDescent="0.2">
      <c r="A407" s="61" t="str">
        <f>IF('1'!$A$1=1,C407,B407)</f>
        <v>Short-term</v>
      </c>
      <c r="B407" s="249" t="s">
        <v>168</v>
      </c>
      <c r="C407" s="249" t="s">
        <v>169</v>
      </c>
      <c r="D407" s="259">
        <v>0</v>
      </c>
      <c r="E407" s="259">
        <v>0</v>
      </c>
      <c r="F407" s="259">
        <v>0</v>
      </c>
      <c r="G407" s="259">
        <v>0</v>
      </c>
      <c r="H407" s="259">
        <v>0</v>
      </c>
      <c r="I407" s="259">
        <v>0</v>
      </c>
      <c r="J407" s="259">
        <v>0</v>
      </c>
      <c r="K407" s="259">
        <v>0</v>
      </c>
      <c r="L407" s="259">
        <v>0</v>
      </c>
      <c r="M407" s="259">
        <v>0</v>
      </c>
      <c r="N407" s="259">
        <v>0</v>
      </c>
      <c r="O407" s="259">
        <v>0</v>
      </c>
      <c r="P407" s="259">
        <v>0</v>
      </c>
      <c r="Q407" s="259">
        <v>0</v>
      </c>
      <c r="R407" s="259">
        <v>0</v>
      </c>
      <c r="S407" s="259">
        <v>0</v>
      </c>
      <c r="T407" s="259">
        <v>0</v>
      </c>
      <c r="U407" s="259">
        <v>0</v>
      </c>
      <c r="V407" s="259">
        <v>0</v>
      </c>
      <c r="W407" s="259">
        <v>0</v>
      </c>
      <c r="X407" s="259">
        <v>0</v>
      </c>
      <c r="Y407" s="259">
        <v>0</v>
      </c>
      <c r="Z407" s="259">
        <v>0</v>
      </c>
      <c r="AA407" s="259">
        <v>0</v>
      </c>
      <c r="AB407" s="259">
        <v>0</v>
      </c>
      <c r="AC407" s="259">
        <v>0</v>
      </c>
      <c r="AD407" s="259">
        <v>0</v>
      </c>
      <c r="AE407" s="259">
        <v>0</v>
      </c>
      <c r="AF407" s="259">
        <v>-332.59800000000007</v>
      </c>
      <c r="AG407" s="259">
        <v>1.0000000000083276E-3</v>
      </c>
      <c r="AH407" s="259">
        <v>172.22699999999998</v>
      </c>
      <c r="AI407" s="259">
        <v>-329.11699999999996</v>
      </c>
      <c r="AJ407" s="259">
        <v>438.82299999999998</v>
      </c>
      <c r="AK407" s="259">
        <v>877.64599999999996</v>
      </c>
      <c r="AL407" s="259">
        <v>-585.09699999999998</v>
      </c>
      <c r="AM407" s="259">
        <v>36.975000000000009</v>
      </c>
      <c r="AN407" s="259">
        <v>74.105999999999995</v>
      </c>
      <c r="AO407" s="259">
        <v>73.205000000000013</v>
      </c>
      <c r="AP407" s="259">
        <v>448.50200000000001</v>
      </c>
      <c r="AQ407" s="259">
        <v>954.63200000000006</v>
      </c>
    </row>
    <row r="408" spans="1:43" s="9" customFormat="1" x14ac:dyDescent="0.2">
      <c r="A408" s="258" t="str">
        <f>IF('1'!$A$1=1,C408,B408)</f>
        <v>Other sectors</v>
      </c>
      <c r="B408" s="192" t="s">
        <v>90</v>
      </c>
      <c r="C408" s="192" t="s">
        <v>89</v>
      </c>
      <c r="D408" s="259"/>
      <c r="E408" s="259"/>
      <c r="F408" s="259"/>
      <c r="G408" s="259"/>
      <c r="H408" s="259"/>
      <c r="I408" s="259"/>
      <c r="J408" s="259"/>
      <c r="K408" s="259"/>
      <c r="L408" s="259"/>
      <c r="M408" s="259"/>
      <c r="N408" s="259"/>
      <c r="O408" s="259"/>
      <c r="P408" s="259"/>
      <c r="Q408" s="259"/>
      <c r="R408" s="259"/>
      <c r="S408" s="259"/>
      <c r="T408" s="259"/>
      <c r="U408" s="259"/>
      <c r="V408" s="259"/>
      <c r="W408" s="259"/>
      <c r="X408" s="259"/>
      <c r="Y408" s="259"/>
      <c r="Z408" s="259"/>
      <c r="AA408" s="259"/>
      <c r="AB408" s="259"/>
      <c r="AC408" s="259"/>
      <c r="AD408" s="259"/>
      <c r="AE408" s="259"/>
      <c r="AF408" s="259"/>
      <c r="AG408" s="259"/>
      <c r="AH408" s="259"/>
      <c r="AI408" s="259"/>
      <c r="AJ408" s="259">
        <v>0</v>
      </c>
      <c r="AK408" s="259">
        <v>0</v>
      </c>
      <c r="AL408" s="259">
        <v>0</v>
      </c>
      <c r="AM408" s="259">
        <v>0</v>
      </c>
      <c r="AN408" s="259">
        <v>0</v>
      </c>
      <c r="AO408" s="259">
        <v>7754.0280000000002</v>
      </c>
      <c r="AP408" s="259">
        <v>0</v>
      </c>
      <c r="AQ408" s="259">
        <v>0</v>
      </c>
    </row>
    <row r="409" spans="1:43" s="9" customFormat="1" x14ac:dyDescent="0.2">
      <c r="A409" s="61" t="str">
        <f>IF('1'!$A$1=1,C409,B409)</f>
        <v>Short-term</v>
      </c>
      <c r="B409" s="239" t="s">
        <v>168</v>
      </c>
      <c r="C409" s="239" t="s">
        <v>169</v>
      </c>
      <c r="D409" s="259"/>
      <c r="E409" s="259"/>
      <c r="F409" s="259"/>
      <c r="G409" s="259"/>
      <c r="H409" s="259"/>
      <c r="I409" s="259"/>
      <c r="J409" s="259"/>
      <c r="K409" s="259"/>
      <c r="L409" s="259"/>
      <c r="M409" s="259"/>
      <c r="N409" s="259"/>
      <c r="O409" s="259"/>
      <c r="P409" s="259"/>
      <c r="Q409" s="259"/>
      <c r="R409" s="259"/>
      <c r="S409" s="259"/>
      <c r="T409" s="259"/>
      <c r="U409" s="259"/>
      <c r="V409" s="259"/>
      <c r="W409" s="259"/>
      <c r="X409" s="259"/>
      <c r="Y409" s="259"/>
      <c r="Z409" s="259"/>
      <c r="AA409" s="259"/>
      <c r="AB409" s="259"/>
      <c r="AC409" s="259"/>
      <c r="AD409" s="259"/>
      <c r="AE409" s="259"/>
      <c r="AF409" s="259"/>
      <c r="AG409" s="259"/>
      <c r="AH409" s="259"/>
      <c r="AI409" s="259"/>
      <c r="AJ409" s="259">
        <v>0</v>
      </c>
      <c r="AK409" s="259">
        <v>0</v>
      </c>
      <c r="AL409" s="259">
        <v>0</v>
      </c>
      <c r="AM409" s="259">
        <v>0</v>
      </c>
      <c r="AN409" s="259">
        <v>0</v>
      </c>
      <c r="AO409" s="259">
        <v>7754.0280000000002</v>
      </c>
      <c r="AP409" s="259">
        <v>0</v>
      </c>
      <c r="AQ409" s="259">
        <v>0</v>
      </c>
    </row>
    <row r="410" spans="1:43" ht="25.5" x14ac:dyDescent="0.2">
      <c r="A410" s="236" t="str">
        <f>IF('1'!$A$1=1,C410,B410)</f>
        <v>Special drawing rights (Net incurrence of liabilities)</v>
      </c>
      <c r="B410" s="237" t="s">
        <v>404</v>
      </c>
      <c r="C410" s="237" t="s">
        <v>405</v>
      </c>
      <c r="D410" s="260">
        <v>0</v>
      </c>
      <c r="E410" s="260">
        <v>0</v>
      </c>
      <c r="F410" s="260">
        <v>0</v>
      </c>
      <c r="G410" s="260">
        <v>0</v>
      </c>
      <c r="H410" s="260">
        <v>0</v>
      </c>
      <c r="I410" s="260">
        <v>0</v>
      </c>
      <c r="J410" s="260">
        <v>0</v>
      </c>
      <c r="K410" s="260">
        <v>0</v>
      </c>
      <c r="L410" s="260">
        <v>0</v>
      </c>
      <c r="M410" s="260">
        <v>0</v>
      </c>
      <c r="N410" s="260">
        <v>0</v>
      </c>
      <c r="O410" s="260">
        <v>0</v>
      </c>
      <c r="P410" s="260">
        <v>0</v>
      </c>
      <c r="Q410" s="260">
        <v>0</v>
      </c>
      <c r="R410" s="260">
        <v>0</v>
      </c>
      <c r="S410" s="260">
        <v>0</v>
      </c>
      <c r="T410" s="260">
        <v>0</v>
      </c>
      <c r="U410" s="260">
        <v>0</v>
      </c>
      <c r="V410" s="260">
        <v>0</v>
      </c>
      <c r="W410" s="260">
        <v>0</v>
      </c>
      <c r="X410" s="260">
        <v>0</v>
      </c>
      <c r="Y410" s="260">
        <v>0</v>
      </c>
      <c r="Z410" s="260">
        <v>0</v>
      </c>
      <c r="AA410" s="260">
        <v>0</v>
      </c>
      <c r="AB410" s="260">
        <v>0</v>
      </c>
      <c r="AC410" s="260">
        <v>0</v>
      </c>
      <c r="AD410" s="260">
        <v>72814.013999999996</v>
      </c>
      <c r="AE410" s="260">
        <v>0</v>
      </c>
      <c r="AF410" s="260">
        <v>0</v>
      </c>
      <c r="AG410" s="260">
        <v>0</v>
      </c>
      <c r="AH410" s="260">
        <v>0</v>
      </c>
      <c r="AI410" s="260">
        <v>0</v>
      </c>
      <c r="AJ410" s="260">
        <v>0</v>
      </c>
      <c r="AK410" s="260">
        <v>0</v>
      </c>
      <c r="AL410" s="260">
        <v>0</v>
      </c>
      <c r="AM410" s="260">
        <v>0</v>
      </c>
      <c r="AN410" s="260">
        <v>0</v>
      </c>
      <c r="AO410" s="260">
        <v>0</v>
      </c>
      <c r="AP410" s="260">
        <v>0</v>
      </c>
      <c r="AQ410" s="260">
        <v>0</v>
      </c>
    </row>
    <row r="411" spans="1:43" x14ac:dyDescent="0.2">
      <c r="A411" s="234" t="str">
        <f>IF('1'!$A$1=1,C411,B411)</f>
        <v>Reserve assets</v>
      </c>
      <c r="B411" s="235" t="s">
        <v>178</v>
      </c>
      <c r="C411" s="235" t="s">
        <v>120</v>
      </c>
      <c r="D411" s="169">
        <v>66354.144</v>
      </c>
      <c r="E411" s="169">
        <v>4572.903000000003</v>
      </c>
      <c r="F411" s="169">
        <v>55290.527999999991</v>
      </c>
      <c r="G411" s="169">
        <v>15479.562000000002</v>
      </c>
      <c r="H411" s="169">
        <v>-21681.866000000002</v>
      </c>
      <c r="I411" s="169">
        <v>30854.110999999997</v>
      </c>
      <c r="J411" s="169">
        <v>41098.927000000003</v>
      </c>
      <c r="K411" s="169">
        <v>9695.2599999999984</v>
      </c>
      <c r="L411" s="169">
        <v>-15799.729000000001</v>
      </c>
      <c r="M411" s="169">
        <v>70223.092000000004</v>
      </c>
      <c r="N411" s="169">
        <v>13203.394</v>
      </c>
      <c r="O411" s="169">
        <v>3092.9349999999986</v>
      </c>
      <c r="P411" s="169">
        <v>-22430.11</v>
      </c>
      <c r="Q411" s="169">
        <v>1271.42</v>
      </c>
      <c r="R411" s="169">
        <v>-34471.645000000004</v>
      </c>
      <c r="S411" s="169">
        <v>116075.19899999999</v>
      </c>
      <c r="T411" s="169">
        <v>-5353.5000000000036</v>
      </c>
      <c r="U411" s="169">
        <v>-2503.8389999999999</v>
      </c>
      <c r="V411" s="169">
        <v>23420.561000000005</v>
      </c>
      <c r="W411" s="169">
        <v>89615.826000000015</v>
      </c>
      <c r="X411" s="169">
        <v>-21227.427</v>
      </c>
      <c r="Y411" s="169">
        <v>91591.618999999992</v>
      </c>
      <c r="Z411" s="169">
        <v>-62930.671999999991</v>
      </c>
      <c r="AA411" s="169">
        <v>69805.554999999993</v>
      </c>
      <c r="AB411" s="169">
        <v>-44859.237000000001</v>
      </c>
      <c r="AC411" s="169">
        <v>34987.183000000005</v>
      </c>
      <c r="AD411" s="169">
        <v>12391.288</v>
      </c>
      <c r="AE411" s="169">
        <v>64342.495999999992</v>
      </c>
      <c r="AF411" s="169">
        <v>-76548.777999999991</v>
      </c>
      <c r="AG411" s="169">
        <v>-146508.53899999999</v>
      </c>
      <c r="AH411" s="169">
        <v>53740.501999999971</v>
      </c>
      <c r="AI411" s="169">
        <v>148102.83099999998</v>
      </c>
      <c r="AJ411" s="169">
        <v>113984.32699999999</v>
      </c>
      <c r="AK411" s="169">
        <v>264829.80099999998</v>
      </c>
      <c r="AL411" s="169">
        <v>24610.668000000009</v>
      </c>
      <c r="AM411" s="169">
        <v>14211.080000000016</v>
      </c>
      <c r="AN411" s="169">
        <v>126293.55900000001</v>
      </c>
      <c r="AO411" s="169">
        <v>-237828.82</v>
      </c>
      <c r="AP411" s="169">
        <v>21156.487999999983</v>
      </c>
      <c r="AQ411" s="169">
        <v>215328.51300000001</v>
      </c>
    </row>
    <row r="412" spans="1:43" s="9" customFormat="1" x14ac:dyDescent="0.2">
      <c r="A412" s="236" t="str">
        <f>IF('1'!$A$1=1,C412,B412)</f>
        <v>Monetary gold</v>
      </c>
      <c r="B412" s="237" t="s">
        <v>406</v>
      </c>
      <c r="C412" s="237" t="s">
        <v>407</v>
      </c>
      <c r="D412" s="169">
        <v>93.95</v>
      </c>
      <c r="E412" s="169">
        <v>105.529</v>
      </c>
      <c r="F412" s="169">
        <v>2524.4279999999999</v>
      </c>
      <c r="G412" s="169">
        <v>135.55700000000002</v>
      </c>
      <c r="H412" s="169">
        <v>79.179000000000002</v>
      </c>
      <c r="I412" s="169">
        <v>-2343.5309999999999</v>
      </c>
      <c r="J412" s="169">
        <v>-74.45</v>
      </c>
      <c r="K412" s="169">
        <v>-211.31200000000001</v>
      </c>
      <c r="L412" s="169">
        <v>-135.06099999999998</v>
      </c>
      <c r="M412" s="169">
        <v>0</v>
      </c>
      <c r="N412" s="169">
        <v>-129.59700000000001</v>
      </c>
      <c r="O412" s="169">
        <v>247.649</v>
      </c>
      <c r="P412" s="169">
        <v>-1421.7159999999999</v>
      </c>
      <c r="Q412" s="169">
        <v>0</v>
      </c>
      <c r="R412" s="169">
        <v>0</v>
      </c>
      <c r="S412" s="169">
        <v>27.933</v>
      </c>
      <c r="T412" s="169">
        <v>27.161000000000001</v>
      </c>
      <c r="U412" s="169">
        <v>26.5</v>
      </c>
      <c r="V412" s="169">
        <v>51.503</v>
      </c>
      <c r="W412" s="169">
        <v>656.01900000000001</v>
      </c>
      <c r="X412" s="169">
        <v>172.17600000000002</v>
      </c>
      <c r="Y412" s="169">
        <v>0</v>
      </c>
      <c r="Z412" s="169">
        <v>551.56799999999998</v>
      </c>
      <c r="AA412" s="169">
        <v>1018.323</v>
      </c>
      <c r="AB412" s="169">
        <v>194.56899999999999</v>
      </c>
      <c r="AC412" s="169">
        <v>190.679</v>
      </c>
      <c r="AD412" s="169">
        <v>0</v>
      </c>
      <c r="AE412" s="169">
        <v>745.29200000000003</v>
      </c>
      <c r="AF412" s="169">
        <v>0</v>
      </c>
      <c r="AG412" s="169">
        <v>58.51</v>
      </c>
      <c r="AH412" s="169">
        <v>0</v>
      </c>
      <c r="AI412" s="169">
        <v>0</v>
      </c>
      <c r="AJ412" s="169">
        <v>0</v>
      </c>
      <c r="AK412" s="169">
        <v>0</v>
      </c>
      <c r="AL412" s="169">
        <v>0</v>
      </c>
      <c r="AM412" s="169">
        <v>0</v>
      </c>
      <c r="AN412" s="169">
        <v>0</v>
      </c>
      <c r="AO412" s="169">
        <v>0</v>
      </c>
      <c r="AP412" s="169">
        <v>1524.0070000000001</v>
      </c>
      <c r="AQ412" s="169">
        <v>0</v>
      </c>
    </row>
    <row r="413" spans="1:43" s="9" customFormat="1" x14ac:dyDescent="0.2">
      <c r="A413" s="178" t="str">
        <f>IF('1'!$A$1=1,C413,B413)</f>
        <v>Gold bullion</v>
      </c>
      <c r="B413" s="179" t="s">
        <v>408</v>
      </c>
      <c r="C413" s="179" t="s">
        <v>409</v>
      </c>
      <c r="D413" s="166">
        <v>93.95</v>
      </c>
      <c r="E413" s="166">
        <v>41.831000000000003</v>
      </c>
      <c r="F413" s="166">
        <v>0</v>
      </c>
      <c r="G413" s="166">
        <v>0</v>
      </c>
      <c r="H413" s="166">
        <v>0</v>
      </c>
      <c r="I413" s="166">
        <v>0</v>
      </c>
      <c r="J413" s="166">
        <v>0</v>
      </c>
      <c r="K413" s="166">
        <v>-340.65899999999999</v>
      </c>
      <c r="L413" s="166">
        <v>0</v>
      </c>
      <c r="M413" s="166">
        <v>0</v>
      </c>
      <c r="N413" s="166">
        <v>52.216999999999999</v>
      </c>
      <c r="O413" s="166">
        <v>0</v>
      </c>
      <c r="P413" s="166">
        <v>0</v>
      </c>
      <c r="Q413" s="166">
        <v>0</v>
      </c>
      <c r="R413" s="166">
        <v>0</v>
      </c>
      <c r="S413" s="166">
        <v>27.933</v>
      </c>
      <c r="T413" s="166">
        <v>27.161000000000001</v>
      </c>
      <c r="U413" s="166">
        <v>26.5</v>
      </c>
      <c r="V413" s="166">
        <v>51.503</v>
      </c>
      <c r="W413" s="166">
        <v>0</v>
      </c>
      <c r="X413" s="166">
        <v>24.597000000000001</v>
      </c>
      <c r="Y413" s="166">
        <v>0</v>
      </c>
      <c r="Z413" s="166">
        <v>0</v>
      </c>
      <c r="AA413" s="166">
        <v>0</v>
      </c>
      <c r="AB413" s="166">
        <v>0</v>
      </c>
      <c r="AC413" s="166">
        <v>0</v>
      </c>
      <c r="AD413" s="166">
        <v>0</v>
      </c>
      <c r="AE413" s="166">
        <v>0</v>
      </c>
      <c r="AF413" s="166">
        <v>0</v>
      </c>
      <c r="AG413" s="166">
        <v>58.51</v>
      </c>
      <c r="AH413" s="166">
        <v>0</v>
      </c>
      <c r="AI413" s="166">
        <v>0</v>
      </c>
      <c r="AJ413" s="166">
        <v>0</v>
      </c>
      <c r="AK413" s="166">
        <v>0</v>
      </c>
      <c r="AL413" s="166">
        <v>0</v>
      </c>
      <c r="AM413" s="166">
        <v>0</v>
      </c>
      <c r="AN413" s="166">
        <v>0</v>
      </c>
      <c r="AO413" s="166">
        <v>0</v>
      </c>
      <c r="AP413" s="166">
        <v>0</v>
      </c>
      <c r="AQ413" s="166">
        <v>0</v>
      </c>
    </row>
    <row r="414" spans="1:43" x14ac:dyDescent="0.2">
      <c r="A414" s="178" t="str">
        <f>IF('1'!$A$1=1,C414,B414)</f>
        <v>Unallocated gold accounts</v>
      </c>
      <c r="B414" s="179" t="s">
        <v>410</v>
      </c>
      <c r="C414" s="179" t="s">
        <v>411</v>
      </c>
      <c r="D414" s="166">
        <v>0</v>
      </c>
      <c r="E414" s="166">
        <v>63.698</v>
      </c>
      <c r="F414" s="166">
        <v>2524.4279999999999</v>
      </c>
      <c r="G414" s="166">
        <v>135.55700000000002</v>
      </c>
      <c r="H414" s="166">
        <v>79.179000000000002</v>
      </c>
      <c r="I414" s="166">
        <v>-2343.5309999999999</v>
      </c>
      <c r="J414" s="166">
        <v>-74.45</v>
      </c>
      <c r="K414" s="166">
        <v>129.34700000000001</v>
      </c>
      <c r="L414" s="166">
        <v>-135.06099999999998</v>
      </c>
      <c r="M414" s="166">
        <v>0</v>
      </c>
      <c r="N414" s="166">
        <v>-181.81400000000002</v>
      </c>
      <c r="O414" s="166">
        <v>247.649</v>
      </c>
      <c r="P414" s="166">
        <v>-1421.7159999999999</v>
      </c>
      <c r="Q414" s="166">
        <v>0</v>
      </c>
      <c r="R414" s="166">
        <v>0</v>
      </c>
      <c r="S414" s="166">
        <v>0</v>
      </c>
      <c r="T414" s="166">
        <v>0</v>
      </c>
      <c r="U414" s="166">
        <v>0</v>
      </c>
      <c r="V414" s="166">
        <v>0</v>
      </c>
      <c r="W414" s="166">
        <v>656.01900000000001</v>
      </c>
      <c r="X414" s="166">
        <v>147.57900000000001</v>
      </c>
      <c r="Y414" s="166">
        <v>0</v>
      </c>
      <c r="Z414" s="166">
        <v>551.56799999999998</v>
      </c>
      <c r="AA414" s="166">
        <v>1018.323</v>
      </c>
      <c r="AB414" s="166">
        <v>194.56899999999999</v>
      </c>
      <c r="AC414" s="166">
        <v>190.679</v>
      </c>
      <c r="AD414" s="166">
        <v>0</v>
      </c>
      <c r="AE414" s="166">
        <v>745.29200000000003</v>
      </c>
      <c r="AF414" s="166">
        <v>0</v>
      </c>
      <c r="AG414" s="166">
        <v>0</v>
      </c>
      <c r="AH414" s="166">
        <v>0</v>
      </c>
      <c r="AI414" s="166">
        <v>0</v>
      </c>
      <c r="AJ414" s="166">
        <v>0</v>
      </c>
      <c r="AK414" s="166">
        <v>0</v>
      </c>
      <c r="AL414" s="166">
        <v>0</v>
      </c>
      <c r="AM414" s="166">
        <v>0</v>
      </c>
      <c r="AN414" s="166">
        <v>0</v>
      </c>
      <c r="AO414" s="166">
        <v>0</v>
      </c>
      <c r="AP414" s="166">
        <v>1524.0070000000001</v>
      </c>
      <c r="AQ414" s="166">
        <v>0</v>
      </c>
    </row>
    <row r="415" spans="1:43" x14ac:dyDescent="0.2">
      <c r="A415" s="236" t="str">
        <f>IF('1'!$A$1=1,C415,B415)</f>
        <v>Special drawing rights</v>
      </c>
      <c r="B415" s="237" t="s">
        <v>412</v>
      </c>
      <c r="C415" s="237" t="s">
        <v>413</v>
      </c>
      <c r="D415" s="169">
        <v>80.419999999999987</v>
      </c>
      <c r="E415" s="169">
        <v>-10.394999999999929</v>
      </c>
      <c r="F415" s="169">
        <v>5.977999999999966</v>
      </c>
      <c r="G415" s="169">
        <v>95.375000000000099</v>
      </c>
      <c r="H415" s="169">
        <v>-171.99600000000015</v>
      </c>
      <c r="I415" s="169">
        <v>44912.717000000004</v>
      </c>
      <c r="J415" s="169">
        <v>26998.377</v>
      </c>
      <c r="K415" s="169">
        <v>-1439.2529999999999</v>
      </c>
      <c r="L415" s="169">
        <v>-2188.8040000000001</v>
      </c>
      <c r="M415" s="169">
        <v>11605.179</v>
      </c>
      <c r="N415" s="169">
        <v>-11484.602000000001</v>
      </c>
      <c r="O415" s="169">
        <v>-16341.521000000001</v>
      </c>
      <c r="P415" s="169">
        <v>-17450.829000000002</v>
      </c>
      <c r="Q415" s="169">
        <v>-16026.303</v>
      </c>
      <c r="R415" s="169">
        <v>-16571.772000000001</v>
      </c>
      <c r="S415" s="169">
        <v>-8097.9730000000009</v>
      </c>
      <c r="T415" s="169">
        <v>7.4690000000000509</v>
      </c>
      <c r="U415" s="169">
        <v>146.18499999999995</v>
      </c>
      <c r="V415" s="169">
        <v>225.65200000000004</v>
      </c>
      <c r="W415" s="169">
        <v>-36.966000000000122</v>
      </c>
      <c r="X415" s="169">
        <v>-85.458000000000084</v>
      </c>
      <c r="Y415" s="169">
        <v>-131.48699999999985</v>
      </c>
      <c r="Z415" s="169">
        <v>95.4849999999999</v>
      </c>
      <c r="AA415" s="169">
        <v>-55.569000000000187</v>
      </c>
      <c r="AB415" s="169">
        <v>52.347000000000207</v>
      </c>
      <c r="AC415" s="169">
        <v>429.17400000000004</v>
      </c>
      <c r="AD415" s="169">
        <v>35464.641999999993</v>
      </c>
      <c r="AE415" s="169">
        <v>-35406.631000000001</v>
      </c>
      <c r="AF415" s="169">
        <v>40871.974000000002</v>
      </c>
      <c r="AG415" s="169">
        <v>13603.528000000002</v>
      </c>
      <c r="AH415" s="169">
        <v>-17845.476999999999</v>
      </c>
      <c r="AI415" s="169">
        <v>13713.225</v>
      </c>
      <c r="AJ415" s="169">
        <v>2047.8410000000003</v>
      </c>
      <c r="AK415" s="169">
        <v>-7386.857</v>
      </c>
      <c r="AL415" s="169">
        <v>-45308.495999999999</v>
      </c>
      <c r="AM415" s="169">
        <v>24006.202000000005</v>
      </c>
      <c r="AN415" s="169">
        <v>56591.808999999994</v>
      </c>
      <c r="AO415" s="169">
        <v>-92477.385999999999</v>
      </c>
      <c r="AP415" s="169">
        <v>-1042.3060000000041</v>
      </c>
      <c r="AQ415" s="169">
        <v>45425.815000000002</v>
      </c>
    </row>
    <row r="416" spans="1:43" x14ac:dyDescent="0.2">
      <c r="A416" s="236" t="str">
        <f>IF('1'!$A$1=1,C416,B416)</f>
        <v>Other reserve assets</v>
      </c>
      <c r="B416" s="237" t="s">
        <v>414</v>
      </c>
      <c r="C416" s="237" t="s">
        <v>415</v>
      </c>
      <c r="D416" s="169">
        <v>66179.774000000005</v>
      </c>
      <c r="E416" s="169">
        <v>4477.769000000003</v>
      </c>
      <c r="F416" s="169">
        <v>52760.121999999988</v>
      </c>
      <c r="G416" s="169">
        <v>15248.630000000003</v>
      </c>
      <c r="H416" s="169">
        <v>-21589.049000000006</v>
      </c>
      <c r="I416" s="169">
        <v>-11715.075000000004</v>
      </c>
      <c r="J416" s="169">
        <v>14175</v>
      </c>
      <c r="K416" s="169">
        <v>11345.824999999999</v>
      </c>
      <c r="L416" s="169">
        <v>-13475.864000000001</v>
      </c>
      <c r="M416" s="169">
        <v>58617.913</v>
      </c>
      <c r="N416" s="169">
        <v>24817.593000000001</v>
      </c>
      <c r="O416" s="169">
        <v>19186.807000000001</v>
      </c>
      <c r="P416" s="169">
        <v>-3557.5650000000005</v>
      </c>
      <c r="Q416" s="169">
        <v>17297.722999999998</v>
      </c>
      <c r="R416" s="169">
        <v>-17899.873000000003</v>
      </c>
      <c r="S416" s="169">
        <v>124145.239</v>
      </c>
      <c r="T416" s="169">
        <v>-5388.1300000000047</v>
      </c>
      <c r="U416" s="169">
        <v>-2676.5239999999976</v>
      </c>
      <c r="V416" s="169">
        <v>23143.406000000006</v>
      </c>
      <c r="W416" s="169">
        <v>88996.773000000001</v>
      </c>
      <c r="X416" s="169">
        <v>-21314.144999999997</v>
      </c>
      <c r="Y416" s="169">
        <v>91723.106</v>
      </c>
      <c r="Z416" s="169">
        <v>-63577.724999999991</v>
      </c>
      <c r="AA416" s="169">
        <v>68842.801000000007</v>
      </c>
      <c r="AB416" s="169">
        <v>-45106.153000000006</v>
      </c>
      <c r="AC416" s="169">
        <v>34367.33</v>
      </c>
      <c r="AD416" s="169">
        <v>-23073.353999999999</v>
      </c>
      <c r="AE416" s="169">
        <v>99003.834999999992</v>
      </c>
      <c r="AF416" s="169">
        <v>-117420.75199999999</v>
      </c>
      <c r="AG416" s="169">
        <v>-160170.57699999999</v>
      </c>
      <c r="AH416" s="169">
        <v>71585.978999999978</v>
      </c>
      <c r="AI416" s="169">
        <v>134389.606</v>
      </c>
      <c r="AJ416" s="169">
        <v>111936.486</v>
      </c>
      <c r="AK416" s="169">
        <v>272216.658</v>
      </c>
      <c r="AL416" s="169">
        <v>69919.164000000019</v>
      </c>
      <c r="AM416" s="169">
        <v>-9795.1219999999885</v>
      </c>
      <c r="AN416" s="169">
        <v>69701.75</v>
      </c>
      <c r="AO416" s="169">
        <v>-145351.43400000001</v>
      </c>
      <c r="AP416" s="169">
        <v>20674.786999999982</v>
      </c>
      <c r="AQ416" s="169">
        <v>169902.69800000003</v>
      </c>
    </row>
    <row r="417" spans="1:107" x14ac:dyDescent="0.2">
      <c r="A417" s="178" t="str">
        <f>IF('1'!$A$1=1,C417,B417)</f>
        <v>Currency and deposits</v>
      </c>
      <c r="B417" s="179" t="s">
        <v>158</v>
      </c>
      <c r="C417" s="179" t="s">
        <v>416</v>
      </c>
      <c r="D417" s="166">
        <v>71403.169000000009</v>
      </c>
      <c r="E417" s="166">
        <v>-36999.353000000003</v>
      </c>
      <c r="F417" s="166">
        <v>52938.986999999994</v>
      </c>
      <c r="G417" s="166">
        <v>6010.6510000000035</v>
      </c>
      <c r="H417" s="166">
        <v>-59963.927000000003</v>
      </c>
      <c r="I417" s="166">
        <v>-39911.812000000005</v>
      </c>
      <c r="J417" s="166">
        <v>18532.652000000002</v>
      </c>
      <c r="K417" s="166">
        <v>-6475.8910000000005</v>
      </c>
      <c r="L417" s="166">
        <v>-18754.067000000003</v>
      </c>
      <c r="M417" s="166">
        <v>-2545.1100000000024</v>
      </c>
      <c r="N417" s="166">
        <v>-5663.4849999999988</v>
      </c>
      <c r="O417" s="166">
        <v>-205.15800000000127</v>
      </c>
      <c r="P417" s="166">
        <v>21823.594000000001</v>
      </c>
      <c r="Q417" s="166">
        <v>6282.5340000000006</v>
      </c>
      <c r="R417" s="166">
        <v>1793.9809999999998</v>
      </c>
      <c r="S417" s="166">
        <v>62703.756999999998</v>
      </c>
      <c r="T417" s="166">
        <v>-25613.381999999998</v>
      </c>
      <c r="U417" s="166">
        <v>-758.86000000000058</v>
      </c>
      <c r="V417" s="166">
        <v>-6350.2199999999975</v>
      </c>
      <c r="W417" s="166">
        <v>-4767.9739999999983</v>
      </c>
      <c r="X417" s="166">
        <v>4296.4679999999971</v>
      </c>
      <c r="Y417" s="166">
        <v>59249.142</v>
      </c>
      <c r="Z417" s="166">
        <v>-81645.853999999992</v>
      </c>
      <c r="AA417" s="166">
        <v>40971.482000000004</v>
      </c>
      <c r="AB417" s="166">
        <v>-33001.426999999996</v>
      </c>
      <c r="AC417" s="166">
        <v>30957.351000000002</v>
      </c>
      <c r="AD417" s="166">
        <v>-21775.035</v>
      </c>
      <c r="AE417" s="166">
        <v>78011.43299999999</v>
      </c>
      <c r="AF417" s="166">
        <v>3750.3199999999997</v>
      </c>
      <c r="AG417" s="166">
        <v>-3773.8819999999978</v>
      </c>
      <c r="AH417" s="166">
        <v>11812.852999999988</v>
      </c>
      <c r="AI417" s="166">
        <v>2888.9199999999983</v>
      </c>
      <c r="AJ417" s="166">
        <v>202699.75099999999</v>
      </c>
      <c r="AK417" s="166">
        <v>22855.374999999996</v>
      </c>
      <c r="AL417" s="166">
        <v>-57961.231</v>
      </c>
      <c r="AM417" s="166">
        <v>-45353.471999999994</v>
      </c>
      <c r="AN417" s="166">
        <v>-2235.150999999998</v>
      </c>
      <c r="AO417" s="166">
        <v>-121106.549</v>
      </c>
      <c r="AP417" s="166">
        <v>18923.744999999995</v>
      </c>
      <c r="AQ417" s="166">
        <v>171144.26200000002</v>
      </c>
    </row>
    <row r="418" spans="1:107" x14ac:dyDescent="0.2">
      <c r="A418" s="176" t="str">
        <f>IF('1'!$A$1=1,C418,B418)</f>
        <v>Claims on monetary authorities</v>
      </c>
      <c r="B418" s="177" t="s">
        <v>417</v>
      </c>
      <c r="C418" s="177" t="s">
        <v>418</v>
      </c>
      <c r="D418" s="166">
        <v>28677.133999999998</v>
      </c>
      <c r="E418" s="166">
        <v>-18561.668000000001</v>
      </c>
      <c r="F418" s="166">
        <v>7955.3530000000001</v>
      </c>
      <c r="G418" s="166">
        <v>-4022.4489999999987</v>
      </c>
      <c r="H418" s="166">
        <v>6635.3320000000012</v>
      </c>
      <c r="I418" s="166">
        <v>-19174.866999999998</v>
      </c>
      <c r="J418" s="166">
        <v>8995.7330000000002</v>
      </c>
      <c r="K418" s="166">
        <v>-11935.011</v>
      </c>
      <c r="L418" s="166">
        <v>2687.9869999999996</v>
      </c>
      <c r="M418" s="166">
        <v>1273.6889999999994</v>
      </c>
      <c r="N418" s="166">
        <v>-520.29999999999973</v>
      </c>
      <c r="O418" s="166">
        <v>3166.0119999999988</v>
      </c>
      <c r="P418" s="166">
        <v>13341.907999999999</v>
      </c>
      <c r="Q418" s="166">
        <v>-9127.7159999999985</v>
      </c>
      <c r="R418" s="166">
        <v>1866.6990000000003</v>
      </c>
      <c r="S418" s="166">
        <v>27619.644999999997</v>
      </c>
      <c r="T418" s="166">
        <v>-15822.841000000002</v>
      </c>
      <c r="U418" s="166">
        <v>25224.266</v>
      </c>
      <c r="V418" s="166">
        <v>-18731.755999999998</v>
      </c>
      <c r="W418" s="166">
        <v>19514.149000000005</v>
      </c>
      <c r="X418" s="166">
        <v>10385.427</v>
      </c>
      <c r="Y418" s="166">
        <v>51610.311000000002</v>
      </c>
      <c r="Z418" s="166">
        <v>-81678.560999999987</v>
      </c>
      <c r="AA418" s="166">
        <v>55332.729999999996</v>
      </c>
      <c r="AB418" s="166">
        <v>-44954.421999999999</v>
      </c>
      <c r="AC418" s="166">
        <v>32223.881000000001</v>
      </c>
      <c r="AD418" s="166">
        <v>-19786.822</v>
      </c>
      <c r="AE418" s="166">
        <v>88200.08</v>
      </c>
      <c r="AF418" s="166">
        <v>-44319.533000000003</v>
      </c>
      <c r="AG418" s="166">
        <v>41103.134999999995</v>
      </c>
      <c r="AH418" s="166">
        <v>-30534.776000000005</v>
      </c>
      <c r="AI418" s="166">
        <v>54816.331999999995</v>
      </c>
      <c r="AJ418" s="166">
        <v>192716.52299999999</v>
      </c>
      <c r="AK418" s="166">
        <v>28413.801999999996</v>
      </c>
      <c r="AL418" s="166">
        <v>-69772.88900000001</v>
      </c>
      <c r="AM418" s="166">
        <v>-70956.043000000005</v>
      </c>
      <c r="AN418" s="166">
        <v>2666.398000000001</v>
      </c>
      <c r="AO418" s="166">
        <v>-117703.11900000001</v>
      </c>
      <c r="AP418" s="166">
        <v>36373.198000000004</v>
      </c>
      <c r="AQ418" s="166">
        <v>161529.64200000002</v>
      </c>
    </row>
    <row r="419" spans="1:107" s="261" customFormat="1" x14ac:dyDescent="0.2">
      <c r="A419" s="176" t="str">
        <f>IF('1'!$A$1=1,C419,B419)</f>
        <v>Claims on other entities</v>
      </c>
      <c r="B419" s="177" t="s">
        <v>419</v>
      </c>
      <c r="C419" s="177" t="s">
        <v>420</v>
      </c>
      <c r="D419" s="166">
        <v>42726.035000000003</v>
      </c>
      <c r="E419" s="166">
        <v>-18437.684999999998</v>
      </c>
      <c r="F419" s="166">
        <v>44983.633999999998</v>
      </c>
      <c r="G419" s="166">
        <v>10033.100000000002</v>
      </c>
      <c r="H419" s="166">
        <v>-66599.259000000005</v>
      </c>
      <c r="I419" s="166">
        <v>-20736.945</v>
      </c>
      <c r="J419" s="166">
        <v>9536.9190000000017</v>
      </c>
      <c r="K419" s="166">
        <v>5459.119999999999</v>
      </c>
      <c r="L419" s="166">
        <v>-21442.054</v>
      </c>
      <c r="M419" s="166">
        <v>-3818.7990000000009</v>
      </c>
      <c r="N419" s="166">
        <v>-5143.1850000000013</v>
      </c>
      <c r="O419" s="166">
        <v>-3371.1699999999996</v>
      </c>
      <c r="P419" s="166">
        <v>8481.6859999999997</v>
      </c>
      <c r="Q419" s="166">
        <v>15410.25</v>
      </c>
      <c r="R419" s="166">
        <v>-72.718000000000757</v>
      </c>
      <c r="S419" s="166">
        <v>35084.112000000001</v>
      </c>
      <c r="T419" s="166">
        <v>-9790.5409999999974</v>
      </c>
      <c r="U419" s="166">
        <v>-25983.125999999997</v>
      </c>
      <c r="V419" s="166">
        <v>12381.536</v>
      </c>
      <c r="W419" s="166">
        <v>-24282.123</v>
      </c>
      <c r="X419" s="166">
        <v>-6088.9590000000007</v>
      </c>
      <c r="Y419" s="166">
        <v>7638.8310000000001</v>
      </c>
      <c r="Z419" s="166">
        <v>32.707000000000335</v>
      </c>
      <c r="AA419" s="166">
        <v>-14361.248</v>
      </c>
      <c r="AB419" s="166">
        <v>11952.994999999999</v>
      </c>
      <c r="AC419" s="166">
        <v>-1266.5300000000007</v>
      </c>
      <c r="AD419" s="166">
        <v>-1988.2129999999997</v>
      </c>
      <c r="AE419" s="166">
        <v>-10188.647000000001</v>
      </c>
      <c r="AF419" s="166">
        <v>48069.852999999996</v>
      </c>
      <c r="AG419" s="166">
        <v>-44877.017</v>
      </c>
      <c r="AH419" s="166">
        <v>42347.629000000001</v>
      </c>
      <c r="AI419" s="166">
        <v>-51927.411999999997</v>
      </c>
      <c r="AJ419" s="166">
        <v>9983.2279999999992</v>
      </c>
      <c r="AK419" s="166">
        <v>-5558.4269999999997</v>
      </c>
      <c r="AL419" s="166">
        <v>11811.658000000003</v>
      </c>
      <c r="AM419" s="166">
        <v>25602.571000000004</v>
      </c>
      <c r="AN419" s="166">
        <v>-4901.5490000000027</v>
      </c>
      <c r="AO419" s="166">
        <v>-3403.4299999999985</v>
      </c>
      <c r="AP419" s="166">
        <v>-17449.453000000001</v>
      </c>
      <c r="AQ419" s="166">
        <v>9614.619999999999</v>
      </c>
    </row>
    <row r="420" spans="1:107" s="263" customFormat="1" x14ac:dyDescent="0.2">
      <c r="A420" s="178" t="str">
        <f>IF('1'!$A$1=1,C420,B420)</f>
        <v>Securities</v>
      </c>
      <c r="B420" s="179" t="s">
        <v>421</v>
      </c>
      <c r="C420" s="179" t="s">
        <v>422</v>
      </c>
      <c r="D420" s="259">
        <v>-5223.3949999999968</v>
      </c>
      <c r="E420" s="259">
        <v>41477.122000000003</v>
      </c>
      <c r="F420" s="259">
        <v>-178.86500000000001</v>
      </c>
      <c r="G420" s="259">
        <v>9237.9789999999994</v>
      </c>
      <c r="H420" s="259">
        <v>38374.877999999997</v>
      </c>
      <c r="I420" s="259">
        <v>28196.737000000001</v>
      </c>
      <c r="J420" s="259">
        <v>-4357.652</v>
      </c>
      <c r="K420" s="259">
        <v>17821.716</v>
      </c>
      <c r="L420" s="259">
        <v>5278.2029999999995</v>
      </c>
      <c r="M420" s="259">
        <v>61163.023000000001</v>
      </c>
      <c r="N420" s="259">
        <v>30481.078000000001</v>
      </c>
      <c r="O420" s="259">
        <v>19391.965</v>
      </c>
      <c r="P420" s="259">
        <v>-25381.159</v>
      </c>
      <c r="Q420" s="259">
        <v>11015.188999999998</v>
      </c>
      <c r="R420" s="259">
        <v>-19693.853999999999</v>
      </c>
      <c r="S420" s="259">
        <v>61441.482000000004</v>
      </c>
      <c r="T420" s="259">
        <v>20225.252000000004</v>
      </c>
      <c r="U420" s="259">
        <v>-1917.6640000000007</v>
      </c>
      <c r="V420" s="259">
        <v>29493.626</v>
      </c>
      <c r="W420" s="259">
        <v>93764.747000000003</v>
      </c>
      <c r="X420" s="259">
        <v>-25610.612999999998</v>
      </c>
      <c r="Y420" s="259">
        <v>32473.964</v>
      </c>
      <c r="Z420" s="259">
        <v>18068.129000000001</v>
      </c>
      <c r="AA420" s="259">
        <v>27871.318999999996</v>
      </c>
      <c r="AB420" s="259">
        <v>-12104.726000000002</v>
      </c>
      <c r="AC420" s="259">
        <v>3409.9789999999998</v>
      </c>
      <c r="AD420" s="259">
        <v>-1298.3190000000013</v>
      </c>
      <c r="AE420" s="259">
        <v>20992.402000000002</v>
      </c>
      <c r="AF420" s="259">
        <v>-121171.07199999999</v>
      </c>
      <c r="AG420" s="259">
        <v>-156396.69500000001</v>
      </c>
      <c r="AH420" s="259">
        <v>59773.125999999997</v>
      </c>
      <c r="AI420" s="259">
        <v>131500.68599999999</v>
      </c>
      <c r="AJ420" s="259">
        <v>-90763.265000000014</v>
      </c>
      <c r="AK420" s="259">
        <v>249361.283</v>
      </c>
      <c r="AL420" s="259">
        <v>127880.395</v>
      </c>
      <c r="AM420" s="259">
        <v>35558.350000000006</v>
      </c>
      <c r="AN420" s="259">
        <v>71936.900999999998</v>
      </c>
      <c r="AO420" s="259">
        <v>-24244.885000000002</v>
      </c>
      <c r="AP420" s="259">
        <v>1751.0420000000013</v>
      </c>
      <c r="AQ420" s="259">
        <v>-1241.5640000000021</v>
      </c>
    </row>
    <row r="421" spans="1:107" s="263" customFormat="1" x14ac:dyDescent="0.2">
      <c r="A421" s="176" t="str">
        <f>IF('1'!$A$1=1,C421,B421)</f>
        <v>Debt securities</v>
      </c>
      <c r="B421" s="177" t="s">
        <v>84</v>
      </c>
      <c r="C421" s="177" t="s">
        <v>154</v>
      </c>
      <c r="D421" s="259">
        <v>-5223.3949999999968</v>
      </c>
      <c r="E421" s="259">
        <v>41477.122000000003</v>
      </c>
      <c r="F421" s="259">
        <v>-178.86500000000001</v>
      </c>
      <c r="G421" s="259">
        <v>9237.9789999999994</v>
      </c>
      <c r="H421" s="259">
        <v>38374.877999999997</v>
      </c>
      <c r="I421" s="259">
        <v>28196.737000000001</v>
      </c>
      <c r="J421" s="259">
        <v>-4357.652</v>
      </c>
      <c r="K421" s="259">
        <v>17821.716</v>
      </c>
      <c r="L421" s="259">
        <v>5278.2029999999995</v>
      </c>
      <c r="M421" s="259">
        <v>61163.023000000001</v>
      </c>
      <c r="N421" s="259">
        <v>30481.078000000001</v>
      </c>
      <c r="O421" s="259">
        <v>19391.965</v>
      </c>
      <c r="P421" s="259">
        <v>-25381.159</v>
      </c>
      <c r="Q421" s="259">
        <v>11015.188999999998</v>
      </c>
      <c r="R421" s="259">
        <v>-19693.853999999999</v>
      </c>
      <c r="S421" s="259">
        <v>61441.482000000004</v>
      </c>
      <c r="T421" s="259">
        <v>20225.252000000004</v>
      </c>
      <c r="U421" s="259">
        <v>-1917.6640000000007</v>
      </c>
      <c r="V421" s="259">
        <v>29493.626</v>
      </c>
      <c r="W421" s="259">
        <v>93764.747000000003</v>
      </c>
      <c r="X421" s="259">
        <v>-25610.612999999998</v>
      </c>
      <c r="Y421" s="259">
        <v>32473.964</v>
      </c>
      <c r="Z421" s="259">
        <v>18068.129000000001</v>
      </c>
      <c r="AA421" s="259">
        <v>27871.318999999996</v>
      </c>
      <c r="AB421" s="259">
        <v>-12104.726000000002</v>
      </c>
      <c r="AC421" s="259">
        <v>3409.9789999999998</v>
      </c>
      <c r="AD421" s="259">
        <v>-1298.3190000000013</v>
      </c>
      <c r="AE421" s="259">
        <v>20992.402000000002</v>
      </c>
      <c r="AF421" s="259">
        <v>-121171.07199999999</v>
      </c>
      <c r="AG421" s="259">
        <v>-156396.69500000001</v>
      </c>
      <c r="AH421" s="259">
        <v>59773.125999999997</v>
      </c>
      <c r="AI421" s="259">
        <v>131500.68599999999</v>
      </c>
      <c r="AJ421" s="259">
        <v>-90763.265000000014</v>
      </c>
      <c r="AK421" s="259">
        <v>249361.283</v>
      </c>
      <c r="AL421" s="259">
        <v>127880.395</v>
      </c>
      <c r="AM421" s="259">
        <v>35558.350000000006</v>
      </c>
      <c r="AN421" s="259">
        <v>71936.900999999998</v>
      </c>
      <c r="AO421" s="259">
        <v>-24244.885000000002</v>
      </c>
      <c r="AP421" s="259">
        <v>1751.0420000000013</v>
      </c>
      <c r="AQ421" s="259">
        <v>-1241.5640000000021</v>
      </c>
    </row>
    <row r="422" spans="1:107" s="6" customFormat="1" x14ac:dyDescent="0.2">
      <c r="A422" s="238" t="str">
        <f>IF('1'!$A$1=1,C422,B422)</f>
        <v>Long-term</v>
      </c>
      <c r="B422" s="239" t="s">
        <v>170</v>
      </c>
      <c r="C422" s="239" t="s">
        <v>171</v>
      </c>
      <c r="D422" s="259">
        <v>-5223.3949999999968</v>
      </c>
      <c r="E422" s="259">
        <v>41477.122000000003</v>
      </c>
      <c r="F422" s="259">
        <v>-178.86500000000001</v>
      </c>
      <c r="G422" s="259">
        <v>9237.9789999999994</v>
      </c>
      <c r="H422" s="259">
        <v>38374.877999999997</v>
      </c>
      <c r="I422" s="259">
        <v>28196.737000000001</v>
      </c>
      <c r="J422" s="259">
        <v>-4357.652</v>
      </c>
      <c r="K422" s="259">
        <v>17821.716</v>
      </c>
      <c r="L422" s="259">
        <v>5278.2029999999995</v>
      </c>
      <c r="M422" s="259">
        <v>61163.023000000001</v>
      </c>
      <c r="N422" s="259">
        <v>30481.078000000001</v>
      </c>
      <c r="O422" s="259">
        <v>19391.965</v>
      </c>
      <c r="P422" s="259">
        <v>-25381.159</v>
      </c>
      <c r="Q422" s="259">
        <v>11015.188999999998</v>
      </c>
      <c r="R422" s="259">
        <v>-19693.853999999999</v>
      </c>
      <c r="S422" s="259">
        <v>61441.482000000004</v>
      </c>
      <c r="T422" s="259">
        <v>20225.252000000004</v>
      </c>
      <c r="U422" s="259">
        <v>-1917.6640000000007</v>
      </c>
      <c r="V422" s="259">
        <v>29493.626</v>
      </c>
      <c r="W422" s="259">
        <v>93764.747000000003</v>
      </c>
      <c r="X422" s="259">
        <v>-25610.612999999998</v>
      </c>
      <c r="Y422" s="259">
        <v>32473.964</v>
      </c>
      <c r="Z422" s="259">
        <v>18068.129000000001</v>
      </c>
      <c r="AA422" s="259">
        <v>27871.318999999996</v>
      </c>
      <c r="AB422" s="259">
        <v>-12104.726000000002</v>
      </c>
      <c r="AC422" s="259">
        <v>3409.9789999999998</v>
      </c>
      <c r="AD422" s="259">
        <v>-1298.3190000000013</v>
      </c>
      <c r="AE422" s="259">
        <v>20992.402000000002</v>
      </c>
      <c r="AF422" s="259">
        <v>-121171.07199999999</v>
      </c>
      <c r="AG422" s="259">
        <v>-156396.69500000001</v>
      </c>
      <c r="AH422" s="259">
        <v>59773.125999999997</v>
      </c>
      <c r="AI422" s="259">
        <v>131500.68599999999</v>
      </c>
      <c r="AJ422" s="259">
        <v>-90763.265000000014</v>
      </c>
      <c r="AK422" s="259">
        <v>249361.283</v>
      </c>
      <c r="AL422" s="259">
        <v>127880.395</v>
      </c>
      <c r="AM422" s="259">
        <v>35558.350000000006</v>
      </c>
      <c r="AN422" s="259">
        <v>71936.900999999998</v>
      </c>
      <c r="AO422" s="259">
        <v>-24244.885000000002</v>
      </c>
      <c r="AP422" s="259">
        <v>1751.0420000000013</v>
      </c>
      <c r="AQ422" s="259">
        <v>-1241.5640000000021</v>
      </c>
    </row>
    <row r="423" spans="1:107" s="6" customFormat="1" x14ac:dyDescent="0.2">
      <c r="A423" s="232" t="str">
        <f>IF('1'!$A$1=1,C423,B423)</f>
        <v>Net errors and omissions</v>
      </c>
      <c r="B423" s="262" t="s">
        <v>423</v>
      </c>
      <c r="C423" s="233" t="s">
        <v>424</v>
      </c>
      <c r="D423" s="260">
        <v>9535.9169999999467</v>
      </c>
      <c r="E423" s="260">
        <v>-13336.785999999982</v>
      </c>
      <c r="F423" s="260">
        <v>-30037.039000000066</v>
      </c>
      <c r="G423" s="260">
        <v>35448.426999999967</v>
      </c>
      <c r="H423" s="260">
        <v>3985.0450000000073</v>
      </c>
      <c r="I423" s="260">
        <v>-15124.189000000018</v>
      </c>
      <c r="J423" s="260">
        <v>-10445.773000000005</v>
      </c>
      <c r="K423" s="260">
        <v>7992.577000000003</v>
      </c>
      <c r="L423" s="260">
        <v>7593.7349999999806</v>
      </c>
      <c r="M423" s="260">
        <v>1543.3960000000443</v>
      </c>
      <c r="N423" s="260">
        <v>-14823.440999999997</v>
      </c>
      <c r="O423" s="260">
        <v>17348.130999999998</v>
      </c>
      <c r="P423" s="260">
        <v>25824.524999999929</v>
      </c>
      <c r="Q423" s="260">
        <v>-4069.0219999999563</v>
      </c>
      <c r="R423" s="260">
        <v>22700.855000000054</v>
      </c>
      <c r="S423" s="260">
        <v>765.95900000006441</v>
      </c>
      <c r="T423" s="260">
        <v>10642.615000000005</v>
      </c>
      <c r="U423" s="260">
        <v>-8899.3379999999615</v>
      </c>
      <c r="V423" s="260">
        <v>15840.195999999945</v>
      </c>
      <c r="W423" s="260">
        <v>12517.577000000078</v>
      </c>
      <c r="X423" s="260">
        <v>7930.8480000000054</v>
      </c>
      <c r="Y423" s="260">
        <v>2440.917000000024</v>
      </c>
      <c r="Z423" s="260">
        <v>7283.0679999999593</v>
      </c>
      <c r="AA423" s="260">
        <v>2258.8869999999642</v>
      </c>
      <c r="AB423" s="260">
        <v>5149.7610000000423</v>
      </c>
      <c r="AC423" s="260">
        <v>15164.787999999984</v>
      </c>
      <c r="AD423" s="260">
        <v>21539.641999999934</v>
      </c>
      <c r="AE423" s="260">
        <v>7832.4910000000345</v>
      </c>
      <c r="AF423" s="260">
        <v>-3706.0120000000143</v>
      </c>
      <c r="AG423" s="260">
        <v>-3013.2540000000063</v>
      </c>
      <c r="AH423" s="260">
        <v>18501.101000000031</v>
      </c>
      <c r="AI423" s="260">
        <v>-12287.054999999949</v>
      </c>
      <c r="AJ423" s="260">
        <v>30095.956599999918</v>
      </c>
      <c r="AK423" s="260">
        <v>24574.090800000024</v>
      </c>
      <c r="AL423" s="260">
        <v>-4168.8205999999846</v>
      </c>
      <c r="AM423" s="260">
        <v>5562.9201606452443</v>
      </c>
      <c r="AN423" s="260">
        <v>4793.1639999999788</v>
      </c>
      <c r="AO423" s="260">
        <v>1478.9009999999398</v>
      </c>
      <c r="AP423" s="260">
        <v>15988.410000000003</v>
      </c>
      <c r="AQ423" s="260">
        <v>-18535.608999999993</v>
      </c>
    </row>
    <row r="424" spans="1:107" s="17" customFormat="1" x14ac:dyDescent="0.2">
      <c r="A424" s="264" t="str">
        <f>IF('1'!$A$1=1,C424,B424)</f>
        <v>Overall balance</v>
      </c>
      <c r="B424" s="265" t="s">
        <v>425</v>
      </c>
      <c r="C424" s="266" t="s">
        <v>426</v>
      </c>
      <c r="D424" s="267">
        <v>0</v>
      </c>
      <c r="E424" s="267">
        <v>0</v>
      </c>
      <c r="F424" s="267">
        <v>0</v>
      </c>
      <c r="G424" s="267">
        <v>0</v>
      </c>
      <c r="H424" s="267">
        <v>0</v>
      </c>
      <c r="I424" s="267">
        <v>0</v>
      </c>
      <c r="J424" s="267">
        <v>0</v>
      </c>
      <c r="K424" s="267">
        <v>0</v>
      </c>
      <c r="L424" s="267">
        <v>0</v>
      </c>
      <c r="M424" s="267">
        <v>0</v>
      </c>
      <c r="N424" s="267">
        <v>0</v>
      </c>
      <c r="O424" s="267">
        <v>0</v>
      </c>
      <c r="P424" s="267">
        <v>0</v>
      </c>
      <c r="Q424" s="267">
        <v>0</v>
      </c>
      <c r="R424" s="267">
        <v>0</v>
      </c>
      <c r="S424" s="267">
        <v>0</v>
      </c>
      <c r="T424" s="267">
        <v>0</v>
      </c>
      <c r="U424" s="267">
        <v>0</v>
      </c>
      <c r="V424" s="267">
        <v>0</v>
      </c>
      <c r="W424" s="267">
        <v>0</v>
      </c>
      <c r="X424" s="267">
        <v>0</v>
      </c>
      <c r="Y424" s="267">
        <v>0</v>
      </c>
      <c r="Z424" s="267">
        <v>0</v>
      </c>
      <c r="AA424" s="267">
        <v>0</v>
      </c>
      <c r="AB424" s="267">
        <v>0</v>
      </c>
      <c r="AC424" s="267">
        <v>0</v>
      </c>
      <c r="AD424" s="267">
        <v>0</v>
      </c>
      <c r="AE424" s="267">
        <v>0</v>
      </c>
      <c r="AF424" s="267">
        <v>0</v>
      </c>
      <c r="AG424" s="267">
        <v>0</v>
      </c>
      <c r="AH424" s="267">
        <v>0</v>
      </c>
      <c r="AI424" s="267">
        <v>0</v>
      </c>
      <c r="AJ424" s="267">
        <v>0</v>
      </c>
      <c r="AK424" s="267">
        <v>0</v>
      </c>
      <c r="AL424" s="267">
        <v>0</v>
      </c>
      <c r="AM424" s="267">
        <v>0</v>
      </c>
      <c r="AN424" s="267">
        <v>0</v>
      </c>
      <c r="AO424" s="267">
        <v>0</v>
      </c>
      <c r="AP424" s="267">
        <v>0</v>
      </c>
      <c r="AQ424" s="267">
        <v>0</v>
      </c>
    </row>
    <row r="425" spans="1:107" s="17" customFormat="1" ht="85.5" customHeight="1" x14ac:dyDescent="0.25">
      <c r="A425" s="293" t="s">
        <v>448</v>
      </c>
      <c r="B425" s="294"/>
      <c r="C425" s="294"/>
      <c r="D425" s="294"/>
      <c r="E425" s="294"/>
      <c r="F425" s="294"/>
      <c r="G425" s="294"/>
      <c r="H425" s="294"/>
      <c r="I425" s="294"/>
      <c r="J425" s="294"/>
      <c r="K425" s="294"/>
      <c r="L425" s="294"/>
      <c r="M425" s="294"/>
      <c r="N425" s="294"/>
      <c r="O425" s="294"/>
      <c r="P425" s="294"/>
      <c r="Q425" s="294"/>
      <c r="R425" s="294"/>
      <c r="S425" s="294"/>
      <c r="T425" s="294"/>
      <c r="U425" s="294"/>
      <c r="V425" s="294"/>
      <c r="W425" s="294"/>
      <c r="X425" s="294"/>
      <c r="Y425" s="294"/>
      <c r="Z425" s="294"/>
      <c r="AA425" s="294"/>
      <c r="AB425" s="294"/>
      <c r="AC425" s="294"/>
      <c r="AD425" s="294"/>
      <c r="AE425" s="294"/>
      <c r="AF425" s="294"/>
      <c r="AG425" s="294"/>
      <c r="AH425" s="294"/>
      <c r="AI425" s="294"/>
      <c r="AJ425" s="294"/>
      <c r="AK425" s="294"/>
      <c r="AL425" s="294"/>
      <c r="AM425" s="294"/>
      <c r="AN425" s="294"/>
      <c r="AO425" s="294"/>
      <c r="AP425" s="294"/>
      <c r="AQ425" s="294"/>
      <c r="AR425" s="285"/>
      <c r="AS425" s="285"/>
      <c r="AT425" s="285"/>
      <c r="AU425" s="285"/>
      <c r="AV425" s="285"/>
      <c r="AW425" s="285"/>
      <c r="AX425" s="285"/>
      <c r="AY425" s="285"/>
      <c r="AZ425" s="285"/>
      <c r="BA425" s="285"/>
      <c r="BB425" s="285"/>
      <c r="BC425" s="285"/>
      <c r="BD425" s="285"/>
      <c r="BE425" s="285"/>
      <c r="BF425" s="285"/>
      <c r="BG425" s="285"/>
      <c r="BH425" s="285"/>
      <c r="BI425" s="285"/>
      <c r="BJ425" s="285"/>
      <c r="BK425" s="285"/>
      <c r="BL425" s="285"/>
      <c r="BM425" s="285"/>
      <c r="BN425" s="285"/>
      <c r="BO425" s="285"/>
      <c r="BP425" s="285"/>
      <c r="BQ425" s="285"/>
      <c r="BR425" s="285"/>
      <c r="BS425" s="285"/>
      <c r="BT425" s="285"/>
      <c r="BU425" s="285"/>
      <c r="BV425" s="285"/>
      <c r="BW425" s="285"/>
      <c r="BX425" s="285"/>
      <c r="BY425" s="285"/>
      <c r="BZ425" s="285"/>
      <c r="CA425" s="285"/>
      <c r="CB425" s="285"/>
      <c r="CC425" s="285"/>
      <c r="CD425" s="285"/>
      <c r="CE425" s="285"/>
      <c r="CF425" s="285"/>
      <c r="CG425" s="285"/>
      <c r="CH425" s="285"/>
      <c r="CI425" s="285"/>
      <c r="CJ425" s="285"/>
      <c r="CK425" s="285"/>
      <c r="CL425" s="285"/>
      <c r="CM425" s="285"/>
      <c r="CN425" s="285"/>
      <c r="CO425" s="285"/>
      <c r="CP425" s="285"/>
      <c r="CQ425" s="285"/>
      <c r="CR425" s="285"/>
      <c r="CS425" s="285"/>
      <c r="CT425" s="285"/>
      <c r="CU425" s="285"/>
      <c r="CV425" s="285"/>
      <c r="CW425" s="285"/>
      <c r="CX425" s="285"/>
      <c r="CY425" s="285"/>
      <c r="CZ425" s="285"/>
      <c r="DC425" s="292"/>
    </row>
  </sheetData>
  <mergeCells count="1">
    <mergeCell ref="A425:AQ42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2024-12-22T16:44:24Z</cp:lastPrinted>
  <dcterms:created xsi:type="dcterms:W3CDTF">2024-03-28T13:05:02Z</dcterms:created>
  <dcterms:modified xsi:type="dcterms:W3CDTF">2025-03-25T14:53:21Z</dcterms:modified>
</cp:coreProperties>
</file>