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X_SEC_STATISTICS\BOP\IIP\ПУБЛiКАЦІЯ\2024\EUR\IIP\4Q_2024\YYY\на сайт\"/>
    </mc:Choice>
  </mc:AlternateContent>
  <bookViews>
    <workbookView xWindow="0" yWindow="0" windowWidth="23040" windowHeight="9336" tabRatio="550"/>
  </bookViews>
  <sheets>
    <sheet name="1" sheetId="1" r:id="rId1"/>
    <sheet name="1.1" sheetId="33" r:id="rId2"/>
    <sheet name="1.2" sheetId="25" r:id="rId3"/>
    <sheet name="1.3" sheetId="4" r:id="rId4"/>
    <sheet name="1.4" sheetId="19" r:id="rId5"/>
    <sheet name="1.5" sheetId="39" r:id="rId6"/>
  </sheets>
  <externalReferences>
    <externalReference r:id="rId7"/>
    <externalReference r:id="rId8"/>
  </externalReferences>
  <definedNames>
    <definedName name="_xlnm._FilterDatabase" localSheetId="1" hidden="1">'1.1'!$A$6:$K$139</definedName>
    <definedName name="_xlnm._FilterDatabase" localSheetId="2" hidden="1">'1.2'!$A$6:$AJ$96</definedName>
    <definedName name="_xlnm._FilterDatabase" localSheetId="3" hidden="1">'1.3'!$A$4:$L$137</definedName>
    <definedName name="_xlnm._FilterDatabase" localSheetId="4" hidden="1">'1.4'!$A$6:$M$138</definedName>
    <definedName name="_xlnm.Print_Titles" localSheetId="1">'1.1'!$5:$5</definedName>
    <definedName name="_xlnm.Print_Titles" localSheetId="2">'1.2'!$B:$B,'1.2'!$4:$5</definedName>
    <definedName name="_xlnm.Print_Titles" localSheetId="3">'1.3'!$B:$B,'1.3'!$4:$4</definedName>
    <definedName name="_xlnm.Print_Titles" localSheetId="4">'1.4'!$B:$B,'1.4'!$5:$5</definedName>
    <definedName name="_xlnm.Print_Titles" localSheetId="5">'1.5'!$C:$C,'1.5'!$5:$5</definedName>
    <definedName name="_xlnm.Print_Area" localSheetId="0">'1'!$A$1:$A$10</definedName>
    <definedName name="_xlnm.Print_Area" localSheetId="3">'1.3'!$B$2:$I$137</definedName>
    <definedName name="_xlnm.Print_Area" localSheetId="4">'1.4'!$B$2:$I$139</definedName>
    <definedName name="_xlnm.Print_Area" localSheetId="5">'1.5'!$C$2:$AE$139</definedName>
  </definedNames>
  <calcPr calcId="162913"/>
</workbook>
</file>

<file path=xl/calcChain.xml><?xml version="1.0" encoding="utf-8"?>
<calcChain xmlns="http://schemas.openxmlformats.org/spreadsheetml/2006/main">
  <c r="AQ136" i="39" l="1"/>
  <c r="AP136" i="39"/>
  <c r="AQ135" i="39"/>
  <c r="AP135" i="39"/>
  <c r="AQ134" i="39"/>
  <c r="AP134" i="39"/>
  <c r="AQ133" i="39"/>
  <c r="AP133" i="39"/>
  <c r="AQ132" i="39"/>
  <c r="AP132" i="39"/>
  <c r="AQ131" i="39"/>
  <c r="AP131" i="39"/>
  <c r="AQ130" i="39"/>
  <c r="AP130" i="39"/>
  <c r="AQ129" i="39"/>
  <c r="AP129" i="39"/>
  <c r="AQ128" i="39"/>
  <c r="AP128" i="39"/>
  <c r="AQ127" i="39"/>
  <c r="AP127" i="39"/>
  <c r="AQ126" i="39"/>
  <c r="AP126" i="39"/>
  <c r="AQ125" i="39"/>
  <c r="AP125" i="39"/>
  <c r="AQ124" i="39"/>
  <c r="AP124" i="39"/>
  <c r="AQ123" i="39"/>
  <c r="AP123" i="39"/>
  <c r="AQ122" i="39"/>
  <c r="AP122" i="39"/>
  <c r="AQ121" i="39"/>
  <c r="AP121" i="39"/>
  <c r="AQ120" i="39"/>
  <c r="AP120" i="39"/>
  <c r="AQ119" i="39"/>
  <c r="AP119" i="39"/>
  <c r="AQ118" i="39"/>
  <c r="AP118" i="39"/>
  <c r="AQ117" i="39"/>
  <c r="AP117" i="39"/>
  <c r="AQ116" i="39"/>
  <c r="AP116" i="39"/>
  <c r="AQ115" i="39"/>
  <c r="AP115" i="39"/>
  <c r="AQ114" i="39"/>
  <c r="AP114" i="39"/>
  <c r="AQ113" i="39"/>
  <c r="AP113" i="39"/>
  <c r="AQ112" i="39"/>
  <c r="AP112" i="39"/>
  <c r="AQ111" i="39"/>
  <c r="AP111" i="39"/>
  <c r="AQ110" i="39"/>
  <c r="AP110" i="39"/>
  <c r="AQ109" i="39"/>
  <c r="AP109" i="39"/>
  <c r="AQ108" i="39"/>
  <c r="AP108" i="39"/>
  <c r="AQ107" i="39"/>
  <c r="AP107" i="39"/>
  <c r="AQ106" i="39"/>
  <c r="AP106" i="39"/>
  <c r="AQ105" i="39"/>
  <c r="AP105" i="39"/>
  <c r="AQ104" i="39"/>
  <c r="AP104" i="39"/>
  <c r="AQ103" i="39"/>
  <c r="AP103" i="39"/>
  <c r="AQ102" i="39"/>
  <c r="AP102" i="39"/>
  <c r="AQ101" i="39"/>
  <c r="AP101" i="39"/>
  <c r="AQ100" i="39"/>
  <c r="AP100" i="39"/>
  <c r="AQ99" i="39"/>
  <c r="AP99" i="39"/>
  <c r="AQ98" i="39"/>
  <c r="AP98" i="39"/>
  <c r="AQ97" i="39"/>
  <c r="AP97" i="39"/>
  <c r="AQ96" i="39"/>
  <c r="AP96" i="39"/>
  <c r="AQ95" i="39"/>
  <c r="AP95" i="39"/>
  <c r="AQ94" i="39"/>
  <c r="AP94" i="39"/>
  <c r="AQ93" i="39"/>
  <c r="AP93" i="39"/>
  <c r="AQ92" i="39"/>
  <c r="AP92" i="39"/>
  <c r="AQ91" i="39"/>
  <c r="AP91" i="39"/>
  <c r="AQ90" i="39"/>
  <c r="AP90" i="39"/>
  <c r="AQ89" i="39"/>
  <c r="AP89" i="39"/>
  <c r="AQ88" i="39"/>
  <c r="AP88" i="39"/>
  <c r="AQ87" i="39"/>
  <c r="AP87" i="39"/>
  <c r="AQ86" i="39"/>
  <c r="AP86" i="39"/>
  <c r="AQ85" i="39"/>
  <c r="AP85" i="39"/>
  <c r="AQ84" i="39"/>
  <c r="AP84" i="39"/>
  <c r="AQ83" i="39"/>
  <c r="AP83" i="39"/>
  <c r="AQ82" i="39"/>
  <c r="AP82" i="39"/>
  <c r="AQ81" i="39"/>
  <c r="AP81" i="39"/>
  <c r="AQ80" i="39"/>
  <c r="AP80" i="39"/>
  <c r="AQ79" i="39"/>
  <c r="AP79" i="39"/>
  <c r="AQ78" i="39"/>
  <c r="AP78" i="39"/>
  <c r="AQ77" i="39"/>
  <c r="AP77" i="39"/>
  <c r="AQ76" i="39"/>
  <c r="AP76" i="39"/>
  <c r="AQ75" i="39"/>
  <c r="AP75" i="39"/>
  <c r="AQ74" i="39"/>
  <c r="AP74" i="39"/>
  <c r="AQ73" i="39"/>
  <c r="AP73" i="39"/>
  <c r="AQ72" i="39"/>
  <c r="AP72" i="39"/>
  <c r="AQ71" i="39"/>
  <c r="AP71" i="39"/>
  <c r="AQ70" i="39"/>
  <c r="AP70" i="39"/>
  <c r="AQ69" i="39"/>
  <c r="AP69" i="39"/>
  <c r="AQ68" i="39"/>
  <c r="AP68" i="39"/>
  <c r="AQ67" i="39"/>
  <c r="AP67" i="39"/>
  <c r="AQ66" i="39"/>
  <c r="AP66" i="39"/>
  <c r="AQ65" i="39"/>
  <c r="AP65" i="39"/>
  <c r="AQ64" i="39"/>
  <c r="AP64" i="39"/>
  <c r="AQ63" i="39"/>
  <c r="AP63" i="39"/>
  <c r="AQ62" i="39"/>
  <c r="AP62" i="39"/>
  <c r="AQ61" i="39"/>
  <c r="AP61" i="39"/>
  <c r="AQ60" i="39"/>
  <c r="AP60" i="39"/>
  <c r="AQ59" i="39"/>
  <c r="AP59" i="39"/>
  <c r="AQ58" i="39"/>
  <c r="AP58" i="39"/>
  <c r="AQ57" i="39"/>
  <c r="AP57" i="39"/>
  <c r="AQ56" i="39"/>
  <c r="AP56" i="39"/>
  <c r="AQ55" i="39"/>
  <c r="AP55" i="39"/>
  <c r="AQ54" i="39"/>
  <c r="AP54" i="39"/>
  <c r="AQ53" i="39"/>
  <c r="AP53" i="39"/>
  <c r="AQ52" i="39"/>
  <c r="AP52" i="39"/>
  <c r="AQ51" i="39"/>
  <c r="AP51" i="39"/>
  <c r="AQ50" i="39"/>
  <c r="AP50" i="39"/>
  <c r="AQ49" i="39"/>
  <c r="AP49" i="39"/>
  <c r="AQ48" i="39"/>
  <c r="AP48" i="39"/>
  <c r="AQ47" i="39"/>
  <c r="AP47" i="39"/>
  <c r="AQ46" i="39"/>
  <c r="AP46" i="39"/>
  <c r="AQ45" i="39"/>
  <c r="AP45" i="39"/>
  <c r="AQ44" i="39"/>
  <c r="AP44" i="39"/>
  <c r="AQ43" i="39"/>
  <c r="AP43" i="39"/>
  <c r="AQ42" i="39"/>
  <c r="AP42" i="39"/>
  <c r="AQ41" i="39"/>
  <c r="AP41" i="39"/>
  <c r="AQ40" i="39"/>
  <c r="AP40" i="39"/>
  <c r="AQ39" i="39"/>
  <c r="AP39" i="39"/>
  <c r="AQ38" i="39"/>
  <c r="AP38" i="39"/>
  <c r="AQ37" i="39"/>
  <c r="AP37" i="39"/>
  <c r="AQ36" i="39"/>
  <c r="AP36" i="39"/>
  <c r="AQ35" i="39"/>
  <c r="AP35" i="39"/>
  <c r="AQ34" i="39"/>
  <c r="AP34" i="39"/>
  <c r="AQ33" i="39"/>
  <c r="AP33" i="39"/>
  <c r="AQ32" i="39"/>
  <c r="AP32" i="39"/>
  <c r="AQ31" i="39"/>
  <c r="AP31" i="39"/>
  <c r="AQ30" i="39"/>
  <c r="AP30" i="39"/>
  <c r="AQ29" i="39"/>
  <c r="AP29" i="39"/>
  <c r="AQ28" i="39"/>
  <c r="AP28" i="39"/>
  <c r="AQ27" i="39"/>
  <c r="AP27" i="39"/>
  <c r="AQ26" i="39"/>
  <c r="AP26" i="39"/>
  <c r="AQ25" i="39"/>
  <c r="AP25" i="39"/>
  <c r="AQ24" i="39"/>
  <c r="AP24" i="39"/>
  <c r="AQ23" i="39"/>
  <c r="AP23" i="39"/>
  <c r="AQ22" i="39"/>
  <c r="AP22" i="39"/>
  <c r="AQ21" i="39"/>
  <c r="AP21" i="39"/>
  <c r="AQ20" i="39"/>
  <c r="AP20" i="39"/>
  <c r="AQ19" i="39"/>
  <c r="AP19" i="39"/>
  <c r="AQ18" i="39"/>
  <c r="AP18" i="39"/>
  <c r="AQ17" i="39"/>
  <c r="AP17" i="39"/>
  <c r="AQ16" i="39"/>
  <c r="AP16" i="39"/>
  <c r="AQ15" i="39"/>
  <c r="AP15" i="39"/>
  <c r="AQ14" i="39"/>
  <c r="AP14" i="39"/>
  <c r="AQ13" i="39"/>
  <c r="AP13" i="39"/>
  <c r="AQ12" i="39"/>
  <c r="AP12" i="39"/>
  <c r="AQ11" i="39"/>
  <c r="AP11" i="39"/>
  <c r="AQ10" i="39"/>
  <c r="AP10" i="39"/>
  <c r="AQ9" i="39"/>
  <c r="AP9" i="39"/>
  <c r="AQ8" i="39"/>
  <c r="AP8" i="39"/>
  <c r="AQ7" i="39"/>
  <c r="AP7" i="39"/>
  <c r="AO7" i="39"/>
  <c r="AN7" i="39"/>
  <c r="K73" i="19"/>
  <c r="L135" i="19"/>
  <c r="L134" i="19"/>
  <c r="L133" i="19"/>
  <c r="L132" i="19"/>
  <c r="L131" i="19"/>
  <c r="L130" i="19"/>
  <c r="L129" i="19"/>
  <c r="L128" i="19"/>
  <c r="L127" i="19"/>
  <c r="L126" i="19"/>
  <c r="L125" i="19"/>
  <c r="L124" i="19"/>
  <c r="L123" i="19"/>
  <c r="L122" i="19"/>
  <c r="L121" i="19"/>
  <c r="L120" i="19"/>
  <c r="L119" i="19"/>
  <c r="L118" i="19"/>
  <c r="L117" i="19"/>
  <c r="L116" i="19"/>
  <c r="L115" i="19"/>
  <c r="L114" i="19"/>
  <c r="L113" i="19"/>
  <c r="L112" i="19"/>
  <c r="L111" i="19"/>
  <c r="L110" i="19"/>
  <c r="L109" i="19"/>
  <c r="L108" i="19"/>
  <c r="L107" i="19"/>
  <c r="L106" i="19"/>
  <c r="L105" i="19"/>
  <c r="L104" i="19"/>
  <c r="L103" i="19"/>
  <c r="L102" i="19"/>
  <c r="L101" i="19"/>
  <c r="L100" i="19"/>
  <c r="L99" i="19"/>
  <c r="L98" i="19"/>
  <c r="L97" i="19"/>
  <c r="L96" i="19"/>
  <c r="L95" i="19"/>
  <c r="L94" i="19"/>
  <c r="L93" i="19"/>
  <c r="L92" i="19"/>
  <c r="L91" i="19"/>
  <c r="L90" i="19"/>
  <c r="L89" i="19"/>
  <c r="L88" i="19"/>
  <c r="L87" i="19"/>
  <c r="L86" i="19"/>
  <c r="L85" i="19"/>
  <c r="L84" i="19"/>
  <c r="L83" i="19"/>
  <c r="L82" i="19"/>
  <c r="L81" i="19"/>
  <c r="L80" i="19"/>
  <c r="L79" i="19"/>
  <c r="L78" i="19"/>
  <c r="L77" i="19"/>
  <c r="L76" i="19"/>
  <c r="L75" i="19"/>
  <c r="L74" i="19"/>
  <c r="L73" i="19"/>
  <c r="L72" i="19"/>
  <c r="L71" i="19"/>
  <c r="L70" i="19"/>
  <c r="L69" i="19"/>
  <c r="L68" i="19"/>
  <c r="L67" i="19"/>
  <c r="L66" i="19"/>
  <c r="L65" i="19"/>
  <c r="L64" i="19"/>
  <c r="L63" i="19"/>
  <c r="L62" i="19"/>
  <c r="L61" i="19"/>
  <c r="L60" i="19"/>
  <c r="L59" i="19"/>
  <c r="L58" i="19"/>
  <c r="L57" i="19"/>
  <c r="L56" i="19"/>
  <c r="L55" i="19"/>
  <c r="L54" i="19"/>
  <c r="L53" i="19"/>
  <c r="L52" i="19"/>
  <c r="L51" i="19"/>
  <c r="L50" i="19"/>
  <c r="L49" i="19"/>
  <c r="L48" i="19"/>
  <c r="L47" i="19"/>
  <c r="L46" i="19"/>
  <c r="L45" i="19"/>
  <c r="L44" i="19"/>
  <c r="L43" i="19"/>
  <c r="L42" i="19"/>
  <c r="L41" i="19"/>
  <c r="L40" i="19"/>
  <c r="L39" i="19"/>
  <c r="L38" i="19"/>
  <c r="L37" i="19"/>
  <c r="L36" i="19"/>
  <c r="L35" i="19"/>
  <c r="L34" i="19"/>
  <c r="L33" i="19"/>
  <c r="L32" i="19"/>
  <c r="L31" i="19"/>
  <c r="L30" i="19"/>
  <c r="L29" i="19"/>
  <c r="L28" i="19"/>
  <c r="L27" i="19"/>
  <c r="L26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L11" i="19"/>
  <c r="L10" i="19"/>
  <c r="L9" i="19"/>
  <c r="L8" i="19"/>
  <c r="L7" i="19"/>
  <c r="K72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AI93" i="25"/>
  <c r="AH93" i="25"/>
  <c r="AG93" i="25"/>
  <c r="AI92" i="25"/>
  <c r="AH92" i="25"/>
  <c r="AG92" i="25"/>
  <c r="AI91" i="25"/>
  <c r="AH91" i="25"/>
  <c r="AG91" i="25"/>
  <c r="AI90" i="25"/>
  <c r="AH90" i="25"/>
  <c r="AG90" i="25"/>
  <c r="AI89" i="25"/>
  <c r="AH89" i="25"/>
  <c r="AG89" i="25"/>
  <c r="AI88" i="25"/>
  <c r="AH88" i="25"/>
  <c r="AG88" i="25"/>
  <c r="AI87" i="25"/>
  <c r="AH87" i="25"/>
  <c r="AG87" i="25"/>
  <c r="AI86" i="25"/>
  <c r="AH86" i="25"/>
  <c r="AG86" i="25"/>
  <c r="AI85" i="25"/>
  <c r="AH85" i="25"/>
  <c r="AG85" i="25"/>
  <c r="AI84" i="25"/>
  <c r="AH84" i="25"/>
  <c r="AG84" i="25"/>
  <c r="AI83" i="25"/>
  <c r="AH83" i="25"/>
  <c r="AG83" i="25"/>
  <c r="AI82" i="25"/>
  <c r="AH82" i="25"/>
  <c r="AG82" i="25"/>
  <c r="AI81" i="25"/>
  <c r="AH81" i="25"/>
  <c r="AG81" i="25"/>
  <c r="AI80" i="25"/>
  <c r="AH80" i="25"/>
  <c r="AG80" i="25"/>
  <c r="AI79" i="25"/>
  <c r="AH79" i="25"/>
  <c r="AG79" i="25"/>
  <c r="AI78" i="25"/>
  <c r="AH78" i="25"/>
  <c r="AG78" i="25"/>
  <c r="AI77" i="25"/>
  <c r="AH77" i="25"/>
  <c r="AG77" i="25"/>
  <c r="AI76" i="25"/>
  <c r="AH76" i="25"/>
  <c r="AG76" i="25"/>
  <c r="AI75" i="25"/>
  <c r="AH75" i="25"/>
  <c r="AG75" i="25"/>
  <c r="AI74" i="25"/>
  <c r="AH74" i="25"/>
  <c r="AG74" i="25"/>
  <c r="AI73" i="25"/>
  <c r="AH73" i="25"/>
  <c r="AG73" i="25"/>
  <c r="AI72" i="25"/>
  <c r="AH72" i="25"/>
  <c r="AG72" i="25"/>
  <c r="AI71" i="25"/>
  <c r="AH71" i="25"/>
  <c r="AG71" i="25"/>
  <c r="AI70" i="25"/>
  <c r="AH70" i="25"/>
  <c r="AG70" i="25"/>
  <c r="AI69" i="25"/>
  <c r="AH69" i="25"/>
  <c r="AG69" i="25"/>
  <c r="AI68" i="25"/>
  <c r="AH68" i="25"/>
  <c r="AG68" i="25"/>
  <c r="AI67" i="25"/>
  <c r="AH67" i="25"/>
  <c r="AG67" i="25"/>
  <c r="AI66" i="25"/>
  <c r="AH66" i="25"/>
  <c r="AG66" i="25"/>
  <c r="AI65" i="25"/>
  <c r="AH65" i="25"/>
  <c r="AG65" i="25"/>
  <c r="AI64" i="25"/>
  <c r="AH64" i="25"/>
  <c r="AG64" i="25"/>
  <c r="AI63" i="25"/>
  <c r="AH63" i="25"/>
  <c r="AG63" i="25"/>
  <c r="AI62" i="25"/>
  <c r="AH62" i="25"/>
  <c r="AG62" i="25"/>
  <c r="AI61" i="25"/>
  <c r="AH61" i="25"/>
  <c r="AG61" i="25"/>
  <c r="AI60" i="25"/>
  <c r="AH60" i="25"/>
  <c r="AG60" i="25"/>
  <c r="AI59" i="25"/>
  <c r="AH59" i="25"/>
  <c r="AG59" i="25"/>
  <c r="AI58" i="25"/>
  <c r="AH58" i="25"/>
  <c r="AG58" i="25"/>
  <c r="AI57" i="25"/>
  <c r="AH57" i="25"/>
  <c r="AG57" i="25"/>
  <c r="AI56" i="25"/>
  <c r="AH56" i="25"/>
  <c r="AG56" i="25"/>
  <c r="AI55" i="25"/>
  <c r="AH55" i="25"/>
  <c r="AG55" i="25"/>
  <c r="AI54" i="25"/>
  <c r="AH54" i="25"/>
  <c r="AG54" i="25"/>
  <c r="AI53" i="25"/>
  <c r="AH53" i="25"/>
  <c r="AG53" i="25"/>
  <c r="AI52" i="25"/>
  <c r="AH52" i="25"/>
  <c r="AG52" i="25"/>
  <c r="AI51" i="25"/>
  <c r="AH51" i="25"/>
  <c r="AG51" i="25"/>
  <c r="AI50" i="25"/>
  <c r="AH50" i="25"/>
  <c r="AG50" i="25"/>
  <c r="AI49" i="25"/>
  <c r="AH49" i="25"/>
  <c r="AG49" i="25"/>
  <c r="AI48" i="25"/>
  <c r="AH48" i="25"/>
  <c r="AG48" i="25"/>
  <c r="AI47" i="25"/>
  <c r="AH47" i="25"/>
  <c r="AG47" i="25"/>
  <c r="AI46" i="25"/>
  <c r="AH46" i="25"/>
  <c r="AG46" i="25"/>
  <c r="AI45" i="25"/>
  <c r="AH45" i="25"/>
  <c r="AG45" i="25"/>
  <c r="AI44" i="25"/>
  <c r="AH44" i="25"/>
  <c r="AG44" i="25"/>
  <c r="AI43" i="25"/>
  <c r="AH43" i="25"/>
  <c r="AG43" i="25"/>
  <c r="AI42" i="25"/>
  <c r="AH42" i="25"/>
  <c r="AG42" i="25"/>
  <c r="AI41" i="25"/>
  <c r="AH41" i="25"/>
  <c r="AG41" i="25"/>
  <c r="AI40" i="25"/>
  <c r="AH40" i="25"/>
  <c r="AG40" i="25"/>
  <c r="AI39" i="25"/>
  <c r="AH39" i="25"/>
  <c r="AG39" i="25"/>
  <c r="AI38" i="25"/>
  <c r="AH38" i="25"/>
  <c r="AG38" i="25"/>
  <c r="AI37" i="25"/>
  <c r="AH37" i="25"/>
  <c r="AG37" i="25"/>
  <c r="AI36" i="25"/>
  <c r="AH36" i="25"/>
  <c r="AG36" i="25"/>
  <c r="AI35" i="25"/>
  <c r="AH35" i="25"/>
  <c r="AG35" i="25"/>
  <c r="AI34" i="25"/>
  <c r="AH34" i="25"/>
  <c r="AG34" i="25"/>
  <c r="AI33" i="25"/>
  <c r="AH33" i="25"/>
  <c r="AG33" i="25"/>
  <c r="AI32" i="25"/>
  <c r="AH32" i="25"/>
  <c r="AG32" i="25"/>
  <c r="AI31" i="25"/>
  <c r="AH31" i="25"/>
  <c r="AG31" i="25"/>
  <c r="AI30" i="25"/>
  <c r="AH30" i="25"/>
  <c r="AG30" i="25"/>
  <c r="AI29" i="25"/>
  <c r="AH29" i="25"/>
  <c r="AG29" i="25"/>
  <c r="AI28" i="25"/>
  <c r="AH28" i="25"/>
  <c r="AG28" i="25"/>
  <c r="AI27" i="25"/>
  <c r="AH27" i="25"/>
  <c r="AG27" i="25"/>
  <c r="AI26" i="25"/>
  <c r="AH26" i="25"/>
  <c r="AG26" i="25"/>
  <c r="AI25" i="25"/>
  <c r="AH25" i="25"/>
  <c r="AG25" i="25"/>
  <c r="AI24" i="25"/>
  <c r="AH24" i="25"/>
  <c r="AG24" i="25"/>
  <c r="AI23" i="25"/>
  <c r="AH23" i="25"/>
  <c r="AG23" i="25"/>
  <c r="AI22" i="25"/>
  <c r="AH22" i="25"/>
  <c r="AG22" i="25"/>
  <c r="AI21" i="25"/>
  <c r="AH21" i="25"/>
  <c r="AG21" i="25"/>
  <c r="AI20" i="25"/>
  <c r="AH20" i="25"/>
  <c r="AG20" i="25"/>
  <c r="AI19" i="25"/>
  <c r="AH19" i="25"/>
  <c r="AG19" i="25"/>
  <c r="AI18" i="25"/>
  <c r="AH18" i="25"/>
  <c r="AG18" i="25"/>
  <c r="AI17" i="25"/>
  <c r="AH17" i="25"/>
  <c r="AG17" i="25"/>
  <c r="AI16" i="25"/>
  <c r="AH16" i="25"/>
  <c r="AG16" i="25"/>
  <c r="AI15" i="25"/>
  <c r="AH15" i="25"/>
  <c r="AG15" i="25"/>
  <c r="AI14" i="25"/>
  <c r="AH14" i="25"/>
  <c r="AG14" i="25"/>
  <c r="AI13" i="25"/>
  <c r="AH13" i="25"/>
  <c r="AG13" i="25"/>
  <c r="AI12" i="25"/>
  <c r="AH12" i="25"/>
  <c r="AG12" i="25"/>
  <c r="AI11" i="25"/>
  <c r="AH11" i="25"/>
  <c r="AG11" i="25"/>
  <c r="AI10" i="25"/>
  <c r="AH10" i="25"/>
  <c r="AG10" i="25"/>
  <c r="AI9" i="25"/>
  <c r="AH9" i="25"/>
  <c r="AG9" i="25"/>
  <c r="AI8" i="25"/>
  <c r="AH8" i="25"/>
  <c r="AG8" i="25"/>
  <c r="AI7" i="25"/>
  <c r="AH7" i="25"/>
  <c r="AG7" i="25"/>
  <c r="L6" i="19" l="1"/>
  <c r="K132" i="19" l="1"/>
  <c r="K129" i="19"/>
  <c r="K126" i="19"/>
  <c r="K125" i="19"/>
  <c r="K122" i="19"/>
  <c r="K121" i="19"/>
  <c r="K118" i="19"/>
  <c r="K114" i="19"/>
  <c r="K111" i="19"/>
  <c r="K107" i="19"/>
  <c r="K106" i="19"/>
  <c r="K102" i="19"/>
  <c r="K100" i="19"/>
  <c r="K99" i="19"/>
  <c r="K97" i="19"/>
  <c r="K94" i="19"/>
  <c r="K91" i="19"/>
  <c r="K88" i="19"/>
  <c r="K86" i="19"/>
  <c r="K84" i="19"/>
  <c r="K83" i="19"/>
  <c r="K79" i="19"/>
  <c r="K75" i="19"/>
  <c r="K74" i="19"/>
  <c r="K71" i="19"/>
  <c r="K70" i="19"/>
  <c r="K69" i="19"/>
  <c r="K67" i="19"/>
  <c r="K66" i="19"/>
  <c r="K63" i="19"/>
  <c r="K62" i="19"/>
  <c r="K58" i="19"/>
  <c r="K57" i="19"/>
  <c r="K54" i="19"/>
  <c r="K51" i="19"/>
  <c r="K48" i="19"/>
  <c r="K47" i="19"/>
  <c r="K44" i="19"/>
  <c r="K43" i="19"/>
  <c r="K40" i="19"/>
  <c r="K39" i="19"/>
  <c r="K33" i="19"/>
  <c r="K31" i="19"/>
  <c r="K29" i="19"/>
  <c r="K27" i="19"/>
  <c r="K26" i="19"/>
  <c r="K25" i="19"/>
  <c r="K23" i="19"/>
  <c r="K20" i="19"/>
  <c r="K19" i="19"/>
  <c r="K15" i="19"/>
  <c r="K14" i="19"/>
  <c r="K11" i="19"/>
  <c r="K9" i="19"/>
  <c r="K8" i="19"/>
  <c r="K7" i="19"/>
  <c r="K6" i="19"/>
  <c r="K35" i="19" l="1"/>
  <c r="K55" i="19"/>
  <c r="K59" i="19"/>
  <c r="K76" i="19"/>
  <c r="K80" i="19"/>
  <c r="K92" i="19"/>
  <c r="K96" i="19"/>
  <c r="K104" i="19"/>
  <c r="K108" i="19"/>
  <c r="K112" i="19"/>
  <c r="K116" i="19"/>
  <c r="K120" i="19"/>
  <c r="K124" i="19"/>
  <c r="K128" i="19"/>
  <c r="K12" i="19"/>
  <c r="K16" i="19"/>
  <c r="K24" i="19"/>
  <c r="K28" i="19"/>
  <c r="K32" i="19"/>
  <c r="K36" i="19"/>
  <c r="K52" i="19"/>
  <c r="K56" i="19"/>
  <c r="K60" i="19"/>
  <c r="K64" i="19"/>
  <c r="K68" i="19"/>
  <c r="K72" i="19"/>
  <c r="K77" i="19"/>
  <c r="K81" i="19"/>
  <c r="K85" i="19"/>
  <c r="K89" i="19"/>
  <c r="K93" i="19"/>
  <c r="K101" i="19"/>
  <c r="K105" i="19"/>
  <c r="K109" i="19"/>
  <c r="K113" i="19"/>
  <c r="K117" i="19"/>
  <c r="K133" i="19"/>
  <c r="K13" i="19"/>
  <c r="K17" i="19"/>
  <c r="K21" i="19"/>
  <c r="K37" i="19"/>
  <c r="K41" i="19"/>
  <c r="K45" i="19"/>
  <c r="K49" i="19"/>
  <c r="K53" i="19"/>
  <c r="K61" i="19"/>
  <c r="K65" i="19"/>
  <c r="K78" i="19"/>
  <c r="K82" i="19"/>
  <c r="K90" i="19"/>
  <c r="K98" i="19"/>
  <c r="K110" i="19"/>
  <c r="K130" i="19"/>
  <c r="K134" i="19"/>
  <c r="K10" i="19"/>
  <c r="K18" i="19"/>
  <c r="K22" i="19"/>
  <c r="K30" i="19"/>
  <c r="K34" i="19"/>
  <c r="K38" i="19"/>
  <c r="K42" i="19"/>
  <c r="K46" i="19"/>
  <c r="K50" i="19"/>
  <c r="K87" i="19"/>
  <c r="K95" i="19"/>
  <c r="K103" i="19"/>
  <c r="K115" i="19"/>
  <c r="K119" i="19"/>
  <c r="K123" i="19"/>
  <c r="K127" i="19"/>
  <c r="K131" i="19"/>
  <c r="K135" i="19"/>
  <c r="AO132" i="39" l="1"/>
  <c r="AN131" i="39"/>
  <c r="AN127" i="39"/>
  <c r="AO120" i="39"/>
  <c r="AN119" i="39"/>
  <c r="AO112" i="39"/>
  <c r="AN111" i="39"/>
  <c r="AO104" i="39"/>
  <c r="AN103" i="39"/>
  <c r="AN99" i="39"/>
  <c r="AO92" i="39"/>
  <c r="AN91" i="39"/>
  <c r="AO84" i="39"/>
  <c r="AN83" i="39"/>
  <c r="AO76" i="39"/>
  <c r="AN75" i="39"/>
  <c r="AO64" i="39"/>
  <c r="AN63" i="39"/>
  <c r="AO56" i="39"/>
  <c r="AN55" i="39"/>
  <c r="AO48" i="39"/>
  <c r="AN47" i="39"/>
  <c r="AO40" i="39"/>
  <c r="AN39" i="39"/>
  <c r="AO32" i="39"/>
  <c r="AN31" i="39"/>
  <c r="AO24" i="39"/>
  <c r="AN23" i="39"/>
  <c r="AO16" i="39"/>
  <c r="AN15" i="39"/>
  <c r="AO133" i="39"/>
  <c r="AN132" i="39"/>
  <c r="AO121" i="39"/>
  <c r="AN120" i="39"/>
  <c r="AO113" i="39"/>
  <c r="AN112" i="39"/>
  <c r="AO105" i="39"/>
  <c r="AN104" i="39"/>
  <c r="AO93" i="39"/>
  <c r="AN92" i="39"/>
  <c r="AO85" i="39"/>
  <c r="AN84" i="39"/>
  <c r="AO77" i="39"/>
  <c r="AN76" i="39"/>
  <c r="AO65" i="39"/>
  <c r="AN64" i="39"/>
  <c r="AO57" i="39"/>
  <c r="AN56" i="39"/>
  <c r="AO49" i="39"/>
  <c r="AN48" i="39"/>
  <c r="AO41" i="39"/>
  <c r="AN40" i="39"/>
  <c r="AO33" i="39"/>
  <c r="AN32" i="39"/>
  <c r="AO25" i="39"/>
  <c r="AN24" i="39"/>
  <c r="AO17" i="39"/>
  <c r="AN16" i="39"/>
  <c r="AO9" i="39"/>
  <c r="AO134" i="39"/>
  <c r="AN133" i="39"/>
  <c r="AO126" i="39"/>
  <c r="AO122" i="39"/>
  <c r="AN121" i="39"/>
  <c r="AO114" i="39"/>
  <c r="AN113" i="39"/>
  <c r="AO106" i="39"/>
  <c r="AN105" i="39"/>
  <c r="AO94" i="39"/>
  <c r="AN93" i="39"/>
  <c r="AO86" i="39"/>
  <c r="AN85" i="39"/>
  <c r="AO78" i="39"/>
  <c r="AN77" i="39"/>
  <c r="AO70" i="39"/>
  <c r="AO66" i="39"/>
  <c r="AN65" i="39"/>
  <c r="AO58" i="39"/>
  <c r="AN57" i="39"/>
  <c r="AO50" i="39"/>
  <c r="AN49" i="39"/>
  <c r="AO42" i="39"/>
  <c r="AN41" i="39"/>
  <c r="AO34" i="39"/>
  <c r="AN33" i="39"/>
  <c r="AO26" i="39"/>
  <c r="AN25" i="39"/>
  <c r="AO18" i="39"/>
  <c r="AN17" i="39"/>
  <c r="AO10" i="39"/>
  <c r="AN9" i="39"/>
  <c r="AO135" i="39"/>
  <c r="AN134" i="39"/>
  <c r="AN126" i="39"/>
  <c r="AO123" i="39"/>
  <c r="AN122" i="39"/>
  <c r="AO115" i="39"/>
  <c r="AN114" i="39"/>
  <c r="AO107" i="39"/>
  <c r="AN106" i="39"/>
  <c r="AO95" i="39"/>
  <c r="AN94" i="39"/>
  <c r="AO87" i="39"/>
  <c r="AN86" i="39"/>
  <c r="AO79" i="39"/>
  <c r="AN78" i="39"/>
  <c r="AO71" i="39"/>
  <c r="AN70" i="39"/>
  <c r="AO67" i="39"/>
  <c r="AN66" i="39"/>
  <c r="AO59" i="39"/>
  <c r="AN58" i="39"/>
  <c r="AO51" i="39"/>
  <c r="AN50" i="39"/>
  <c r="AO43" i="39"/>
  <c r="AN42" i="39"/>
  <c r="AO35" i="39"/>
  <c r="AN34" i="39"/>
  <c r="AO27" i="39"/>
  <c r="AN26" i="39"/>
  <c r="AO19" i="39"/>
  <c r="AN18" i="39"/>
  <c r="AO11" i="39"/>
  <c r="AN10" i="39"/>
  <c r="AO136" i="39"/>
  <c r="AN135" i="39"/>
  <c r="AO128" i="39"/>
  <c r="AO124" i="39"/>
  <c r="AN123" i="39"/>
  <c r="AO116" i="39"/>
  <c r="AN115" i="39"/>
  <c r="AO108" i="39"/>
  <c r="AN107" i="39"/>
  <c r="AO100" i="39"/>
  <c r="AO96" i="39"/>
  <c r="AN95" i="39"/>
  <c r="AO88" i="39"/>
  <c r="AN87" i="39"/>
  <c r="AO80" i="39"/>
  <c r="AN79" i="39"/>
  <c r="AO72" i="39"/>
  <c r="AN71" i="39"/>
  <c r="AO68" i="39"/>
  <c r="AN67" i="39"/>
  <c r="AO60" i="39"/>
  <c r="AN59" i="39"/>
  <c r="AO52" i="39"/>
  <c r="AN51" i="39"/>
  <c r="AO44" i="39"/>
  <c r="AN43" i="39"/>
  <c r="AO36" i="39"/>
  <c r="AN35" i="39"/>
  <c r="AO28" i="39"/>
  <c r="AN27" i="39"/>
  <c r="AO20" i="39"/>
  <c r="AN19" i="39"/>
  <c r="AO12" i="39"/>
  <c r="AN11" i="39"/>
  <c r="AN136" i="39"/>
  <c r="AO129" i="39"/>
  <c r="AN128" i="39"/>
  <c r="AO125" i="39"/>
  <c r="AN124" i="39"/>
  <c r="AO117" i="39"/>
  <c r="AN116" i="39"/>
  <c r="AO109" i="39"/>
  <c r="AN108" i="39"/>
  <c r="AO101" i="39"/>
  <c r="AN100" i="39"/>
  <c r="AO97" i="39"/>
  <c r="AN96" i="39"/>
  <c r="AO89" i="39"/>
  <c r="AN88" i="39"/>
  <c r="AO81" i="39"/>
  <c r="AN80" i="39"/>
  <c r="AO73" i="39"/>
  <c r="AN72" i="39"/>
  <c r="AO69" i="39"/>
  <c r="AN68" i="39"/>
  <c r="AO61" i="39"/>
  <c r="AN60" i="39"/>
  <c r="AO53" i="39"/>
  <c r="AN52" i="39"/>
  <c r="AO45" i="39"/>
  <c r="AN44" i="39"/>
  <c r="AO37" i="39"/>
  <c r="AN36" i="39"/>
  <c r="AO29" i="39"/>
  <c r="AN28" i="39"/>
  <c r="AO21" i="39"/>
  <c r="AN20" i="39"/>
  <c r="AO13" i="39"/>
  <c r="AN12" i="39"/>
  <c r="AO130" i="39"/>
  <c r="AN129" i="39"/>
  <c r="AN125" i="39"/>
  <c r="AO118" i="39"/>
  <c r="AN117" i="39"/>
  <c r="AO110" i="39"/>
  <c r="AN109" i="39"/>
  <c r="AO102" i="39"/>
  <c r="AN101" i="39"/>
  <c r="AO98" i="39"/>
  <c r="AN97" i="39"/>
  <c r="AO90" i="39"/>
  <c r="AN89" i="39"/>
  <c r="AO82" i="39"/>
  <c r="AN81" i="39"/>
  <c r="AO74" i="39"/>
  <c r="AN73" i="39"/>
  <c r="AN69" i="39"/>
  <c r="AO62" i="39"/>
  <c r="AN61" i="39"/>
  <c r="AO54" i="39"/>
  <c r="AN53" i="39"/>
  <c r="AO46" i="39"/>
  <c r="AN45" i="39"/>
  <c r="AO38" i="39"/>
  <c r="AN37" i="39"/>
  <c r="AO30" i="39"/>
  <c r="AN29" i="39"/>
  <c r="AO22" i="39"/>
  <c r="AN21" i="39"/>
  <c r="AO14" i="39"/>
  <c r="AN13" i="39"/>
  <c r="AN8" i="39"/>
  <c r="AO131" i="39"/>
  <c r="AN130" i="39"/>
  <c r="AO127" i="39"/>
  <c r="AO119" i="39"/>
  <c r="AN118" i="39"/>
  <c r="AO111" i="39"/>
  <c r="AN110" i="39"/>
  <c r="AO103" i="39"/>
  <c r="AN102" i="39"/>
  <c r="AO99" i="39"/>
  <c r="AN98" i="39"/>
  <c r="AO91" i="39"/>
  <c r="AN90" i="39"/>
  <c r="AO83" i="39"/>
  <c r="AN82" i="39"/>
  <c r="AO75" i="39"/>
  <c r="AN74" i="39"/>
  <c r="AO63" i="39"/>
  <c r="AN62" i="39"/>
  <c r="AO55" i="39"/>
  <c r="AN54" i="39"/>
  <c r="AO47" i="39"/>
  <c r="AN46" i="39"/>
  <c r="AO39" i="39"/>
  <c r="AN38" i="39"/>
  <c r="AO31" i="39"/>
  <c r="AN30" i="39"/>
  <c r="AO23" i="39"/>
  <c r="AN22" i="39"/>
  <c r="AO15" i="39"/>
  <c r="AN14" i="39"/>
  <c r="AO8" i="39"/>
  <c r="AD41" i="25" l="1"/>
  <c r="AE23" i="25"/>
  <c r="AD91" i="25"/>
  <c r="AE91" i="25"/>
  <c r="AD74" i="25"/>
  <c r="AD85" i="25"/>
  <c r="AE32" i="25"/>
  <c r="AD39" i="25"/>
  <c r="AD17" i="25"/>
  <c r="AE28" i="25"/>
  <c r="AE33" i="25"/>
  <c r="AE24" i="25"/>
  <c r="AE29" i="25"/>
  <c r="AE36" i="25"/>
  <c r="AE15" i="25"/>
  <c r="AD44" i="25" l="1"/>
  <c r="AE46" i="25"/>
  <c r="AE21" i="25"/>
  <c r="AE66" i="25"/>
  <c r="AD87" i="25"/>
  <c r="AD75" i="25"/>
  <c r="AD77" i="25"/>
  <c r="AD40" i="25"/>
  <c r="AD46" i="25"/>
  <c r="AD19" i="25"/>
  <c r="AE31" i="25"/>
  <c r="AD50" i="25"/>
  <c r="AE44" i="25"/>
  <c r="AE93" i="25"/>
  <c r="AE92" i="25"/>
  <c r="AE84" i="25"/>
  <c r="AD86" i="25"/>
  <c r="AE37" i="25"/>
  <c r="AD21" i="25"/>
  <c r="AE25" i="25"/>
  <c r="AE52" i="25"/>
  <c r="AE65" i="25"/>
  <c r="AE70" i="25"/>
  <c r="AD65" i="25"/>
  <c r="AE50" i="25"/>
  <c r="AD66" i="25"/>
  <c r="AE45" i="25"/>
  <c r="AD76" i="25"/>
  <c r="AD92" i="25"/>
  <c r="AE27" i="25"/>
  <c r="AE26" i="25"/>
  <c r="AD18" i="25"/>
  <c r="AD42" i="25"/>
  <c r="AE16" i="25"/>
  <c r="AD45" i="25"/>
  <c r="AD70" i="25"/>
  <c r="AD81" i="25"/>
  <c r="AD93" i="25"/>
  <c r="AD13" i="25"/>
  <c r="AD20" i="25"/>
  <c r="AE34" i="25"/>
  <c r="AE30" i="25"/>
  <c r="AF91" i="25"/>
  <c r="AF92" i="25"/>
  <c r="AF93" i="25"/>
  <c r="AF46" i="25"/>
  <c r="AF21" i="25"/>
  <c r="AF70" i="25"/>
  <c r="AF45" i="25"/>
  <c r="AF50" i="25"/>
  <c r="AF44" i="25"/>
  <c r="AD64" i="25"/>
  <c r="AF66" i="25"/>
  <c r="AD49" i="25"/>
  <c r="AE69" i="25"/>
  <c r="AE49" i="25"/>
  <c r="AD43" i="25"/>
  <c r="AE64" i="25"/>
  <c r="AF65" i="25"/>
  <c r="AE43" i="25"/>
  <c r="AD69" i="25"/>
  <c r="AF69" i="25" l="1"/>
  <c r="AF64" i="25"/>
  <c r="AE48" i="25"/>
  <c r="AF49" i="25"/>
  <c r="AF43" i="25"/>
  <c r="AD48" i="25"/>
  <c r="AF48" i="25" l="1"/>
  <c r="K8" i="4" l="1"/>
  <c r="K10" i="4"/>
  <c r="K13" i="4"/>
  <c r="K14" i="4"/>
  <c r="K18" i="4"/>
  <c r="K19" i="4"/>
  <c r="K22" i="4"/>
  <c r="K24" i="4"/>
  <c r="K25" i="4"/>
  <c r="K26" i="4"/>
  <c r="K28" i="4"/>
  <c r="K30" i="4"/>
  <c r="K32" i="4"/>
  <c r="K38" i="4"/>
  <c r="K39" i="4"/>
  <c r="K42" i="4"/>
  <c r="K43" i="4"/>
  <c r="K46" i="4"/>
  <c r="K47" i="4"/>
  <c r="K50" i="4"/>
  <c r="K53" i="4"/>
  <c r="K56" i="4"/>
  <c r="K57" i="4"/>
  <c r="K61" i="4"/>
  <c r="K62" i="4"/>
  <c r="K65" i="4"/>
  <c r="K66" i="4"/>
  <c r="K68" i="4"/>
  <c r="K69" i="4"/>
  <c r="K70" i="4"/>
  <c r="K73" i="4"/>
  <c r="K74" i="4"/>
  <c r="K78" i="4"/>
  <c r="K82" i="4"/>
  <c r="K83" i="4"/>
  <c r="K85" i="4"/>
  <c r="K87" i="4"/>
  <c r="K90" i="4"/>
  <c r="K93" i="4"/>
  <c r="K96" i="4"/>
  <c r="K98" i="4"/>
  <c r="K99" i="4"/>
  <c r="K101" i="4"/>
  <c r="K105" i="4"/>
  <c r="K106" i="4"/>
  <c r="K110" i="4"/>
  <c r="K113" i="4"/>
  <c r="K117" i="4"/>
  <c r="K120" i="4"/>
  <c r="K121" i="4"/>
  <c r="K124" i="4"/>
  <c r="K125" i="4"/>
  <c r="K128" i="4"/>
  <c r="K131" i="4"/>
  <c r="K7" i="4"/>
  <c r="K5" i="4" l="1"/>
  <c r="K9" i="4" l="1"/>
  <c r="K21" i="4"/>
  <c r="K31" i="4"/>
  <c r="K41" i="4"/>
  <c r="K55" i="4"/>
  <c r="K71" i="4"/>
  <c r="K86" i="4"/>
  <c r="K100" i="4"/>
  <c r="K112" i="4"/>
  <c r="K122" i="4"/>
  <c r="K134" i="4"/>
  <c r="K20" i="4"/>
  <c r="K44" i="4"/>
  <c r="K58" i="4"/>
  <c r="K75" i="4"/>
  <c r="K89" i="4"/>
  <c r="K103" i="4"/>
  <c r="K115" i="4"/>
  <c r="K129" i="4"/>
  <c r="K6" i="4"/>
  <c r="K11" i="4"/>
  <c r="K23" i="4"/>
  <c r="K33" i="4"/>
  <c r="K45" i="4"/>
  <c r="K59" i="4"/>
  <c r="K76" i="4"/>
  <c r="K88" i="4"/>
  <c r="K102" i="4"/>
  <c r="K114" i="4"/>
  <c r="K126" i="4"/>
  <c r="K34" i="4"/>
  <c r="K48" i="4"/>
  <c r="K60" i="4"/>
  <c r="K77" i="4"/>
  <c r="K91" i="4"/>
  <c r="K107" i="4"/>
  <c r="K119" i="4"/>
  <c r="K133" i="4"/>
  <c r="K15" i="4"/>
  <c r="K27" i="4"/>
  <c r="K35" i="4"/>
  <c r="K49" i="4"/>
  <c r="K63" i="4"/>
  <c r="K80" i="4"/>
  <c r="K92" i="4"/>
  <c r="K104" i="4"/>
  <c r="K116" i="4"/>
  <c r="K130" i="4"/>
  <c r="K12" i="4"/>
  <c r="K36" i="4"/>
  <c r="K52" i="4"/>
  <c r="K64" i="4"/>
  <c r="K79" i="4"/>
  <c r="K95" i="4"/>
  <c r="K109" i="4"/>
  <c r="K123" i="4"/>
  <c r="K17" i="4"/>
  <c r="K29" i="4"/>
  <c r="K37" i="4"/>
  <c r="K51" i="4"/>
  <c r="K67" i="4"/>
  <c r="K84" i="4"/>
  <c r="K94" i="4"/>
  <c r="K108" i="4"/>
  <c r="K118" i="4"/>
  <c r="K132" i="4"/>
  <c r="K16" i="4"/>
  <c r="K40" i="4"/>
  <c r="K54" i="4"/>
  <c r="K81" i="4"/>
  <c r="K97" i="4"/>
  <c r="K111" i="4"/>
  <c r="K127" i="4"/>
  <c r="AE40" i="25" l="1"/>
  <c r="AE59" i="25"/>
  <c r="AE89" i="25"/>
  <c r="AD62" i="25"/>
  <c r="AD37" i="25"/>
  <c r="AD82" i="25"/>
  <c r="AD73" i="25"/>
  <c r="AE38" i="25"/>
  <c r="AD26" i="25"/>
  <c r="AD63" i="25"/>
  <c r="AE77" i="25"/>
  <c r="AE11" i="25"/>
  <c r="AE54" i="25"/>
  <c r="AD25" i="25"/>
  <c r="AD52" i="25"/>
  <c r="AE63" i="25"/>
  <c r="AE82" i="25"/>
  <c r="AE55" i="25"/>
  <c r="AE79" i="25"/>
  <c r="AD34" i="25"/>
  <c r="AE62" i="25"/>
  <c r="AD30" i="25"/>
  <c r="AD38" i="25"/>
  <c r="AD16" i="25"/>
  <c r="AD79" i="25"/>
  <c r="AD72" i="25"/>
  <c r="AE12" i="25"/>
  <c r="AE58" i="25"/>
  <c r="AE41" i="25"/>
  <c r="AD27" i="25"/>
  <c r="AD58" i="25"/>
  <c r="AD54" i="25"/>
  <c r="AE72" i="25"/>
  <c r="AE42" i="25"/>
  <c r="AE81" i="25"/>
  <c r="AE76" i="25"/>
  <c r="AD90" i="25"/>
  <c r="AD84" i="25"/>
  <c r="AD59" i="25"/>
  <c r="AD12" i="25"/>
  <c r="AD11" i="25"/>
  <c r="AE19" i="25"/>
  <c r="AE73" i="25"/>
  <c r="AE86" i="25"/>
  <c r="AE13" i="25"/>
  <c r="AE18" i="25"/>
  <c r="AD31" i="25"/>
  <c r="AD89" i="25"/>
  <c r="AD60" i="25"/>
  <c r="AE87" i="25"/>
  <c r="AE75" i="25"/>
  <c r="AE20" i="25"/>
  <c r="AE90" i="25"/>
  <c r="AE60" i="25"/>
  <c r="AD55" i="25"/>
  <c r="AF40" i="25"/>
  <c r="AF26" i="25"/>
  <c r="AF72" i="25"/>
  <c r="AF41" i="25"/>
  <c r="AF27" i="25"/>
  <c r="AF34" i="25"/>
  <c r="AF16" i="25"/>
  <c r="AF19" i="25"/>
  <c r="AF13" i="25"/>
  <c r="AF87" i="25"/>
  <c r="AF75" i="25"/>
  <c r="AF42" i="25"/>
  <c r="AF76" i="25"/>
  <c r="AF77" i="25"/>
  <c r="AF37" i="25"/>
  <c r="AF20" i="25"/>
  <c r="AF25" i="25"/>
  <c r="AF52" i="25"/>
  <c r="AF30" i="25"/>
  <c r="AF86" i="25"/>
  <c r="AF18" i="25"/>
  <c r="AF31" i="25"/>
  <c r="AF60" i="25"/>
  <c r="AF81" i="25"/>
  <c r="AF11" i="25"/>
  <c r="AF62" i="25"/>
  <c r="AF82" i="25"/>
  <c r="AE22" i="25"/>
  <c r="AE53" i="25"/>
  <c r="AF89" i="25"/>
  <c r="AF54" i="25"/>
  <c r="AE80" i="25"/>
  <c r="AF38" i="25"/>
  <c r="AF58" i="25"/>
  <c r="AD36" i="25"/>
  <c r="AD80" i="25"/>
  <c r="AE61" i="25"/>
  <c r="AF90" i="25"/>
  <c r="AF84" i="25"/>
  <c r="AF59" i="25"/>
  <c r="AE10" i="25"/>
  <c r="AE88" i="25"/>
  <c r="AD57" i="25"/>
  <c r="AF73" i="25"/>
  <c r="AF79" i="25"/>
  <c r="AD71" i="25"/>
  <c r="AE57" i="25"/>
  <c r="AD88" i="25"/>
  <c r="AD61" i="25"/>
  <c r="AD53" i="25"/>
  <c r="AF63" i="25"/>
  <c r="AF55" i="25"/>
  <c r="AF12" i="25"/>
  <c r="AF85" i="25" l="1"/>
  <c r="AE85" i="25"/>
  <c r="AF15" i="25"/>
  <c r="AD15" i="25"/>
  <c r="AF29" i="25"/>
  <c r="AD29" i="25"/>
  <c r="AF74" i="25"/>
  <c r="AE74" i="25"/>
  <c r="AF24" i="25"/>
  <c r="AD24" i="25"/>
  <c r="AF39" i="25"/>
  <c r="AE39" i="25"/>
  <c r="AF10" i="25"/>
  <c r="AD10" i="25"/>
  <c r="AF17" i="25"/>
  <c r="AE17" i="25"/>
  <c r="AF33" i="25"/>
  <c r="AD33" i="25"/>
  <c r="AE56" i="25"/>
  <c r="AF61" i="25"/>
  <c r="AE35" i="25"/>
  <c r="AF53" i="25"/>
  <c r="AF80" i="25"/>
  <c r="AE14" i="25"/>
  <c r="AD68" i="25"/>
  <c r="AD67" i="25"/>
  <c r="AD47" i="25"/>
  <c r="AD35" i="25"/>
  <c r="AD51" i="25"/>
  <c r="AE47" i="25"/>
  <c r="AD9" i="25"/>
  <c r="AD14" i="25"/>
  <c r="AF57" i="25"/>
  <c r="AD56" i="25"/>
  <c r="AE83" i="25"/>
  <c r="AE9" i="25"/>
  <c r="AD83" i="25"/>
  <c r="AE51" i="25"/>
  <c r="AD78" i="25"/>
  <c r="AE78" i="25"/>
  <c r="AF32" i="25" l="1"/>
  <c r="AD32" i="25"/>
  <c r="AF83" i="25"/>
  <c r="AF88" i="25"/>
  <c r="AF35" i="25"/>
  <c r="AF36" i="25"/>
  <c r="AF71" i="25"/>
  <c r="AE71" i="25"/>
  <c r="AF56" i="25"/>
  <c r="AE8" i="25"/>
  <c r="AF14" i="25"/>
  <c r="AF78" i="25"/>
  <c r="AF51" i="25"/>
  <c r="AF47" i="25"/>
  <c r="AF9" i="25"/>
  <c r="AD8" i="25"/>
  <c r="AF68" i="25" l="1"/>
  <c r="AE68" i="25"/>
  <c r="AF28" i="25"/>
  <c r="AD28" i="25"/>
  <c r="AF8" i="25"/>
  <c r="AE67" i="25"/>
  <c r="AF23" i="25" l="1"/>
  <c r="AD23" i="25"/>
  <c r="AD22" i="25"/>
  <c r="AF67" i="25"/>
  <c r="AE7" i="25"/>
  <c r="AD7" i="25" l="1"/>
  <c r="AF7" i="25" l="1"/>
  <c r="AF22" i="25"/>
  <c r="C136" i="33" l="1"/>
  <c r="C135" i="33"/>
  <c r="C134" i="33"/>
  <c r="C133" i="33"/>
  <c r="C132" i="33"/>
  <c r="C131" i="33"/>
  <c r="C130" i="33"/>
  <c r="C129" i="33"/>
  <c r="C128" i="33"/>
  <c r="C127" i="33"/>
  <c r="C126" i="33"/>
  <c r="C125" i="33"/>
  <c r="C124" i="33"/>
  <c r="C123" i="33"/>
  <c r="C122" i="33"/>
  <c r="C121" i="33"/>
  <c r="C120" i="33"/>
  <c r="C119" i="33"/>
  <c r="C118" i="33"/>
  <c r="C117" i="33"/>
  <c r="C116" i="33"/>
  <c r="C115" i="33"/>
  <c r="C114" i="33"/>
  <c r="C113" i="33"/>
  <c r="C112" i="33"/>
  <c r="C111" i="33"/>
  <c r="C110" i="33"/>
  <c r="C109" i="33"/>
  <c r="C108" i="33"/>
  <c r="C107" i="33"/>
  <c r="C106" i="33"/>
  <c r="C105" i="33"/>
  <c r="C104" i="33"/>
  <c r="C103" i="33"/>
  <c r="C102" i="33"/>
  <c r="C101" i="33"/>
  <c r="C100" i="33"/>
  <c r="C99" i="33"/>
  <c r="C98" i="33"/>
  <c r="C97" i="33"/>
  <c r="C96" i="33"/>
  <c r="C95" i="33"/>
  <c r="C94" i="33"/>
  <c r="C93" i="33"/>
  <c r="C92" i="33"/>
  <c r="C91" i="33"/>
  <c r="C90" i="33"/>
  <c r="C89" i="33"/>
  <c r="C88" i="33"/>
  <c r="C87" i="33"/>
  <c r="C86" i="33"/>
  <c r="C85" i="33"/>
  <c r="C84" i="33"/>
  <c r="C83" i="33"/>
  <c r="C82" i="33"/>
  <c r="C81" i="33"/>
  <c r="C80" i="33"/>
  <c r="C79" i="33"/>
  <c r="C78" i="33"/>
  <c r="C77" i="33"/>
  <c r="C76" i="33"/>
  <c r="C75" i="33"/>
  <c r="C74" i="33"/>
  <c r="C73" i="33"/>
  <c r="C72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J136" i="33"/>
  <c r="I136" i="33"/>
  <c r="H136" i="33"/>
  <c r="G136" i="33"/>
  <c r="F136" i="33"/>
  <c r="E136" i="33"/>
  <c r="D136" i="33"/>
  <c r="J135" i="33"/>
  <c r="I135" i="33"/>
  <c r="H135" i="33"/>
  <c r="G135" i="33"/>
  <c r="F135" i="33"/>
  <c r="E135" i="33"/>
  <c r="D135" i="33"/>
  <c r="J134" i="33"/>
  <c r="I134" i="33"/>
  <c r="H134" i="33"/>
  <c r="G134" i="33"/>
  <c r="F134" i="33"/>
  <c r="E134" i="33"/>
  <c r="D134" i="33"/>
  <c r="J133" i="33"/>
  <c r="I133" i="33"/>
  <c r="H133" i="33"/>
  <c r="G133" i="33"/>
  <c r="F133" i="33"/>
  <c r="E133" i="33"/>
  <c r="D133" i="33"/>
  <c r="J132" i="33"/>
  <c r="I132" i="33"/>
  <c r="H132" i="33"/>
  <c r="G132" i="33"/>
  <c r="F132" i="33"/>
  <c r="E132" i="33"/>
  <c r="D132" i="33"/>
  <c r="J131" i="33"/>
  <c r="I131" i="33"/>
  <c r="H131" i="33"/>
  <c r="G131" i="33"/>
  <c r="F131" i="33"/>
  <c r="E131" i="33"/>
  <c r="D131" i="33"/>
  <c r="J130" i="33"/>
  <c r="I130" i="33"/>
  <c r="H130" i="33"/>
  <c r="G130" i="33"/>
  <c r="F130" i="33"/>
  <c r="E130" i="33"/>
  <c r="D130" i="33"/>
  <c r="J129" i="33"/>
  <c r="I129" i="33"/>
  <c r="H129" i="33"/>
  <c r="G129" i="33"/>
  <c r="F129" i="33"/>
  <c r="E129" i="33"/>
  <c r="D129" i="33"/>
  <c r="J128" i="33"/>
  <c r="I128" i="33"/>
  <c r="H128" i="33"/>
  <c r="G128" i="33"/>
  <c r="F128" i="33"/>
  <c r="E128" i="33"/>
  <c r="D128" i="33"/>
  <c r="J127" i="33"/>
  <c r="I127" i="33"/>
  <c r="H127" i="33"/>
  <c r="G127" i="33"/>
  <c r="F127" i="33"/>
  <c r="E127" i="33"/>
  <c r="D127" i="33"/>
  <c r="J126" i="33"/>
  <c r="I126" i="33"/>
  <c r="H126" i="33"/>
  <c r="G126" i="33"/>
  <c r="F126" i="33"/>
  <c r="E126" i="33"/>
  <c r="D126" i="33"/>
  <c r="J125" i="33"/>
  <c r="I125" i="33"/>
  <c r="H125" i="33"/>
  <c r="G125" i="33"/>
  <c r="F125" i="33"/>
  <c r="E125" i="33"/>
  <c r="D125" i="33"/>
  <c r="J124" i="33"/>
  <c r="I124" i="33"/>
  <c r="H124" i="33"/>
  <c r="G124" i="33"/>
  <c r="F124" i="33"/>
  <c r="E124" i="33"/>
  <c r="D124" i="33"/>
  <c r="J123" i="33"/>
  <c r="I123" i="33"/>
  <c r="H123" i="33"/>
  <c r="G123" i="33"/>
  <c r="F123" i="33"/>
  <c r="E123" i="33"/>
  <c r="D123" i="33"/>
  <c r="J122" i="33"/>
  <c r="I122" i="33"/>
  <c r="H122" i="33"/>
  <c r="G122" i="33"/>
  <c r="F122" i="33"/>
  <c r="E122" i="33"/>
  <c r="D122" i="33"/>
  <c r="J121" i="33"/>
  <c r="I121" i="33"/>
  <c r="H121" i="33"/>
  <c r="G121" i="33"/>
  <c r="F121" i="33"/>
  <c r="E121" i="33"/>
  <c r="D121" i="33"/>
  <c r="J120" i="33"/>
  <c r="I120" i="33"/>
  <c r="H120" i="33"/>
  <c r="G120" i="33"/>
  <c r="F120" i="33"/>
  <c r="E120" i="33"/>
  <c r="D120" i="33"/>
  <c r="J119" i="33"/>
  <c r="I119" i="33"/>
  <c r="H119" i="33"/>
  <c r="G119" i="33"/>
  <c r="F119" i="33"/>
  <c r="E119" i="33"/>
  <c r="D119" i="33"/>
  <c r="J118" i="33"/>
  <c r="I118" i="33"/>
  <c r="H118" i="33"/>
  <c r="G118" i="33"/>
  <c r="F118" i="33"/>
  <c r="E118" i="33"/>
  <c r="D118" i="33"/>
  <c r="J117" i="33"/>
  <c r="I117" i="33"/>
  <c r="H117" i="33"/>
  <c r="G117" i="33"/>
  <c r="F117" i="33"/>
  <c r="E117" i="33"/>
  <c r="D117" i="33"/>
  <c r="J116" i="33"/>
  <c r="I116" i="33"/>
  <c r="H116" i="33"/>
  <c r="G116" i="33"/>
  <c r="F116" i="33"/>
  <c r="E116" i="33"/>
  <c r="D116" i="33"/>
  <c r="J115" i="33"/>
  <c r="I115" i="33"/>
  <c r="H115" i="33"/>
  <c r="G115" i="33"/>
  <c r="F115" i="33"/>
  <c r="E115" i="33"/>
  <c r="D115" i="33"/>
  <c r="J114" i="33"/>
  <c r="I114" i="33"/>
  <c r="H114" i="33"/>
  <c r="G114" i="33"/>
  <c r="F114" i="33"/>
  <c r="E114" i="33"/>
  <c r="D114" i="33"/>
  <c r="J113" i="33"/>
  <c r="I113" i="33"/>
  <c r="H113" i="33"/>
  <c r="G113" i="33"/>
  <c r="F113" i="33"/>
  <c r="E113" i="33"/>
  <c r="D113" i="33"/>
  <c r="J112" i="33"/>
  <c r="I112" i="33"/>
  <c r="H112" i="33"/>
  <c r="G112" i="33"/>
  <c r="F112" i="33"/>
  <c r="E112" i="33"/>
  <c r="D112" i="33"/>
  <c r="J111" i="33"/>
  <c r="I111" i="33"/>
  <c r="H111" i="33"/>
  <c r="G111" i="33"/>
  <c r="F111" i="33"/>
  <c r="E111" i="33"/>
  <c r="D111" i="33"/>
  <c r="J110" i="33"/>
  <c r="I110" i="33"/>
  <c r="H110" i="33"/>
  <c r="G110" i="33"/>
  <c r="F110" i="33"/>
  <c r="E110" i="33"/>
  <c r="D110" i="33"/>
  <c r="J109" i="33"/>
  <c r="I109" i="33"/>
  <c r="H109" i="33"/>
  <c r="G109" i="33"/>
  <c r="F109" i="33"/>
  <c r="E109" i="33"/>
  <c r="D109" i="33"/>
  <c r="J108" i="33"/>
  <c r="I108" i="33"/>
  <c r="H108" i="33"/>
  <c r="G108" i="33"/>
  <c r="F108" i="33"/>
  <c r="E108" i="33"/>
  <c r="D108" i="33"/>
  <c r="J107" i="33"/>
  <c r="I107" i="33"/>
  <c r="H107" i="33"/>
  <c r="G107" i="33"/>
  <c r="F107" i="33"/>
  <c r="E107" i="33"/>
  <c r="D107" i="33"/>
  <c r="J106" i="33"/>
  <c r="I106" i="33"/>
  <c r="H106" i="33"/>
  <c r="G106" i="33"/>
  <c r="F106" i="33"/>
  <c r="E106" i="33"/>
  <c r="D106" i="33"/>
  <c r="J105" i="33"/>
  <c r="I105" i="33"/>
  <c r="H105" i="33"/>
  <c r="G105" i="33"/>
  <c r="F105" i="33"/>
  <c r="E105" i="33"/>
  <c r="D105" i="33"/>
  <c r="J104" i="33"/>
  <c r="I104" i="33"/>
  <c r="H104" i="33"/>
  <c r="G104" i="33"/>
  <c r="F104" i="33"/>
  <c r="E104" i="33"/>
  <c r="D104" i="33"/>
  <c r="J103" i="33"/>
  <c r="I103" i="33"/>
  <c r="H103" i="33"/>
  <c r="G103" i="33"/>
  <c r="F103" i="33"/>
  <c r="E103" i="33"/>
  <c r="D103" i="33"/>
  <c r="J102" i="33"/>
  <c r="I102" i="33"/>
  <c r="H102" i="33"/>
  <c r="G102" i="33"/>
  <c r="F102" i="33"/>
  <c r="E102" i="33"/>
  <c r="D102" i="33"/>
  <c r="J101" i="33"/>
  <c r="I101" i="33"/>
  <c r="H101" i="33"/>
  <c r="G101" i="33"/>
  <c r="F101" i="33"/>
  <c r="E101" i="33"/>
  <c r="D101" i="33"/>
  <c r="J100" i="33"/>
  <c r="I100" i="33"/>
  <c r="H100" i="33"/>
  <c r="G100" i="33"/>
  <c r="F100" i="33"/>
  <c r="E100" i="33"/>
  <c r="D100" i="33"/>
  <c r="J99" i="33"/>
  <c r="I99" i="33"/>
  <c r="H99" i="33"/>
  <c r="G99" i="33"/>
  <c r="F99" i="33"/>
  <c r="E99" i="33"/>
  <c r="D99" i="33"/>
  <c r="J98" i="33"/>
  <c r="I98" i="33"/>
  <c r="H98" i="33"/>
  <c r="G98" i="33"/>
  <c r="F98" i="33"/>
  <c r="E98" i="33"/>
  <c r="D98" i="33"/>
  <c r="J97" i="33"/>
  <c r="I97" i="33"/>
  <c r="H97" i="33"/>
  <c r="G97" i="33"/>
  <c r="F97" i="33"/>
  <c r="E97" i="33"/>
  <c r="D97" i="33"/>
  <c r="J96" i="33"/>
  <c r="I96" i="33"/>
  <c r="H96" i="33"/>
  <c r="G96" i="33"/>
  <c r="F96" i="33"/>
  <c r="E96" i="33"/>
  <c r="D96" i="33"/>
  <c r="J95" i="33"/>
  <c r="I95" i="33"/>
  <c r="H95" i="33"/>
  <c r="G95" i="33"/>
  <c r="F95" i="33"/>
  <c r="E95" i="33"/>
  <c r="D95" i="33"/>
  <c r="J94" i="33"/>
  <c r="I94" i="33"/>
  <c r="H94" i="33"/>
  <c r="G94" i="33"/>
  <c r="F94" i="33"/>
  <c r="E94" i="33"/>
  <c r="D94" i="33"/>
  <c r="J93" i="33"/>
  <c r="I93" i="33"/>
  <c r="H93" i="33"/>
  <c r="G93" i="33"/>
  <c r="F93" i="33"/>
  <c r="E93" i="33"/>
  <c r="D93" i="33"/>
  <c r="J92" i="33"/>
  <c r="I92" i="33"/>
  <c r="H92" i="33"/>
  <c r="G92" i="33"/>
  <c r="F92" i="33"/>
  <c r="E92" i="33"/>
  <c r="D92" i="33"/>
  <c r="J91" i="33"/>
  <c r="I91" i="33"/>
  <c r="H91" i="33"/>
  <c r="G91" i="33"/>
  <c r="F91" i="33"/>
  <c r="E91" i="33"/>
  <c r="D91" i="33"/>
  <c r="J90" i="33"/>
  <c r="I90" i="33"/>
  <c r="H90" i="33"/>
  <c r="G90" i="33"/>
  <c r="F90" i="33"/>
  <c r="E90" i="33"/>
  <c r="D90" i="33"/>
  <c r="J89" i="33"/>
  <c r="I89" i="33"/>
  <c r="H89" i="33"/>
  <c r="G89" i="33"/>
  <c r="F89" i="33"/>
  <c r="E89" i="33"/>
  <c r="D89" i="33"/>
  <c r="J88" i="33"/>
  <c r="I88" i="33"/>
  <c r="H88" i="33"/>
  <c r="G88" i="33"/>
  <c r="F88" i="33"/>
  <c r="E88" i="33"/>
  <c r="D88" i="33"/>
  <c r="J87" i="33"/>
  <c r="I87" i="33"/>
  <c r="H87" i="33"/>
  <c r="G87" i="33"/>
  <c r="F87" i="33"/>
  <c r="E87" i="33"/>
  <c r="D87" i="33"/>
  <c r="J86" i="33"/>
  <c r="I86" i="33"/>
  <c r="H86" i="33"/>
  <c r="G86" i="33"/>
  <c r="F86" i="33"/>
  <c r="E86" i="33"/>
  <c r="D86" i="33"/>
  <c r="J85" i="33"/>
  <c r="I85" i="33"/>
  <c r="H85" i="33"/>
  <c r="G85" i="33"/>
  <c r="F85" i="33"/>
  <c r="E85" i="33"/>
  <c r="D85" i="33"/>
  <c r="J84" i="33"/>
  <c r="I84" i="33"/>
  <c r="H84" i="33"/>
  <c r="G84" i="33"/>
  <c r="F84" i="33"/>
  <c r="E84" i="33"/>
  <c r="D84" i="33"/>
  <c r="J83" i="33"/>
  <c r="I83" i="33"/>
  <c r="H83" i="33"/>
  <c r="G83" i="33"/>
  <c r="F83" i="33"/>
  <c r="E83" i="33"/>
  <c r="D83" i="33"/>
  <c r="J82" i="33"/>
  <c r="I82" i="33"/>
  <c r="H82" i="33"/>
  <c r="G82" i="33"/>
  <c r="F82" i="33"/>
  <c r="E82" i="33"/>
  <c r="D82" i="33"/>
  <c r="J81" i="33"/>
  <c r="I81" i="33"/>
  <c r="H81" i="33"/>
  <c r="G81" i="33"/>
  <c r="F81" i="33"/>
  <c r="E81" i="33"/>
  <c r="D81" i="33"/>
  <c r="J80" i="33"/>
  <c r="I80" i="33"/>
  <c r="H80" i="33"/>
  <c r="G80" i="33"/>
  <c r="F80" i="33"/>
  <c r="E80" i="33"/>
  <c r="D80" i="33"/>
  <c r="J79" i="33"/>
  <c r="I79" i="33"/>
  <c r="H79" i="33"/>
  <c r="G79" i="33"/>
  <c r="F79" i="33"/>
  <c r="E79" i="33"/>
  <c r="D79" i="33"/>
  <c r="J78" i="33"/>
  <c r="I78" i="33"/>
  <c r="H78" i="33"/>
  <c r="G78" i="33"/>
  <c r="F78" i="33"/>
  <c r="E78" i="33"/>
  <c r="D78" i="33"/>
  <c r="J77" i="33"/>
  <c r="I77" i="33"/>
  <c r="H77" i="33"/>
  <c r="G77" i="33"/>
  <c r="F77" i="33"/>
  <c r="E77" i="33"/>
  <c r="D77" i="33"/>
  <c r="J76" i="33"/>
  <c r="I76" i="33"/>
  <c r="H76" i="33"/>
  <c r="G76" i="33"/>
  <c r="F76" i="33"/>
  <c r="E76" i="33"/>
  <c r="D76" i="33"/>
  <c r="J75" i="33"/>
  <c r="I75" i="33"/>
  <c r="H75" i="33"/>
  <c r="G75" i="33"/>
  <c r="F75" i="33"/>
  <c r="E75" i="33"/>
  <c r="D75" i="33"/>
  <c r="J74" i="33"/>
  <c r="I74" i="33"/>
  <c r="H74" i="33"/>
  <c r="G74" i="33"/>
  <c r="F74" i="33"/>
  <c r="E74" i="33"/>
  <c r="D74" i="33"/>
  <c r="J73" i="33"/>
  <c r="I73" i="33"/>
  <c r="H73" i="33"/>
  <c r="G73" i="33"/>
  <c r="F73" i="33"/>
  <c r="E73" i="33"/>
  <c r="D73" i="33"/>
  <c r="J72" i="33"/>
  <c r="I72" i="33"/>
  <c r="H72" i="33"/>
  <c r="G72" i="33"/>
  <c r="F72" i="33"/>
  <c r="E72" i="33"/>
  <c r="D72" i="33"/>
  <c r="J71" i="33"/>
  <c r="I71" i="33"/>
  <c r="H71" i="33"/>
  <c r="G71" i="33"/>
  <c r="F71" i="33"/>
  <c r="E71" i="33"/>
  <c r="D71" i="33"/>
  <c r="J70" i="33"/>
  <c r="I70" i="33"/>
  <c r="H70" i="33"/>
  <c r="G70" i="33"/>
  <c r="F70" i="33"/>
  <c r="E70" i="33"/>
  <c r="D70" i="33"/>
  <c r="J69" i="33"/>
  <c r="I69" i="33"/>
  <c r="H69" i="33"/>
  <c r="G69" i="33"/>
  <c r="F69" i="33"/>
  <c r="E69" i="33"/>
  <c r="D69" i="33"/>
  <c r="J68" i="33"/>
  <c r="I68" i="33"/>
  <c r="H68" i="33"/>
  <c r="G68" i="33"/>
  <c r="F68" i="33"/>
  <c r="E68" i="33"/>
  <c r="D68" i="33"/>
  <c r="J67" i="33"/>
  <c r="I67" i="33"/>
  <c r="H67" i="33"/>
  <c r="G67" i="33"/>
  <c r="F67" i="33"/>
  <c r="E67" i="33"/>
  <c r="D67" i="33"/>
  <c r="J66" i="33"/>
  <c r="I66" i="33"/>
  <c r="H66" i="33"/>
  <c r="G66" i="33"/>
  <c r="F66" i="33"/>
  <c r="E66" i="33"/>
  <c r="D66" i="33"/>
  <c r="J65" i="33"/>
  <c r="I65" i="33"/>
  <c r="H65" i="33"/>
  <c r="G65" i="33"/>
  <c r="F65" i="33"/>
  <c r="E65" i="33"/>
  <c r="D65" i="33"/>
  <c r="J64" i="33"/>
  <c r="I64" i="33"/>
  <c r="H64" i="33"/>
  <c r="G64" i="33"/>
  <c r="F64" i="33"/>
  <c r="E64" i="33"/>
  <c r="D64" i="33"/>
  <c r="J63" i="33"/>
  <c r="I63" i="33"/>
  <c r="H63" i="33"/>
  <c r="G63" i="33"/>
  <c r="F63" i="33"/>
  <c r="E63" i="33"/>
  <c r="D63" i="33"/>
  <c r="J62" i="33"/>
  <c r="I62" i="33"/>
  <c r="H62" i="33"/>
  <c r="G62" i="33"/>
  <c r="F62" i="33"/>
  <c r="E62" i="33"/>
  <c r="D62" i="33"/>
  <c r="J61" i="33"/>
  <c r="I61" i="33"/>
  <c r="H61" i="33"/>
  <c r="G61" i="33"/>
  <c r="F61" i="33"/>
  <c r="E61" i="33"/>
  <c r="D61" i="33"/>
  <c r="J60" i="33"/>
  <c r="I60" i="33"/>
  <c r="H60" i="33"/>
  <c r="G60" i="33"/>
  <c r="F60" i="33"/>
  <c r="E60" i="33"/>
  <c r="D60" i="33"/>
  <c r="J59" i="33"/>
  <c r="I59" i="33"/>
  <c r="H59" i="33"/>
  <c r="G59" i="33"/>
  <c r="F59" i="33"/>
  <c r="E59" i="33"/>
  <c r="D59" i="33"/>
  <c r="J58" i="33"/>
  <c r="I58" i="33"/>
  <c r="H58" i="33"/>
  <c r="G58" i="33"/>
  <c r="F58" i="33"/>
  <c r="E58" i="33"/>
  <c r="D58" i="33"/>
  <c r="J57" i="33"/>
  <c r="I57" i="33"/>
  <c r="H57" i="33"/>
  <c r="G57" i="33"/>
  <c r="F57" i="33"/>
  <c r="E57" i="33"/>
  <c r="D57" i="33"/>
  <c r="J56" i="33"/>
  <c r="I56" i="33"/>
  <c r="H56" i="33"/>
  <c r="G56" i="33"/>
  <c r="F56" i="33"/>
  <c r="E56" i="33"/>
  <c r="D56" i="33"/>
  <c r="J55" i="33"/>
  <c r="I55" i="33"/>
  <c r="H55" i="33"/>
  <c r="G55" i="33"/>
  <c r="F55" i="33"/>
  <c r="E55" i="33"/>
  <c r="D55" i="33"/>
  <c r="J54" i="33"/>
  <c r="I54" i="33"/>
  <c r="H54" i="33"/>
  <c r="G54" i="33"/>
  <c r="F54" i="33"/>
  <c r="E54" i="33"/>
  <c r="D54" i="33"/>
  <c r="J53" i="33"/>
  <c r="I53" i="33"/>
  <c r="H53" i="33"/>
  <c r="G53" i="33"/>
  <c r="F53" i="33"/>
  <c r="E53" i="33"/>
  <c r="D53" i="33"/>
  <c r="J52" i="33"/>
  <c r="I52" i="33"/>
  <c r="H52" i="33"/>
  <c r="G52" i="33"/>
  <c r="F52" i="33"/>
  <c r="E52" i="33"/>
  <c r="D52" i="33"/>
  <c r="J51" i="33"/>
  <c r="I51" i="33"/>
  <c r="H51" i="33"/>
  <c r="G51" i="33"/>
  <c r="F51" i="33"/>
  <c r="E51" i="33"/>
  <c r="D51" i="33"/>
  <c r="J50" i="33"/>
  <c r="I50" i="33"/>
  <c r="H50" i="33"/>
  <c r="G50" i="33"/>
  <c r="F50" i="33"/>
  <c r="E50" i="33"/>
  <c r="D50" i="33"/>
  <c r="J49" i="33"/>
  <c r="I49" i="33"/>
  <c r="H49" i="33"/>
  <c r="G49" i="33"/>
  <c r="F49" i="33"/>
  <c r="E49" i="33"/>
  <c r="D49" i="33"/>
  <c r="J48" i="33"/>
  <c r="I48" i="33"/>
  <c r="H48" i="33"/>
  <c r="G48" i="33"/>
  <c r="F48" i="33"/>
  <c r="E48" i="33"/>
  <c r="D48" i="33"/>
  <c r="J47" i="33"/>
  <c r="I47" i="33"/>
  <c r="H47" i="33"/>
  <c r="G47" i="33"/>
  <c r="F47" i="33"/>
  <c r="E47" i="33"/>
  <c r="D47" i="33"/>
  <c r="J46" i="33"/>
  <c r="I46" i="33"/>
  <c r="H46" i="33"/>
  <c r="G46" i="33"/>
  <c r="F46" i="33"/>
  <c r="E46" i="33"/>
  <c r="D46" i="33"/>
  <c r="J45" i="33"/>
  <c r="I45" i="33"/>
  <c r="H45" i="33"/>
  <c r="G45" i="33"/>
  <c r="F45" i="33"/>
  <c r="E45" i="33"/>
  <c r="D45" i="33"/>
  <c r="J44" i="33"/>
  <c r="I44" i="33"/>
  <c r="H44" i="33"/>
  <c r="G44" i="33"/>
  <c r="F44" i="33"/>
  <c r="E44" i="33"/>
  <c r="D44" i="33"/>
  <c r="J43" i="33"/>
  <c r="I43" i="33"/>
  <c r="H43" i="33"/>
  <c r="G43" i="33"/>
  <c r="F43" i="33"/>
  <c r="E43" i="33"/>
  <c r="D43" i="33"/>
  <c r="J42" i="33"/>
  <c r="I42" i="33"/>
  <c r="H42" i="33"/>
  <c r="G42" i="33"/>
  <c r="F42" i="33"/>
  <c r="E42" i="33"/>
  <c r="D42" i="33"/>
  <c r="J41" i="33"/>
  <c r="I41" i="33"/>
  <c r="H41" i="33"/>
  <c r="G41" i="33"/>
  <c r="F41" i="33"/>
  <c r="E41" i="33"/>
  <c r="D41" i="33"/>
  <c r="J40" i="33"/>
  <c r="I40" i="33"/>
  <c r="H40" i="33"/>
  <c r="G40" i="33"/>
  <c r="F40" i="33"/>
  <c r="E40" i="33"/>
  <c r="D40" i="33"/>
  <c r="J39" i="33"/>
  <c r="I39" i="33"/>
  <c r="H39" i="33"/>
  <c r="G39" i="33"/>
  <c r="F39" i="33"/>
  <c r="E39" i="33"/>
  <c r="D39" i="33"/>
  <c r="J38" i="33"/>
  <c r="I38" i="33"/>
  <c r="H38" i="33"/>
  <c r="G38" i="33"/>
  <c r="F38" i="33"/>
  <c r="E38" i="33"/>
  <c r="D38" i="33"/>
  <c r="J37" i="33"/>
  <c r="I37" i="33"/>
  <c r="H37" i="33"/>
  <c r="G37" i="33"/>
  <c r="F37" i="33"/>
  <c r="E37" i="33"/>
  <c r="D37" i="33"/>
  <c r="J36" i="33"/>
  <c r="I36" i="33"/>
  <c r="H36" i="33"/>
  <c r="G36" i="33"/>
  <c r="F36" i="33"/>
  <c r="E36" i="33"/>
  <c r="D36" i="33"/>
  <c r="J35" i="33"/>
  <c r="I35" i="33"/>
  <c r="H35" i="33"/>
  <c r="G35" i="33"/>
  <c r="F35" i="33"/>
  <c r="E35" i="33"/>
  <c r="D35" i="33"/>
  <c r="J34" i="33"/>
  <c r="I34" i="33"/>
  <c r="H34" i="33"/>
  <c r="G34" i="33"/>
  <c r="F34" i="33"/>
  <c r="E34" i="33"/>
  <c r="D34" i="33"/>
  <c r="J33" i="33"/>
  <c r="I33" i="33"/>
  <c r="H33" i="33"/>
  <c r="G33" i="33"/>
  <c r="F33" i="33"/>
  <c r="E33" i="33"/>
  <c r="D33" i="33"/>
  <c r="J32" i="33"/>
  <c r="I32" i="33"/>
  <c r="H32" i="33"/>
  <c r="G32" i="33"/>
  <c r="F32" i="33"/>
  <c r="E32" i="33"/>
  <c r="D32" i="33"/>
  <c r="J31" i="33"/>
  <c r="I31" i="33"/>
  <c r="H31" i="33"/>
  <c r="G31" i="33"/>
  <c r="F31" i="33"/>
  <c r="E31" i="33"/>
  <c r="D31" i="33"/>
  <c r="J30" i="33"/>
  <c r="I30" i="33"/>
  <c r="H30" i="33"/>
  <c r="G30" i="33"/>
  <c r="F30" i="33"/>
  <c r="E30" i="33"/>
  <c r="D30" i="33"/>
  <c r="J29" i="33"/>
  <c r="I29" i="33"/>
  <c r="H29" i="33"/>
  <c r="G29" i="33"/>
  <c r="F29" i="33"/>
  <c r="E29" i="33"/>
  <c r="D29" i="33"/>
  <c r="J28" i="33"/>
  <c r="I28" i="33"/>
  <c r="H28" i="33"/>
  <c r="G28" i="33"/>
  <c r="F28" i="33"/>
  <c r="E28" i="33"/>
  <c r="D28" i="33"/>
  <c r="J27" i="33"/>
  <c r="I27" i="33"/>
  <c r="H27" i="33"/>
  <c r="G27" i="33"/>
  <c r="F27" i="33"/>
  <c r="E27" i="33"/>
  <c r="D27" i="33"/>
  <c r="J26" i="33"/>
  <c r="I26" i="33"/>
  <c r="H26" i="33"/>
  <c r="G26" i="33"/>
  <c r="F26" i="33"/>
  <c r="E26" i="33"/>
  <c r="D26" i="33"/>
  <c r="J25" i="33"/>
  <c r="I25" i="33"/>
  <c r="H25" i="33"/>
  <c r="G25" i="33"/>
  <c r="F25" i="33"/>
  <c r="E25" i="33"/>
  <c r="D25" i="33"/>
  <c r="J24" i="33"/>
  <c r="I24" i="33"/>
  <c r="H24" i="33"/>
  <c r="G24" i="33"/>
  <c r="F24" i="33"/>
  <c r="E24" i="33"/>
  <c r="D24" i="33"/>
  <c r="J23" i="33"/>
  <c r="I23" i="33"/>
  <c r="H23" i="33"/>
  <c r="G23" i="33"/>
  <c r="F23" i="33"/>
  <c r="E23" i="33"/>
  <c r="D23" i="33"/>
  <c r="J22" i="33"/>
  <c r="I22" i="33"/>
  <c r="H22" i="33"/>
  <c r="G22" i="33"/>
  <c r="F22" i="33"/>
  <c r="E22" i="33"/>
  <c r="D22" i="33"/>
  <c r="J21" i="33"/>
  <c r="I21" i="33"/>
  <c r="H21" i="33"/>
  <c r="G21" i="33"/>
  <c r="F21" i="33"/>
  <c r="E21" i="33"/>
  <c r="D21" i="33"/>
  <c r="J20" i="33"/>
  <c r="I20" i="33"/>
  <c r="H20" i="33"/>
  <c r="G20" i="33"/>
  <c r="F20" i="33"/>
  <c r="E20" i="33"/>
  <c r="D20" i="33"/>
  <c r="J19" i="33"/>
  <c r="I19" i="33"/>
  <c r="H19" i="33"/>
  <c r="G19" i="33"/>
  <c r="F19" i="33"/>
  <c r="E19" i="33"/>
  <c r="D19" i="33"/>
  <c r="J18" i="33"/>
  <c r="I18" i="33"/>
  <c r="H18" i="33"/>
  <c r="G18" i="33"/>
  <c r="F18" i="33"/>
  <c r="E18" i="33"/>
  <c r="D18" i="33"/>
  <c r="J17" i="33"/>
  <c r="I17" i="33"/>
  <c r="H17" i="33"/>
  <c r="G17" i="33"/>
  <c r="F17" i="33"/>
  <c r="E17" i="33"/>
  <c r="D17" i="33"/>
  <c r="J16" i="33"/>
  <c r="I16" i="33"/>
  <c r="H16" i="33"/>
  <c r="G16" i="33"/>
  <c r="F16" i="33"/>
  <c r="E16" i="33"/>
  <c r="D16" i="33"/>
  <c r="J15" i="33"/>
  <c r="I15" i="33"/>
  <c r="H15" i="33"/>
  <c r="G15" i="33"/>
  <c r="F15" i="33"/>
  <c r="E15" i="33"/>
  <c r="D15" i="33"/>
  <c r="J14" i="33"/>
  <c r="I14" i="33"/>
  <c r="H14" i="33"/>
  <c r="G14" i="33"/>
  <c r="F14" i="33"/>
  <c r="E14" i="33"/>
  <c r="D14" i="33"/>
  <c r="J13" i="33"/>
  <c r="I13" i="33"/>
  <c r="H13" i="33"/>
  <c r="G13" i="33"/>
  <c r="F13" i="33"/>
  <c r="E13" i="33"/>
  <c r="D13" i="33"/>
  <c r="J12" i="33"/>
  <c r="I12" i="33"/>
  <c r="H12" i="33"/>
  <c r="G12" i="33"/>
  <c r="F12" i="33"/>
  <c r="E12" i="33"/>
  <c r="D12" i="33"/>
  <c r="J11" i="33"/>
  <c r="I11" i="33"/>
  <c r="H11" i="33"/>
  <c r="G11" i="33"/>
  <c r="F11" i="33"/>
  <c r="E11" i="33"/>
  <c r="D11" i="33"/>
  <c r="J10" i="33"/>
  <c r="I10" i="33"/>
  <c r="H10" i="33"/>
  <c r="G10" i="33"/>
  <c r="F10" i="33"/>
  <c r="E10" i="33"/>
  <c r="D10" i="33"/>
  <c r="J9" i="33"/>
  <c r="I9" i="33"/>
  <c r="H9" i="33"/>
  <c r="G9" i="33"/>
  <c r="F9" i="33"/>
  <c r="E9" i="33"/>
  <c r="D9" i="33"/>
  <c r="J8" i="33"/>
  <c r="I8" i="33"/>
  <c r="H8" i="33"/>
  <c r="G8" i="33"/>
  <c r="F8" i="33"/>
  <c r="E8" i="33"/>
  <c r="D8" i="33"/>
  <c r="J7" i="33"/>
  <c r="I7" i="33"/>
  <c r="H7" i="33"/>
  <c r="G7" i="33"/>
  <c r="F7" i="33"/>
  <c r="E7" i="33"/>
  <c r="D7" i="33"/>
  <c r="C7" i="33"/>
  <c r="AG11" i="39" l="1"/>
  <c r="AH11" i="39"/>
  <c r="AH10" i="39" s="1"/>
  <c r="AI11" i="39"/>
  <c r="AI10" i="39" s="1"/>
  <c r="AG13" i="39"/>
  <c r="AH13" i="39"/>
  <c r="AI13" i="39"/>
  <c r="AG14" i="39"/>
  <c r="AH14" i="39"/>
  <c r="AI14" i="39"/>
  <c r="AG17" i="39"/>
  <c r="AH17" i="39"/>
  <c r="AI17" i="39"/>
  <c r="AG18" i="39"/>
  <c r="AH18" i="39"/>
  <c r="AI18" i="39"/>
  <c r="AG19" i="39"/>
  <c r="AH19" i="39"/>
  <c r="AI19" i="39"/>
  <c r="AG22" i="39"/>
  <c r="AH22" i="39"/>
  <c r="AI22" i="39"/>
  <c r="AG23" i="39"/>
  <c r="AH23" i="39"/>
  <c r="AI23" i="39"/>
  <c r="AG25" i="39"/>
  <c r="AH25" i="39"/>
  <c r="AH24" i="39" s="1"/>
  <c r="AI25" i="39"/>
  <c r="AI24" i="39" s="1"/>
  <c r="AG29" i="39"/>
  <c r="AH29" i="39"/>
  <c r="AH28" i="39" s="1"/>
  <c r="AI29" i="39"/>
  <c r="AI28" i="39" s="1"/>
  <c r="AG31" i="39"/>
  <c r="AH31" i="39"/>
  <c r="AH30" i="39" s="1"/>
  <c r="AI31" i="39"/>
  <c r="AI30" i="39" s="1"/>
  <c r="AG33" i="39"/>
  <c r="AH33" i="39"/>
  <c r="AI33" i="39"/>
  <c r="AG35" i="39"/>
  <c r="AH35" i="39"/>
  <c r="AI35" i="39"/>
  <c r="AG36" i="39"/>
  <c r="AH36" i="39"/>
  <c r="AI36" i="39"/>
  <c r="AG37" i="39"/>
  <c r="AH37" i="39"/>
  <c r="AI37" i="39"/>
  <c r="AG38" i="39"/>
  <c r="AH38" i="39"/>
  <c r="AI38" i="39"/>
  <c r="AG39" i="39"/>
  <c r="AH39" i="39"/>
  <c r="AI39" i="39"/>
  <c r="AG42" i="39"/>
  <c r="AH42" i="39"/>
  <c r="AI42" i="39"/>
  <c r="AG43" i="39"/>
  <c r="AH43" i="39"/>
  <c r="AI43" i="39"/>
  <c r="AG46" i="39"/>
  <c r="AH46" i="39"/>
  <c r="AI46" i="39"/>
  <c r="AG47" i="39"/>
  <c r="AH47" i="39"/>
  <c r="AI47" i="39"/>
  <c r="AG50" i="39"/>
  <c r="AH50" i="39"/>
  <c r="AI50" i="39"/>
  <c r="AG51" i="39"/>
  <c r="AH51" i="39"/>
  <c r="AI51" i="39"/>
  <c r="AG53" i="39"/>
  <c r="AH53" i="39"/>
  <c r="AI53" i="39"/>
  <c r="AG54" i="39"/>
  <c r="AH54" i="39"/>
  <c r="AI54" i="39"/>
  <c r="AG56" i="39"/>
  <c r="AH56" i="39"/>
  <c r="AI56" i="39"/>
  <c r="AG57" i="39"/>
  <c r="AH57" i="39"/>
  <c r="AI57" i="39"/>
  <c r="AG60" i="39"/>
  <c r="AH60" i="39"/>
  <c r="AI60" i="39"/>
  <c r="AG61" i="39"/>
  <c r="AH61" i="39"/>
  <c r="AI61" i="39"/>
  <c r="AG62" i="39"/>
  <c r="AH62" i="39"/>
  <c r="AI62" i="39"/>
  <c r="AG65" i="39"/>
  <c r="AH65" i="39"/>
  <c r="AI65" i="39"/>
  <c r="AG66" i="39"/>
  <c r="AH66" i="39"/>
  <c r="AI66" i="39"/>
  <c r="AG69" i="39"/>
  <c r="AH69" i="39"/>
  <c r="AH68" i="39" s="1"/>
  <c r="AH67" i="39" s="1"/>
  <c r="AI69" i="39"/>
  <c r="AI68" i="39" s="1"/>
  <c r="AI67" i="39" s="1"/>
  <c r="AG73" i="39"/>
  <c r="AH73" i="39"/>
  <c r="AH72" i="39" s="1"/>
  <c r="AI73" i="39"/>
  <c r="AI72" i="39" s="1"/>
  <c r="AF74" i="39"/>
  <c r="AG77" i="39"/>
  <c r="AH77" i="39"/>
  <c r="AI77" i="39"/>
  <c r="AG78" i="39"/>
  <c r="AH78" i="39"/>
  <c r="AH76" i="39" s="1"/>
  <c r="AI78" i="39"/>
  <c r="AG79" i="39"/>
  <c r="AH79" i="39"/>
  <c r="AI79" i="39"/>
  <c r="AG81" i="39"/>
  <c r="AH81" i="39"/>
  <c r="AI81" i="39"/>
  <c r="AG82" i="39"/>
  <c r="AH82" i="39"/>
  <c r="AI82" i="39"/>
  <c r="AG83" i="39"/>
  <c r="AH83" i="39"/>
  <c r="AI83" i="39"/>
  <c r="AG86" i="39"/>
  <c r="AG85" i="39" s="1"/>
  <c r="AH86" i="39"/>
  <c r="AH85" i="39" s="1"/>
  <c r="AI86" i="39"/>
  <c r="AI85" i="39" s="1"/>
  <c r="AG88" i="39"/>
  <c r="AH88" i="39"/>
  <c r="AI88" i="39"/>
  <c r="AG90" i="39"/>
  <c r="AH90" i="39"/>
  <c r="AI90" i="39"/>
  <c r="AG91" i="39"/>
  <c r="AH91" i="39"/>
  <c r="AI91" i="39"/>
  <c r="AG93" i="39"/>
  <c r="AH93" i="39"/>
  <c r="AI93" i="39"/>
  <c r="AG94" i="39"/>
  <c r="AH94" i="39"/>
  <c r="AI94" i="39"/>
  <c r="AG96" i="39"/>
  <c r="AH96" i="39"/>
  <c r="AI96" i="39"/>
  <c r="AG97" i="39"/>
  <c r="AH97" i="39"/>
  <c r="AI97" i="39"/>
  <c r="AG99" i="39"/>
  <c r="AG98" i="39" s="1"/>
  <c r="AH99" i="39"/>
  <c r="AH98" i="39" s="1"/>
  <c r="AI99" i="39"/>
  <c r="AI98" i="39" s="1"/>
  <c r="AG102" i="39"/>
  <c r="AH102" i="39"/>
  <c r="AI102" i="39"/>
  <c r="AG104" i="39"/>
  <c r="AH104" i="39"/>
  <c r="AI104" i="39"/>
  <c r="AG105" i="39"/>
  <c r="AH105" i="39"/>
  <c r="AI105" i="39"/>
  <c r="AG106" i="39"/>
  <c r="AH106" i="39"/>
  <c r="AI106" i="39"/>
  <c r="AG109" i="39"/>
  <c r="AH109" i="39"/>
  <c r="AI109" i="39"/>
  <c r="AG110" i="39"/>
  <c r="AH110" i="39"/>
  <c r="AI110" i="39"/>
  <c r="AG111" i="39"/>
  <c r="AH111" i="39"/>
  <c r="AI111" i="39"/>
  <c r="AG113" i="39"/>
  <c r="AH113" i="39"/>
  <c r="AI113" i="39"/>
  <c r="AG114" i="39"/>
  <c r="AH114" i="39"/>
  <c r="AI114" i="39"/>
  <c r="AG116" i="39"/>
  <c r="AH116" i="39"/>
  <c r="AI116" i="39"/>
  <c r="AG117" i="39"/>
  <c r="AH117" i="39"/>
  <c r="AI117" i="39"/>
  <c r="AG118" i="39"/>
  <c r="AH118" i="39"/>
  <c r="AI118" i="39"/>
  <c r="AG120" i="39"/>
  <c r="AH120" i="39"/>
  <c r="AI120" i="39"/>
  <c r="AG121" i="39"/>
  <c r="AH121" i="39"/>
  <c r="AI121" i="39"/>
  <c r="AG124" i="39"/>
  <c r="AH124" i="39"/>
  <c r="AI124" i="39"/>
  <c r="AG125" i="39"/>
  <c r="AH125" i="39"/>
  <c r="AI125" i="39"/>
  <c r="AG128" i="39"/>
  <c r="AH128" i="39"/>
  <c r="AI128" i="39"/>
  <c r="AG129" i="39"/>
  <c r="AH129" i="39"/>
  <c r="AI129" i="39"/>
  <c r="AG131" i="39"/>
  <c r="AH131" i="39"/>
  <c r="AI131" i="39"/>
  <c r="AG132" i="39"/>
  <c r="AH132" i="39"/>
  <c r="AI132" i="39"/>
  <c r="AG134" i="39"/>
  <c r="AH134" i="39"/>
  <c r="AI134" i="39"/>
  <c r="AG135" i="39"/>
  <c r="AH135" i="39"/>
  <c r="AI135" i="39"/>
  <c r="AG136" i="39"/>
  <c r="AH136" i="39"/>
  <c r="AI136" i="39"/>
  <c r="AF62" i="39" l="1"/>
  <c r="AF56" i="39"/>
  <c r="AG76" i="39"/>
  <c r="AI76" i="39"/>
  <c r="AF136" i="39"/>
  <c r="AI133" i="39"/>
  <c r="AG130" i="39"/>
  <c r="AI127" i="39"/>
  <c r="AF124" i="39"/>
  <c r="AI119" i="39"/>
  <c r="AG115" i="39"/>
  <c r="AH112" i="39"/>
  <c r="AF111" i="39"/>
  <c r="AI108" i="39"/>
  <c r="AG103" i="39"/>
  <c r="AG21" i="39"/>
  <c r="AI130" i="39"/>
  <c r="AI123" i="39"/>
  <c r="AI122" i="39" s="1"/>
  <c r="AH89" i="39"/>
  <c r="AI49" i="39"/>
  <c r="AI12" i="39"/>
  <c r="AI52" i="39"/>
  <c r="AH52" i="39"/>
  <c r="AH103" i="39"/>
  <c r="AH101" i="39" s="1"/>
  <c r="AI16" i="39"/>
  <c r="AI21" i="39"/>
  <c r="AH12" i="39"/>
  <c r="AH9" i="39" s="1"/>
  <c r="AI95" i="39"/>
  <c r="AI45" i="39"/>
  <c r="AI44" i="39" s="1"/>
  <c r="AH45" i="39"/>
  <c r="AH44" i="39" s="1"/>
  <c r="AI34" i="39"/>
  <c r="AI32" i="39" s="1"/>
  <c r="AF94" i="39"/>
  <c r="AF88" i="39"/>
  <c r="AF79" i="39"/>
  <c r="AF33" i="39"/>
  <c r="AF18" i="39"/>
  <c r="AF96" i="39"/>
  <c r="AH49" i="39"/>
  <c r="AF47" i="39"/>
  <c r="AI41" i="39"/>
  <c r="AI40" i="39" s="1"/>
  <c r="AH41" i="39"/>
  <c r="AH40" i="39" s="1"/>
  <c r="AF39" i="39"/>
  <c r="AH34" i="39"/>
  <c r="AH32" i="39" s="1"/>
  <c r="AF35" i="39"/>
  <c r="AH27" i="39"/>
  <c r="AH133" i="39"/>
  <c r="AF132" i="39"/>
  <c r="AH127" i="39"/>
  <c r="AG123" i="39"/>
  <c r="AH119" i="39"/>
  <c r="AF118" i="39"/>
  <c r="AI115" i="39"/>
  <c r="AG112" i="39"/>
  <c r="AH108" i="39"/>
  <c r="AF106" i="39"/>
  <c r="AI103" i="39"/>
  <c r="AI101" i="39" s="1"/>
  <c r="AF98" i="39"/>
  <c r="AF97" i="39"/>
  <c r="AG95" i="39"/>
  <c r="AI92" i="39"/>
  <c r="AF90" i="39"/>
  <c r="AH80" i="39"/>
  <c r="AH75" i="39" s="1"/>
  <c r="AH71" i="39" s="1"/>
  <c r="AG80" i="39"/>
  <c r="AH64" i="39"/>
  <c r="AH63" i="39" s="1"/>
  <c r="AF65" i="39"/>
  <c r="AI59" i="39"/>
  <c r="AH59" i="39"/>
  <c r="AF57" i="39"/>
  <c r="AF50" i="39"/>
  <c r="AF42" i="39"/>
  <c r="AF36" i="39"/>
  <c r="AH21" i="39"/>
  <c r="AH20" i="39" s="1"/>
  <c r="AF19" i="39"/>
  <c r="AF13" i="39"/>
  <c r="AF11" i="39"/>
  <c r="AF134" i="39"/>
  <c r="AH115" i="39"/>
  <c r="AF114" i="39"/>
  <c r="AG108" i="39"/>
  <c r="AF102" i="39"/>
  <c r="AF91" i="39"/>
  <c r="AF82" i="39"/>
  <c r="AF73" i="39"/>
  <c r="AF69" i="39"/>
  <c r="AF66" i="39"/>
  <c r="AF60" i="39"/>
  <c r="AF53" i="39"/>
  <c r="AF51" i="39"/>
  <c r="AF43" i="39"/>
  <c r="AF37" i="39"/>
  <c r="AF14" i="39"/>
  <c r="AF128" i="39"/>
  <c r="AF120" i="39"/>
  <c r="AG133" i="39"/>
  <c r="AH130" i="39"/>
  <c r="AG127" i="39"/>
  <c r="AH123" i="39"/>
  <c r="AH122" i="39" s="1"/>
  <c r="AG119" i="39"/>
  <c r="AF116" i="39"/>
  <c r="AI112" i="39"/>
  <c r="AF110" i="39"/>
  <c r="AF104" i="39"/>
  <c r="AH95" i="39"/>
  <c r="AH92" i="39"/>
  <c r="AG92" i="39"/>
  <c r="AI89" i="39"/>
  <c r="AF86" i="39"/>
  <c r="AF83" i="39"/>
  <c r="AI80" i="39"/>
  <c r="AF78" i="39"/>
  <c r="AI64" i="39"/>
  <c r="AI63" i="39" s="1"/>
  <c r="AF61" i="39"/>
  <c r="AI55" i="39"/>
  <c r="AH55" i="39"/>
  <c r="AF54" i="39"/>
  <c r="AF46" i="39"/>
  <c r="AF38" i="39"/>
  <c r="AF31" i="39"/>
  <c r="AF29" i="39"/>
  <c r="AF25" i="39"/>
  <c r="AF23" i="39"/>
  <c r="AH16" i="39"/>
  <c r="AF17" i="39"/>
  <c r="AI20" i="39"/>
  <c r="AI15" i="39" s="1"/>
  <c r="AI27" i="39"/>
  <c r="AI9" i="39"/>
  <c r="AF133" i="39"/>
  <c r="AG89" i="39"/>
  <c r="AF135" i="39"/>
  <c r="AF131" i="39"/>
  <c r="AF129" i="39"/>
  <c r="AF125" i="39"/>
  <c r="AF121" i="39"/>
  <c r="AF117" i="39"/>
  <c r="AF113" i="39"/>
  <c r="AF109" i="39"/>
  <c r="AF105" i="39"/>
  <c r="AF99" i="39"/>
  <c r="AF93" i="39"/>
  <c r="AF85" i="39"/>
  <c r="AF81" i="39"/>
  <c r="AF77" i="39"/>
  <c r="AG72" i="39"/>
  <c r="AG68" i="39"/>
  <c r="AG64" i="39"/>
  <c r="AG52" i="39"/>
  <c r="AG34" i="39"/>
  <c r="AG30" i="39"/>
  <c r="AF30" i="39" s="1"/>
  <c r="AG28" i="39"/>
  <c r="AG24" i="39"/>
  <c r="AF24" i="39" s="1"/>
  <c r="AG16" i="39"/>
  <c r="AG12" i="39"/>
  <c r="AG10" i="39"/>
  <c r="AF22" i="39"/>
  <c r="AG59" i="39"/>
  <c r="AG55" i="39"/>
  <c r="AG49" i="39"/>
  <c r="AG45" i="39"/>
  <c r="AG41" i="39"/>
  <c r="AF76" i="39" l="1"/>
  <c r="AH48" i="39"/>
  <c r="AH15" i="39"/>
  <c r="AI48" i="39"/>
  <c r="AI26" i="39" s="1"/>
  <c r="AI75" i="39"/>
  <c r="AI71" i="39" s="1"/>
  <c r="AF92" i="39"/>
  <c r="AI126" i="39"/>
  <c r="AF103" i="39"/>
  <c r="AG101" i="39"/>
  <c r="AF101" i="39" s="1"/>
  <c r="AF115" i="39"/>
  <c r="AF123" i="39"/>
  <c r="AG122" i="39"/>
  <c r="AF122" i="39" s="1"/>
  <c r="AF12" i="39"/>
  <c r="AF52" i="39"/>
  <c r="AF130" i="39"/>
  <c r="AF21" i="39"/>
  <c r="AF127" i="39"/>
  <c r="AF119" i="39"/>
  <c r="AI107" i="39"/>
  <c r="AI100" i="39" s="1"/>
  <c r="AG126" i="39"/>
  <c r="AH26" i="39"/>
  <c r="AI87" i="39"/>
  <c r="AI84" i="39" s="1"/>
  <c r="AH107" i="39"/>
  <c r="AF34" i="39"/>
  <c r="AF49" i="39"/>
  <c r="AG32" i="39"/>
  <c r="AF32" i="39" s="1"/>
  <c r="AH87" i="39"/>
  <c r="AH84" i="39" s="1"/>
  <c r="AF108" i="39"/>
  <c r="AH58" i="39"/>
  <c r="AH8" i="39" s="1"/>
  <c r="AF80" i="39"/>
  <c r="AF95" i="39"/>
  <c r="AH126" i="39"/>
  <c r="AI58" i="39"/>
  <c r="AG107" i="39"/>
  <c r="AF112" i="39"/>
  <c r="AG75" i="39"/>
  <c r="AG71" i="39" s="1"/>
  <c r="AF55" i="39"/>
  <c r="AG48" i="39"/>
  <c r="AF59" i="39"/>
  <c r="AG9" i="39"/>
  <c r="AF10" i="39"/>
  <c r="AF16" i="39"/>
  <c r="AF89" i="39"/>
  <c r="AG87" i="39"/>
  <c r="AG20" i="39"/>
  <c r="AF20" i="39" s="1"/>
  <c r="AF64" i="39"/>
  <c r="AF72" i="39"/>
  <c r="AF41" i="39"/>
  <c r="AG40" i="39"/>
  <c r="AF40" i="39" s="1"/>
  <c r="AG67" i="39"/>
  <c r="AF67" i="39" s="1"/>
  <c r="AF68" i="39"/>
  <c r="AF45" i="39"/>
  <c r="AG44" i="39"/>
  <c r="AF44" i="39" s="1"/>
  <c r="AG27" i="39"/>
  <c r="AF28" i="39"/>
  <c r="AE135" i="39"/>
  <c r="AD135" i="39"/>
  <c r="AC135" i="39"/>
  <c r="AA135" i="39"/>
  <c r="Z135" i="39"/>
  <c r="Y135" i="39"/>
  <c r="W135" i="39"/>
  <c r="V135" i="39"/>
  <c r="U135" i="39"/>
  <c r="S135" i="39"/>
  <c r="R135" i="39"/>
  <c r="Q135" i="39"/>
  <c r="O135" i="39"/>
  <c r="N135" i="39"/>
  <c r="M135" i="39"/>
  <c r="K135" i="39"/>
  <c r="J135" i="39"/>
  <c r="I135" i="39"/>
  <c r="AE134" i="39"/>
  <c r="AD134" i="39"/>
  <c r="AC134" i="39"/>
  <c r="AA134" i="39"/>
  <c r="Z134" i="39"/>
  <c r="Y134" i="39"/>
  <c r="W134" i="39"/>
  <c r="V134" i="39"/>
  <c r="U134" i="39"/>
  <c r="S134" i="39"/>
  <c r="R134" i="39"/>
  <c r="Q134" i="39"/>
  <c r="O134" i="39"/>
  <c r="N134" i="39"/>
  <c r="M134" i="39"/>
  <c r="K134" i="39"/>
  <c r="J134" i="39"/>
  <c r="I134" i="39"/>
  <c r="AE132" i="39"/>
  <c r="AD132" i="39"/>
  <c r="AC132" i="39"/>
  <c r="AA132" i="39"/>
  <c r="Z132" i="39"/>
  <c r="Y132" i="39"/>
  <c r="W132" i="39"/>
  <c r="V132" i="39"/>
  <c r="U132" i="39"/>
  <c r="S132" i="39"/>
  <c r="R132" i="39"/>
  <c r="Q132" i="39"/>
  <c r="O132" i="39"/>
  <c r="N132" i="39"/>
  <c r="M132" i="39"/>
  <c r="K132" i="39"/>
  <c r="J132" i="39"/>
  <c r="I132" i="39"/>
  <c r="AE131" i="39"/>
  <c r="AD131" i="39"/>
  <c r="AC131" i="39"/>
  <c r="AA131" i="39"/>
  <c r="Z131" i="39"/>
  <c r="Y131" i="39"/>
  <c r="W131" i="39"/>
  <c r="V131" i="39"/>
  <c r="U131" i="39"/>
  <c r="S131" i="39"/>
  <c r="R131" i="39"/>
  <c r="Q131" i="39"/>
  <c r="O131" i="39"/>
  <c r="N131" i="39"/>
  <c r="M131" i="39"/>
  <c r="K131" i="39"/>
  <c r="J131" i="39"/>
  <c r="I131" i="39"/>
  <c r="R130" i="39"/>
  <c r="AE129" i="39"/>
  <c r="AD129" i="39"/>
  <c r="AC129" i="39"/>
  <c r="AA129" i="39"/>
  <c r="Z129" i="39"/>
  <c r="Y129" i="39"/>
  <c r="W129" i="39"/>
  <c r="V129" i="39"/>
  <c r="U129" i="39"/>
  <c r="S129" i="39"/>
  <c r="R129" i="39"/>
  <c r="Q129" i="39"/>
  <c r="O129" i="39"/>
  <c r="N129" i="39"/>
  <c r="M129" i="39"/>
  <c r="K129" i="39"/>
  <c r="J129" i="39"/>
  <c r="I129" i="39"/>
  <c r="AE128" i="39"/>
  <c r="AD128" i="39"/>
  <c r="AC128" i="39"/>
  <c r="AA128" i="39"/>
  <c r="Z128" i="39"/>
  <c r="Y128" i="39"/>
  <c r="W128" i="39"/>
  <c r="V128" i="39"/>
  <c r="U128" i="39"/>
  <c r="S128" i="39"/>
  <c r="R128" i="39"/>
  <c r="Q128" i="39"/>
  <c r="O128" i="39"/>
  <c r="N128" i="39"/>
  <c r="M128" i="39"/>
  <c r="K128" i="39"/>
  <c r="J128" i="39"/>
  <c r="I128" i="39"/>
  <c r="AJ74" i="39"/>
  <c r="AB74" i="39"/>
  <c r="X74" i="39"/>
  <c r="T74" i="39"/>
  <c r="P74" i="39"/>
  <c r="L74" i="39"/>
  <c r="H74" i="39"/>
  <c r="AE57" i="39"/>
  <c r="AD57" i="39"/>
  <c r="AC57" i="39"/>
  <c r="AA57" i="39"/>
  <c r="Z57" i="39"/>
  <c r="Y57" i="39"/>
  <c r="W57" i="39"/>
  <c r="V57" i="39"/>
  <c r="U57" i="39"/>
  <c r="S57" i="39"/>
  <c r="R57" i="39"/>
  <c r="Q57" i="39"/>
  <c r="O57" i="39"/>
  <c r="N57" i="39"/>
  <c r="M57" i="39"/>
  <c r="K57" i="39"/>
  <c r="J57" i="39"/>
  <c r="I57" i="39"/>
  <c r="AE56" i="39"/>
  <c r="AD56" i="39"/>
  <c r="AC56" i="39"/>
  <c r="AA56" i="39"/>
  <c r="Z56" i="39"/>
  <c r="Y56" i="39"/>
  <c r="W56" i="39"/>
  <c r="W55" i="39" s="1"/>
  <c r="V56" i="39"/>
  <c r="U56" i="39"/>
  <c r="S56" i="39"/>
  <c r="R56" i="39"/>
  <c r="Q56" i="39"/>
  <c r="O56" i="39"/>
  <c r="N56" i="39"/>
  <c r="M56" i="39"/>
  <c r="M55" i="39" s="1"/>
  <c r="K56" i="39"/>
  <c r="J56" i="39"/>
  <c r="I56" i="39"/>
  <c r="AC55" i="39"/>
  <c r="AE54" i="39"/>
  <c r="AD54" i="39"/>
  <c r="AC54" i="39"/>
  <c r="AA54" i="39"/>
  <c r="Z54" i="39"/>
  <c r="Y54" i="39"/>
  <c r="W54" i="39"/>
  <c r="V54" i="39"/>
  <c r="U54" i="39"/>
  <c r="S54" i="39"/>
  <c r="R54" i="39"/>
  <c r="Q54" i="39"/>
  <c r="O54" i="39"/>
  <c r="N54" i="39"/>
  <c r="M54" i="39"/>
  <c r="K54" i="39"/>
  <c r="J54" i="39"/>
  <c r="I54" i="39"/>
  <c r="AE53" i="39"/>
  <c r="AD53" i="39"/>
  <c r="AD52" i="39" s="1"/>
  <c r="AC53" i="39"/>
  <c r="AA53" i="39"/>
  <c r="Z53" i="39"/>
  <c r="Y53" i="39"/>
  <c r="Y52" i="39" s="1"/>
  <c r="W53" i="39"/>
  <c r="V53" i="39"/>
  <c r="U53" i="39"/>
  <c r="S53" i="39"/>
  <c r="R53" i="39"/>
  <c r="Q53" i="39"/>
  <c r="O53" i="39"/>
  <c r="N53" i="39"/>
  <c r="N52" i="39" s="1"/>
  <c r="M53" i="39"/>
  <c r="K53" i="39"/>
  <c r="J53" i="39"/>
  <c r="I53" i="39"/>
  <c r="AE51" i="39"/>
  <c r="AD51" i="39"/>
  <c r="AC51" i="39"/>
  <c r="AA51" i="39"/>
  <c r="Z51" i="39"/>
  <c r="Y51" i="39"/>
  <c r="W51" i="39"/>
  <c r="V51" i="39"/>
  <c r="U51" i="39"/>
  <c r="S51" i="39"/>
  <c r="R51" i="39"/>
  <c r="Q51" i="39"/>
  <c r="O51" i="39"/>
  <c r="N51" i="39"/>
  <c r="M51" i="39"/>
  <c r="K51" i="39"/>
  <c r="J51" i="39"/>
  <c r="I51" i="39"/>
  <c r="AE50" i="39"/>
  <c r="AD50" i="39"/>
  <c r="AC50" i="39"/>
  <c r="AA50" i="39"/>
  <c r="Z50" i="39"/>
  <c r="Y50" i="39"/>
  <c r="Y49" i="39" s="1"/>
  <c r="W50" i="39"/>
  <c r="V50" i="39"/>
  <c r="U50" i="39"/>
  <c r="S50" i="39"/>
  <c r="R50" i="39"/>
  <c r="Q50" i="39"/>
  <c r="O50" i="39"/>
  <c r="N50" i="39"/>
  <c r="M50" i="39"/>
  <c r="K50" i="39"/>
  <c r="J50" i="39"/>
  <c r="I50" i="39"/>
  <c r="F50" i="39"/>
  <c r="G50" i="39"/>
  <c r="F51" i="39"/>
  <c r="G51" i="39"/>
  <c r="F53" i="39"/>
  <c r="G53" i="39"/>
  <c r="F54" i="39"/>
  <c r="G54" i="39"/>
  <c r="F56" i="39"/>
  <c r="G56" i="39"/>
  <c r="F57" i="39"/>
  <c r="G57" i="39"/>
  <c r="F128" i="39"/>
  <c r="G128" i="39"/>
  <c r="F129" i="39"/>
  <c r="G129" i="39"/>
  <c r="F131" i="39"/>
  <c r="G131" i="39"/>
  <c r="F132" i="39"/>
  <c r="G132" i="39"/>
  <c r="F134" i="39"/>
  <c r="G134" i="39"/>
  <c r="F135" i="39"/>
  <c r="G135" i="39"/>
  <c r="E135" i="39"/>
  <c r="E134" i="39"/>
  <c r="E132" i="39"/>
  <c r="E131" i="39"/>
  <c r="E129" i="39"/>
  <c r="E128" i="39"/>
  <c r="E57" i="39"/>
  <c r="E56" i="39"/>
  <c r="E54" i="39"/>
  <c r="E53" i="39"/>
  <c r="E51" i="39"/>
  <c r="E50" i="39"/>
  <c r="J10" i="19"/>
  <c r="J9" i="19" s="1"/>
  <c r="J12" i="19"/>
  <c r="J13" i="19"/>
  <c r="J16" i="19"/>
  <c r="J17" i="19"/>
  <c r="J18" i="19"/>
  <c r="J21" i="19"/>
  <c r="J22" i="19"/>
  <c r="J24" i="19"/>
  <c r="J23" i="19" s="1"/>
  <c r="J28" i="19"/>
  <c r="J27" i="19" s="1"/>
  <c r="J30" i="19"/>
  <c r="J29" i="19" s="1"/>
  <c r="J32" i="19"/>
  <c r="J34" i="19"/>
  <c r="J35" i="19"/>
  <c r="J36" i="19"/>
  <c r="J37" i="19"/>
  <c r="J38" i="19"/>
  <c r="J41" i="19"/>
  <c r="J42" i="19"/>
  <c r="J45" i="19"/>
  <c r="J46" i="19"/>
  <c r="D49" i="19"/>
  <c r="E49" i="19"/>
  <c r="F49" i="19"/>
  <c r="G49" i="19"/>
  <c r="H49" i="19"/>
  <c r="I49" i="19"/>
  <c r="J49" i="19"/>
  <c r="D50" i="19"/>
  <c r="E50" i="19"/>
  <c r="F50" i="19"/>
  <c r="G50" i="19"/>
  <c r="H50" i="19"/>
  <c r="I50" i="19"/>
  <c r="J50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5" i="19"/>
  <c r="E55" i="19"/>
  <c r="F55" i="19"/>
  <c r="G55" i="19"/>
  <c r="H55" i="19"/>
  <c r="I55" i="19"/>
  <c r="J55" i="19"/>
  <c r="D56" i="19"/>
  <c r="E56" i="19"/>
  <c r="F56" i="19"/>
  <c r="G56" i="19"/>
  <c r="H56" i="19"/>
  <c r="I56" i="19"/>
  <c r="J56" i="19"/>
  <c r="J59" i="19"/>
  <c r="J60" i="19"/>
  <c r="J61" i="19"/>
  <c r="J64" i="19"/>
  <c r="J65" i="19"/>
  <c r="J68" i="19"/>
  <c r="J67" i="19" s="1"/>
  <c r="J66" i="19" s="1"/>
  <c r="J72" i="19"/>
  <c r="J71" i="19" s="1"/>
  <c r="J76" i="19"/>
  <c r="J77" i="19"/>
  <c r="J78" i="19"/>
  <c r="J80" i="19"/>
  <c r="J81" i="19"/>
  <c r="J82" i="19"/>
  <c r="J85" i="19"/>
  <c r="J84" i="19" s="1"/>
  <c r="J87" i="19"/>
  <c r="J89" i="19"/>
  <c r="J90" i="19"/>
  <c r="J92" i="19"/>
  <c r="J93" i="19"/>
  <c r="J95" i="19"/>
  <c r="J96" i="19"/>
  <c r="J98" i="19"/>
  <c r="J97" i="19" s="1"/>
  <c r="J101" i="19"/>
  <c r="J103" i="19"/>
  <c r="J104" i="19"/>
  <c r="J105" i="19"/>
  <c r="J108" i="19"/>
  <c r="J109" i="19"/>
  <c r="J110" i="19"/>
  <c r="J112" i="19"/>
  <c r="J113" i="19"/>
  <c r="J115" i="19"/>
  <c r="J116" i="19"/>
  <c r="J117" i="19"/>
  <c r="J119" i="19"/>
  <c r="J120" i="19"/>
  <c r="J123" i="19"/>
  <c r="J124" i="19"/>
  <c r="D127" i="19"/>
  <c r="E127" i="19"/>
  <c r="F127" i="19"/>
  <c r="G127" i="19"/>
  <c r="H127" i="19"/>
  <c r="I127" i="19"/>
  <c r="J127" i="19"/>
  <c r="D128" i="19"/>
  <c r="E128" i="19"/>
  <c r="F128" i="19"/>
  <c r="G128" i="19"/>
  <c r="H128" i="19"/>
  <c r="I128" i="19"/>
  <c r="J128" i="19"/>
  <c r="D130" i="19"/>
  <c r="E130" i="19"/>
  <c r="F130" i="19"/>
  <c r="G130" i="19"/>
  <c r="H130" i="19"/>
  <c r="I130" i="19"/>
  <c r="J130" i="19"/>
  <c r="D131" i="19"/>
  <c r="E131" i="19"/>
  <c r="F131" i="19"/>
  <c r="G131" i="19"/>
  <c r="H131" i="19"/>
  <c r="I131" i="19"/>
  <c r="J131" i="19"/>
  <c r="D133" i="19"/>
  <c r="E133" i="19"/>
  <c r="F133" i="19"/>
  <c r="G133" i="19"/>
  <c r="H133" i="19"/>
  <c r="I133" i="19"/>
  <c r="J133" i="19"/>
  <c r="D134" i="19"/>
  <c r="E134" i="19"/>
  <c r="F134" i="19"/>
  <c r="G134" i="19"/>
  <c r="H134" i="19"/>
  <c r="I134" i="19"/>
  <c r="J134" i="19"/>
  <c r="J135" i="19"/>
  <c r="C134" i="19"/>
  <c r="C133" i="19"/>
  <c r="C131" i="19"/>
  <c r="C130" i="19"/>
  <c r="C128" i="19"/>
  <c r="C127" i="19"/>
  <c r="C56" i="19"/>
  <c r="C55" i="19"/>
  <c r="C53" i="19"/>
  <c r="C52" i="19"/>
  <c r="C50" i="19"/>
  <c r="C49" i="19"/>
  <c r="J9" i="4"/>
  <c r="J8" i="4" s="1"/>
  <c r="J11" i="4"/>
  <c r="J12" i="4"/>
  <c r="J15" i="4"/>
  <c r="J16" i="4"/>
  <c r="J17" i="4"/>
  <c r="J20" i="4"/>
  <c r="J21" i="4"/>
  <c r="J23" i="4"/>
  <c r="J22" i="4" s="1"/>
  <c r="J27" i="4"/>
  <c r="J26" i="4" s="1"/>
  <c r="J29" i="4"/>
  <c r="J28" i="4" s="1"/>
  <c r="J31" i="4"/>
  <c r="J33" i="4"/>
  <c r="J34" i="4"/>
  <c r="J35" i="4"/>
  <c r="J36" i="4"/>
  <c r="J37" i="4"/>
  <c r="J40" i="4"/>
  <c r="J41" i="4"/>
  <c r="J44" i="4"/>
  <c r="J45" i="4"/>
  <c r="D48" i="4"/>
  <c r="E48" i="4"/>
  <c r="F48" i="4"/>
  <c r="G48" i="4"/>
  <c r="H48" i="4"/>
  <c r="I48" i="4"/>
  <c r="J48" i="4"/>
  <c r="D49" i="4"/>
  <c r="E49" i="4"/>
  <c r="F49" i="4"/>
  <c r="G49" i="4"/>
  <c r="H49" i="4"/>
  <c r="I49" i="4"/>
  <c r="J49" i="4"/>
  <c r="D51" i="4"/>
  <c r="E51" i="4"/>
  <c r="F51" i="4"/>
  <c r="G51" i="4"/>
  <c r="H51" i="4"/>
  <c r="I51" i="4"/>
  <c r="J51" i="4"/>
  <c r="D52" i="4"/>
  <c r="E52" i="4"/>
  <c r="F52" i="4"/>
  <c r="G52" i="4"/>
  <c r="H52" i="4"/>
  <c r="I52" i="4"/>
  <c r="J52" i="4"/>
  <c r="D54" i="4"/>
  <c r="E54" i="4"/>
  <c r="F54" i="4"/>
  <c r="G54" i="4"/>
  <c r="H54" i="4"/>
  <c r="I54" i="4"/>
  <c r="J54" i="4"/>
  <c r="D55" i="4"/>
  <c r="D53" i="4" s="1"/>
  <c r="E55" i="4"/>
  <c r="E53" i="4" s="1"/>
  <c r="F55" i="4"/>
  <c r="F53" i="4" s="1"/>
  <c r="G55" i="4"/>
  <c r="G53" i="4" s="1"/>
  <c r="H55" i="4"/>
  <c r="H53" i="4" s="1"/>
  <c r="I55" i="4"/>
  <c r="I53" i="4" s="1"/>
  <c r="J55" i="4"/>
  <c r="J53" i="4" s="1"/>
  <c r="J58" i="4"/>
  <c r="J59" i="4"/>
  <c r="J60" i="4"/>
  <c r="J63" i="4"/>
  <c r="J64" i="4"/>
  <c r="J67" i="4"/>
  <c r="J66" i="4" s="1"/>
  <c r="J65" i="4" s="1"/>
  <c r="J71" i="4"/>
  <c r="J70" i="4" s="1"/>
  <c r="J75" i="4"/>
  <c r="J76" i="4"/>
  <c r="J77" i="4"/>
  <c r="J79" i="4"/>
  <c r="J80" i="4"/>
  <c r="J81" i="4"/>
  <c r="J84" i="4"/>
  <c r="J83" i="4" s="1"/>
  <c r="J86" i="4"/>
  <c r="J88" i="4"/>
  <c r="J89" i="4"/>
  <c r="J91" i="4"/>
  <c r="J92" i="4"/>
  <c r="J94" i="4"/>
  <c r="J95" i="4"/>
  <c r="J97" i="4"/>
  <c r="J96" i="4" s="1"/>
  <c r="J100" i="4"/>
  <c r="J102" i="4"/>
  <c r="J103" i="4"/>
  <c r="J104" i="4"/>
  <c r="J107" i="4"/>
  <c r="J108" i="4"/>
  <c r="J109" i="4"/>
  <c r="J111" i="4"/>
  <c r="J112" i="4"/>
  <c r="J114" i="4"/>
  <c r="J115" i="4"/>
  <c r="J116" i="4"/>
  <c r="J118" i="4"/>
  <c r="J119" i="4"/>
  <c r="J122" i="4"/>
  <c r="J123" i="4"/>
  <c r="D126" i="4"/>
  <c r="E126" i="4"/>
  <c r="F126" i="4"/>
  <c r="G126" i="4"/>
  <c r="H126" i="4"/>
  <c r="I126" i="4"/>
  <c r="J126" i="4"/>
  <c r="D127" i="4"/>
  <c r="E127" i="4"/>
  <c r="F127" i="4"/>
  <c r="G127" i="4"/>
  <c r="H127" i="4"/>
  <c r="I127" i="4"/>
  <c r="J127" i="4"/>
  <c r="D129" i="4"/>
  <c r="E129" i="4"/>
  <c r="F129" i="4"/>
  <c r="G129" i="4"/>
  <c r="H129" i="4"/>
  <c r="I129" i="4"/>
  <c r="J129" i="4"/>
  <c r="D130" i="4"/>
  <c r="E130" i="4"/>
  <c r="F130" i="4"/>
  <c r="G130" i="4"/>
  <c r="H130" i="4"/>
  <c r="I130" i="4"/>
  <c r="J130" i="4"/>
  <c r="D132" i="4"/>
  <c r="E132" i="4"/>
  <c r="F132" i="4"/>
  <c r="G132" i="4"/>
  <c r="H132" i="4"/>
  <c r="I132" i="4"/>
  <c r="J132" i="4"/>
  <c r="D133" i="4"/>
  <c r="E133" i="4"/>
  <c r="F133" i="4"/>
  <c r="G133" i="4"/>
  <c r="H133" i="4"/>
  <c r="I133" i="4"/>
  <c r="J133" i="4"/>
  <c r="J134" i="4"/>
  <c r="C133" i="4"/>
  <c r="C132" i="4"/>
  <c r="C130" i="4"/>
  <c r="C129" i="4"/>
  <c r="C127" i="4"/>
  <c r="C126" i="4"/>
  <c r="C55" i="4"/>
  <c r="C54" i="4"/>
  <c r="C52" i="4"/>
  <c r="C51" i="4"/>
  <c r="C49" i="4"/>
  <c r="C48" i="4"/>
  <c r="AB93" i="25"/>
  <c r="AA93" i="25"/>
  <c r="Y93" i="25"/>
  <c r="X93" i="25"/>
  <c r="V93" i="25"/>
  <c r="U93" i="25"/>
  <c r="S93" i="25"/>
  <c r="R93" i="25"/>
  <c r="P93" i="25"/>
  <c r="O93" i="25"/>
  <c r="M93" i="25"/>
  <c r="L93" i="25"/>
  <c r="J93" i="25"/>
  <c r="I93" i="25"/>
  <c r="G93" i="25"/>
  <c r="F93" i="25"/>
  <c r="AB92" i="25"/>
  <c r="AA92" i="25"/>
  <c r="Y92" i="25"/>
  <c r="Y91" i="25" s="1"/>
  <c r="X92" i="25"/>
  <c r="V92" i="25"/>
  <c r="U92" i="25"/>
  <c r="S92" i="25"/>
  <c r="R92" i="25"/>
  <c r="P92" i="25"/>
  <c r="O92" i="25"/>
  <c r="M92" i="25"/>
  <c r="M91" i="25" s="1"/>
  <c r="L92" i="25"/>
  <c r="J92" i="25"/>
  <c r="I92" i="25"/>
  <c r="G92" i="25"/>
  <c r="F92" i="25"/>
  <c r="V91" i="25"/>
  <c r="AB90" i="25"/>
  <c r="AA90" i="25"/>
  <c r="AB89" i="25"/>
  <c r="AA89" i="25"/>
  <c r="AB87" i="25"/>
  <c r="AA87" i="25"/>
  <c r="X87" i="25"/>
  <c r="U87" i="25"/>
  <c r="R87" i="25"/>
  <c r="AB86" i="25"/>
  <c r="AB85" i="25" s="1"/>
  <c r="AA86" i="25"/>
  <c r="X86" i="25"/>
  <c r="U86" i="25"/>
  <c r="R86" i="25"/>
  <c r="R85" i="25" s="1"/>
  <c r="AB84" i="25"/>
  <c r="AA84" i="25"/>
  <c r="Y84" i="25"/>
  <c r="V84" i="25"/>
  <c r="S84" i="25"/>
  <c r="AB82" i="25"/>
  <c r="AA82" i="25"/>
  <c r="AB81" i="25"/>
  <c r="AA81" i="25"/>
  <c r="X81" i="25"/>
  <c r="U81" i="25"/>
  <c r="R81" i="25"/>
  <c r="AB79" i="25"/>
  <c r="AA79" i="25"/>
  <c r="AB77" i="25"/>
  <c r="AA77" i="25"/>
  <c r="X77" i="25"/>
  <c r="U77" i="25"/>
  <c r="R77" i="25"/>
  <c r="AB76" i="25"/>
  <c r="AA76" i="25"/>
  <c r="X76" i="25"/>
  <c r="U76" i="25"/>
  <c r="R76" i="25"/>
  <c r="AB75" i="25"/>
  <c r="AA75" i="25"/>
  <c r="X75" i="25"/>
  <c r="U75" i="25"/>
  <c r="R75" i="25"/>
  <c r="AB73" i="25"/>
  <c r="AA73" i="25"/>
  <c r="AB72" i="25"/>
  <c r="AA72" i="25"/>
  <c r="AB70" i="25"/>
  <c r="AB69" i="25" s="1"/>
  <c r="AA70" i="25"/>
  <c r="AA69" i="25" s="1"/>
  <c r="V70" i="25"/>
  <c r="V69" i="25" s="1"/>
  <c r="U70" i="25"/>
  <c r="U69" i="25" s="1"/>
  <c r="S70" i="25"/>
  <c r="S69" i="25" s="1"/>
  <c r="R70" i="25"/>
  <c r="AB66" i="25"/>
  <c r="AA66" i="25"/>
  <c r="Y66" i="25"/>
  <c r="X66" i="25"/>
  <c r="V66" i="25"/>
  <c r="U66" i="25"/>
  <c r="S66" i="25"/>
  <c r="R66" i="25"/>
  <c r="P66" i="25"/>
  <c r="O66" i="25"/>
  <c r="M66" i="25"/>
  <c r="L66" i="25"/>
  <c r="J66" i="25"/>
  <c r="I66" i="25"/>
  <c r="G66" i="25"/>
  <c r="F66" i="25"/>
  <c r="AB65" i="25"/>
  <c r="AB64" i="25" s="1"/>
  <c r="AA65" i="25"/>
  <c r="AA64" i="25" s="1"/>
  <c r="Y65" i="25"/>
  <c r="X65" i="25"/>
  <c r="V65" i="25"/>
  <c r="U65" i="25"/>
  <c r="S65" i="25"/>
  <c r="R65" i="25"/>
  <c r="R64" i="25" s="1"/>
  <c r="P65" i="25"/>
  <c r="O65" i="25"/>
  <c r="O64" i="25" s="1"/>
  <c r="M65" i="25"/>
  <c r="L65" i="25"/>
  <c r="J65" i="25"/>
  <c r="J64" i="25" s="1"/>
  <c r="I65" i="25"/>
  <c r="G65" i="25"/>
  <c r="G64" i="25" s="1"/>
  <c r="F65" i="25"/>
  <c r="AB63" i="25"/>
  <c r="AA63" i="25"/>
  <c r="AB62" i="25"/>
  <c r="AA62" i="25"/>
  <c r="AB60" i="25"/>
  <c r="AA60" i="25"/>
  <c r="AB59" i="25"/>
  <c r="AA59" i="25"/>
  <c r="AB58" i="25"/>
  <c r="AA58" i="25"/>
  <c r="AB55" i="25"/>
  <c r="AA55" i="25"/>
  <c r="AB54" i="25"/>
  <c r="AA54" i="25"/>
  <c r="AB52" i="25"/>
  <c r="AA52" i="25"/>
  <c r="Y52" i="25"/>
  <c r="V52" i="25"/>
  <c r="S52" i="25"/>
  <c r="AB50" i="25"/>
  <c r="AB49" i="25" s="1"/>
  <c r="AB48" i="25" s="1"/>
  <c r="AA50" i="25"/>
  <c r="AA49" i="25" s="1"/>
  <c r="AA48" i="25" s="1"/>
  <c r="V50" i="25"/>
  <c r="V49" i="25" s="1"/>
  <c r="V48" i="25" s="1"/>
  <c r="U50" i="25"/>
  <c r="U49" i="25" s="1"/>
  <c r="U48" i="25" s="1"/>
  <c r="S50" i="25"/>
  <c r="S49" i="25" s="1"/>
  <c r="S48" i="25" s="1"/>
  <c r="R50" i="25"/>
  <c r="T50" i="25" s="1"/>
  <c r="T49" i="25" s="1"/>
  <c r="T48" i="25" s="1"/>
  <c r="AB46" i="25"/>
  <c r="AA46" i="25"/>
  <c r="X46" i="25"/>
  <c r="V46" i="25"/>
  <c r="U46" i="25"/>
  <c r="S46" i="25"/>
  <c r="R46" i="25"/>
  <c r="AB45" i="25"/>
  <c r="AA45" i="25"/>
  <c r="Y45" i="25"/>
  <c r="X45" i="25"/>
  <c r="V45" i="25"/>
  <c r="U45" i="25"/>
  <c r="S45" i="25"/>
  <c r="R45" i="25"/>
  <c r="P45" i="25"/>
  <c r="O45" i="25"/>
  <c r="M45" i="25"/>
  <c r="L45" i="25"/>
  <c r="J45" i="25"/>
  <c r="I45" i="25"/>
  <c r="G45" i="25"/>
  <c r="F45" i="25"/>
  <c r="AB44" i="25"/>
  <c r="AA44" i="25"/>
  <c r="Y44" i="25"/>
  <c r="Y43" i="25" s="1"/>
  <c r="X44" i="25"/>
  <c r="V44" i="25"/>
  <c r="U44" i="25"/>
  <c r="S44" i="25"/>
  <c r="R44" i="25"/>
  <c r="P44" i="25"/>
  <c r="P43" i="25" s="1"/>
  <c r="O44" i="25"/>
  <c r="M44" i="25"/>
  <c r="L44" i="25"/>
  <c r="J44" i="25"/>
  <c r="I44" i="25"/>
  <c r="G44" i="25"/>
  <c r="F44" i="25"/>
  <c r="AB42" i="25"/>
  <c r="AA42" i="25"/>
  <c r="X42" i="25"/>
  <c r="U42" i="25"/>
  <c r="R42" i="25"/>
  <c r="AB41" i="25"/>
  <c r="AA41" i="25"/>
  <c r="X41" i="25"/>
  <c r="U41" i="25"/>
  <c r="R41" i="25"/>
  <c r="AB40" i="25"/>
  <c r="AA40" i="25"/>
  <c r="X40" i="25"/>
  <c r="U40" i="25"/>
  <c r="R40" i="25"/>
  <c r="AB38" i="25"/>
  <c r="AA38" i="25"/>
  <c r="AB37" i="25"/>
  <c r="AB36" i="25" s="1"/>
  <c r="AA37" i="25"/>
  <c r="AA36" i="25" s="1"/>
  <c r="Y37" i="25"/>
  <c r="Y36" i="25" s="1"/>
  <c r="V37" i="25"/>
  <c r="V36" i="25" s="1"/>
  <c r="S37" i="25"/>
  <c r="S36" i="25" s="1"/>
  <c r="AB34" i="25"/>
  <c r="AB33" i="25" s="1"/>
  <c r="AB32" i="25" s="1"/>
  <c r="AA34" i="25"/>
  <c r="AA33" i="25" s="1"/>
  <c r="AA32" i="25" s="1"/>
  <c r="Y34" i="25"/>
  <c r="Y33" i="25" s="1"/>
  <c r="Y32" i="25" s="1"/>
  <c r="V34" i="25"/>
  <c r="V33" i="25" s="1"/>
  <c r="V32" i="25" s="1"/>
  <c r="S34" i="25"/>
  <c r="S33" i="25" s="1"/>
  <c r="S32" i="25" s="1"/>
  <c r="AB31" i="25"/>
  <c r="AA31" i="25"/>
  <c r="Y31" i="25"/>
  <c r="V31" i="25"/>
  <c r="S31" i="25"/>
  <c r="AB30" i="25"/>
  <c r="AA30" i="25"/>
  <c r="Y30" i="25"/>
  <c r="V30" i="25"/>
  <c r="S30" i="25"/>
  <c r="AB27" i="25"/>
  <c r="AA27" i="25"/>
  <c r="Y27" i="25"/>
  <c r="V27" i="25"/>
  <c r="S27" i="25"/>
  <c r="AB26" i="25"/>
  <c r="AA26" i="25"/>
  <c r="Y26" i="25"/>
  <c r="V26" i="25"/>
  <c r="S26" i="25"/>
  <c r="AB25" i="25"/>
  <c r="AA25" i="25"/>
  <c r="Y25" i="25"/>
  <c r="V25" i="25"/>
  <c r="S25" i="25"/>
  <c r="AB21" i="25"/>
  <c r="AA21" i="25"/>
  <c r="X21" i="25"/>
  <c r="V21" i="25"/>
  <c r="U21" i="25"/>
  <c r="S21" i="25"/>
  <c r="R21" i="25"/>
  <c r="AB20" i="25"/>
  <c r="AA20" i="25"/>
  <c r="X20" i="25"/>
  <c r="U20" i="25"/>
  <c r="R20" i="25"/>
  <c r="AB19" i="25"/>
  <c r="AA19" i="25"/>
  <c r="X19" i="25"/>
  <c r="U19" i="25"/>
  <c r="R19" i="25"/>
  <c r="AB18" i="25"/>
  <c r="AA18" i="25"/>
  <c r="X18" i="25"/>
  <c r="U18" i="25"/>
  <c r="R18" i="25"/>
  <c r="AB16" i="25"/>
  <c r="AB15" i="25" s="1"/>
  <c r="AA16" i="25"/>
  <c r="AA15" i="25" s="1"/>
  <c r="Y16" i="25"/>
  <c r="V16" i="25"/>
  <c r="V15" i="25" s="1"/>
  <c r="S16" i="25"/>
  <c r="S15" i="25" s="1"/>
  <c r="AB13" i="25"/>
  <c r="AA13" i="25"/>
  <c r="X13" i="25"/>
  <c r="U13" i="25"/>
  <c r="R13" i="25"/>
  <c r="AB12" i="25"/>
  <c r="AA12" i="25"/>
  <c r="AB11" i="25"/>
  <c r="AA11" i="25"/>
  <c r="D93" i="25"/>
  <c r="D92" i="25"/>
  <c r="D66" i="25"/>
  <c r="D65" i="25"/>
  <c r="D45" i="25"/>
  <c r="D44" i="25"/>
  <c r="C93" i="25"/>
  <c r="C92" i="25"/>
  <c r="C66" i="25"/>
  <c r="C65" i="25"/>
  <c r="C45" i="25"/>
  <c r="C44" i="25"/>
  <c r="K55" i="39" l="1"/>
  <c r="Q55" i="39"/>
  <c r="V55" i="39"/>
  <c r="AA55" i="39"/>
  <c r="AF48" i="39"/>
  <c r="AI8" i="39"/>
  <c r="AF107" i="39"/>
  <c r="AI70" i="39"/>
  <c r="O49" i="39"/>
  <c r="Z49" i="39"/>
  <c r="AE49" i="39"/>
  <c r="J52" i="39"/>
  <c r="U52" i="39"/>
  <c r="N133" i="39"/>
  <c r="AD133" i="39"/>
  <c r="AC20" i="25"/>
  <c r="AA53" i="25"/>
  <c r="AF126" i="39"/>
  <c r="W21" i="25"/>
  <c r="AE52" i="39"/>
  <c r="AB10" i="25"/>
  <c r="AB9" i="25" s="1"/>
  <c r="K52" i="39"/>
  <c r="Q52" i="39"/>
  <c r="V52" i="39"/>
  <c r="AA52" i="39"/>
  <c r="I52" i="39"/>
  <c r="U55" i="39"/>
  <c r="AC12" i="25"/>
  <c r="K45" i="25"/>
  <c r="W46" i="25"/>
  <c r="K65" i="25"/>
  <c r="AC64" i="25"/>
  <c r="K66" i="25"/>
  <c r="AA61" i="25"/>
  <c r="AC70" i="25"/>
  <c r="AC69" i="25" s="1"/>
  <c r="I49" i="39"/>
  <c r="N49" i="39"/>
  <c r="S49" i="39"/>
  <c r="S52" i="39"/>
  <c r="O55" i="39"/>
  <c r="Z55" i="39"/>
  <c r="K127" i="39"/>
  <c r="Q127" i="39"/>
  <c r="AA127" i="39"/>
  <c r="J130" i="39"/>
  <c r="O130" i="39"/>
  <c r="U130" i="39"/>
  <c r="Z130" i="39"/>
  <c r="AE130" i="39"/>
  <c r="Z133" i="39"/>
  <c r="AB54" i="39"/>
  <c r="Y55" i="39"/>
  <c r="Y48" i="39" s="1"/>
  <c r="AD55" i="39"/>
  <c r="O127" i="39"/>
  <c r="Z127" i="39"/>
  <c r="R127" i="39"/>
  <c r="AC127" i="39"/>
  <c r="M133" i="39"/>
  <c r="AC133" i="39"/>
  <c r="L135" i="39"/>
  <c r="AG100" i="39"/>
  <c r="AC40" i="25"/>
  <c r="N44" i="25"/>
  <c r="N45" i="25"/>
  <c r="H66" i="25"/>
  <c r="AC75" i="25"/>
  <c r="X85" i="25"/>
  <c r="L132" i="39"/>
  <c r="AC130" i="39"/>
  <c r="AF75" i="39"/>
  <c r="AH100" i="39"/>
  <c r="AC16" i="25"/>
  <c r="AC15" i="25" s="1"/>
  <c r="S24" i="25"/>
  <c r="V29" i="25"/>
  <c r="V28" i="25" s="1"/>
  <c r="AC60" i="25"/>
  <c r="AD127" i="39"/>
  <c r="AA133" i="39"/>
  <c r="AB53" i="25"/>
  <c r="AB51" i="25" s="1"/>
  <c r="AB57" i="25"/>
  <c r="F127" i="39"/>
  <c r="L50" i="39"/>
  <c r="W49" i="39"/>
  <c r="AC49" i="39"/>
  <c r="M130" i="39"/>
  <c r="J133" i="39"/>
  <c r="U133" i="39"/>
  <c r="AH70" i="39"/>
  <c r="AH7" i="39" s="1"/>
  <c r="AC19" i="25"/>
  <c r="AC46" i="25"/>
  <c r="AC52" i="25"/>
  <c r="W93" i="25"/>
  <c r="H131" i="39"/>
  <c r="K130" i="39"/>
  <c r="V130" i="39"/>
  <c r="AB135" i="39"/>
  <c r="AF100" i="39"/>
  <c r="R17" i="25"/>
  <c r="S43" i="25"/>
  <c r="T65" i="25"/>
  <c r="AC87" i="25"/>
  <c r="F55" i="39"/>
  <c r="F52" i="39"/>
  <c r="K49" i="39"/>
  <c r="AC52" i="39"/>
  <c r="AB52" i="39" s="1"/>
  <c r="AB56" i="39"/>
  <c r="J127" i="39"/>
  <c r="AB129" i="39"/>
  <c r="T132" i="39"/>
  <c r="AA10" i="25"/>
  <c r="AA9" i="25" s="1"/>
  <c r="AB29" i="25"/>
  <c r="AB28" i="25" s="1"/>
  <c r="AB80" i="25"/>
  <c r="AB78" i="25" s="1"/>
  <c r="P91" i="25"/>
  <c r="G55" i="39"/>
  <c r="V49" i="39"/>
  <c r="AB51" i="39"/>
  <c r="L53" i="39"/>
  <c r="W52" i="39"/>
  <c r="O52" i="39"/>
  <c r="Z52" i="39"/>
  <c r="I55" i="39"/>
  <c r="S127" i="39"/>
  <c r="AA130" i="39"/>
  <c r="S130" i="39"/>
  <c r="AD130" i="39"/>
  <c r="K133" i="39"/>
  <c r="V133" i="39"/>
  <c r="H135" i="39"/>
  <c r="AG63" i="39"/>
  <c r="AF63" i="39" s="1"/>
  <c r="V24" i="25"/>
  <c r="AC44" i="25"/>
  <c r="AC62" i="25"/>
  <c r="AC73" i="25"/>
  <c r="Z92" i="25"/>
  <c r="R91" i="25"/>
  <c r="Z93" i="25"/>
  <c r="J39" i="4"/>
  <c r="J38" i="4" s="1"/>
  <c r="T51" i="39"/>
  <c r="T135" i="39"/>
  <c r="AF87" i="39"/>
  <c r="AG84" i="39"/>
  <c r="AF84" i="39" s="1"/>
  <c r="AF27" i="39"/>
  <c r="AG26" i="39"/>
  <c r="AF26" i="39" s="1"/>
  <c r="AF71" i="39"/>
  <c r="AF9" i="39"/>
  <c r="AG15" i="39"/>
  <c r="AF15" i="39" s="1"/>
  <c r="H45" i="25"/>
  <c r="AC54" i="25"/>
  <c r="Y64" i="25"/>
  <c r="L43" i="25"/>
  <c r="H93" i="25"/>
  <c r="F91" i="25"/>
  <c r="AC18" i="25"/>
  <c r="AC26" i="25"/>
  <c r="Y29" i="25"/>
  <c r="Y28" i="25" s="1"/>
  <c r="AB39" i="25"/>
  <c r="AB43" i="25"/>
  <c r="Q44" i="25"/>
  <c r="AA43" i="25"/>
  <c r="J43" i="25"/>
  <c r="W50" i="25"/>
  <c r="W49" i="25" s="1"/>
  <c r="W48" i="25" s="1"/>
  <c r="AC55" i="25"/>
  <c r="AB61" i="25"/>
  <c r="H65" i="25"/>
  <c r="Q66" i="25"/>
  <c r="AC66" i="25"/>
  <c r="E50" i="4"/>
  <c r="X43" i="25"/>
  <c r="Z43" i="25" s="1"/>
  <c r="T44" i="25"/>
  <c r="AC63" i="25"/>
  <c r="AC38" i="25"/>
  <c r="AA39" i="25"/>
  <c r="G43" i="25"/>
  <c r="Q45" i="25"/>
  <c r="AC45" i="25"/>
  <c r="AA57" i="25"/>
  <c r="U85" i="25"/>
  <c r="K92" i="25"/>
  <c r="I91" i="25"/>
  <c r="J121" i="4"/>
  <c r="J120" i="4" s="1"/>
  <c r="J117" i="4"/>
  <c r="J106" i="4"/>
  <c r="J101" i="4"/>
  <c r="J99" i="4" s="1"/>
  <c r="J93" i="4"/>
  <c r="J90" i="4"/>
  <c r="J78" i="4"/>
  <c r="J62" i="4"/>
  <c r="J57" i="4"/>
  <c r="AA74" i="25"/>
  <c r="AA71" i="25" s="1"/>
  <c r="AA68" i="25" s="1"/>
  <c r="J10" i="4"/>
  <c r="J7" i="4" s="1"/>
  <c r="AC76" i="25"/>
  <c r="G130" i="39"/>
  <c r="H51" i="39"/>
  <c r="J49" i="39"/>
  <c r="G133" i="39"/>
  <c r="G127" i="39"/>
  <c r="T129" i="39"/>
  <c r="U127" i="39"/>
  <c r="R133" i="39"/>
  <c r="I51" i="19"/>
  <c r="N55" i="39"/>
  <c r="L55" i="39" s="1"/>
  <c r="AB128" i="39"/>
  <c r="H129" i="39"/>
  <c r="AB131" i="39"/>
  <c r="P134" i="39"/>
  <c r="AB53" i="39"/>
  <c r="V127" i="39"/>
  <c r="S133" i="39"/>
  <c r="L51" i="39"/>
  <c r="N127" i="39"/>
  <c r="M127" i="39"/>
  <c r="T131" i="39"/>
  <c r="AB134" i="39"/>
  <c r="H53" i="39"/>
  <c r="V126" i="39"/>
  <c r="S55" i="39"/>
  <c r="N130" i="39"/>
  <c r="Q49" i="39"/>
  <c r="Q48" i="39" s="1"/>
  <c r="AA49" i="39"/>
  <c r="T54" i="39"/>
  <c r="T56" i="39"/>
  <c r="H57" i="39"/>
  <c r="L56" i="39"/>
  <c r="T57" i="39"/>
  <c r="X135" i="39"/>
  <c r="O43" i="25"/>
  <c r="Q43" i="25" s="1"/>
  <c r="J128" i="4"/>
  <c r="J113" i="4"/>
  <c r="D43" i="25"/>
  <c r="Y15" i="25"/>
  <c r="AB17" i="25"/>
  <c r="AB14" i="25" s="1"/>
  <c r="AC31" i="25"/>
  <c r="AC37" i="25"/>
  <c r="AC36" i="25" s="1"/>
  <c r="AC41" i="25"/>
  <c r="M43" i="25"/>
  <c r="Z44" i="25"/>
  <c r="T45" i="25"/>
  <c r="R49" i="25"/>
  <c r="R48" i="25" s="1"/>
  <c r="E47" i="4"/>
  <c r="AA17" i="25"/>
  <c r="AA14" i="25" s="1"/>
  <c r="Y24" i="25"/>
  <c r="X39" i="25"/>
  <c r="AA51" i="25"/>
  <c r="S64" i="25"/>
  <c r="T64" i="25" s="1"/>
  <c r="T70" i="25"/>
  <c r="T69" i="25" s="1"/>
  <c r="R69" i="25"/>
  <c r="AA85" i="25"/>
  <c r="AC86" i="25"/>
  <c r="D131" i="4"/>
  <c r="D128" i="4"/>
  <c r="D125" i="4"/>
  <c r="U74" i="25"/>
  <c r="AC11" i="25"/>
  <c r="T21" i="25"/>
  <c r="AC21" i="25"/>
  <c r="AC27" i="25"/>
  <c r="AC30" i="25"/>
  <c r="H44" i="25"/>
  <c r="V43" i="25"/>
  <c r="L64" i="25"/>
  <c r="AA80" i="25"/>
  <c r="AA78" i="25" s="1"/>
  <c r="AC82" i="25"/>
  <c r="J74" i="4"/>
  <c r="I132" i="19"/>
  <c r="I129" i="19"/>
  <c r="I126" i="19"/>
  <c r="D64" i="25"/>
  <c r="D91" i="25"/>
  <c r="AC13" i="25"/>
  <c r="X17" i="25"/>
  <c r="AB24" i="25"/>
  <c r="K44" i="25"/>
  <c r="T46" i="25"/>
  <c r="AC59" i="25"/>
  <c r="I64" i="25"/>
  <c r="K64" i="25" s="1"/>
  <c r="N65" i="25"/>
  <c r="AC84" i="25"/>
  <c r="X91" i="25"/>
  <c r="Z91" i="25" s="1"/>
  <c r="J131" i="4"/>
  <c r="J125" i="4"/>
  <c r="J110" i="4"/>
  <c r="J87" i="4"/>
  <c r="AA24" i="25"/>
  <c r="S29" i="25"/>
  <c r="S28" i="25" s="1"/>
  <c r="U43" i="25"/>
  <c r="Z45" i="25"/>
  <c r="F64" i="25"/>
  <c r="H64" i="25" s="1"/>
  <c r="AA91" i="25"/>
  <c r="AC92" i="25"/>
  <c r="T66" i="25"/>
  <c r="I131" i="4"/>
  <c r="I128" i="4"/>
  <c r="I125" i="4"/>
  <c r="J50" i="4"/>
  <c r="J47" i="4"/>
  <c r="J43" i="4"/>
  <c r="J42" i="4" s="1"/>
  <c r="J25" i="4"/>
  <c r="H132" i="19"/>
  <c r="H129" i="19"/>
  <c r="H126" i="19"/>
  <c r="H48" i="19"/>
  <c r="T55" i="39"/>
  <c r="AC77" i="25"/>
  <c r="AB88" i="25"/>
  <c r="H131" i="4"/>
  <c r="H128" i="4"/>
  <c r="H125" i="4"/>
  <c r="I50" i="4"/>
  <c r="I47" i="4"/>
  <c r="J32" i="4"/>
  <c r="J30" i="4" s="1"/>
  <c r="G132" i="19"/>
  <c r="G129" i="19"/>
  <c r="G126" i="19"/>
  <c r="G54" i="19"/>
  <c r="G51" i="19"/>
  <c r="P54" i="39"/>
  <c r="R52" i="39"/>
  <c r="P52" i="39" s="1"/>
  <c r="AB74" i="25"/>
  <c r="AB71" i="25" s="1"/>
  <c r="AB68" i="25" s="1"/>
  <c r="J91" i="25"/>
  <c r="G131" i="4"/>
  <c r="G128" i="4"/>
  <c r="G125" i="4"/>
  <c r="H50" i="4"/>
  <c r="H47" i="4"/>
  <c r="F132" i="19"/>
  <c r="F129" i="19"/>
  <c r="F126" i="19"/>
  <c r="F48" i="19"/>
  <c r="AC81" i="25"/>
  <c r="U91" i="25"/>
  <c r="F131" i="4"/>
  <c r="F128" i="4"/>
  <c r="F125" i="4"/>
  <c r="G50" i="4"/>
  <c r="G47" i="4"/>
  <c r="J19" i="4"/>
  <c r="J18" i="4" s="1"/>
  <c r="J14" i="4"/>
  <c r="E132" i="19"/>
  <c r="E129" i="19"/>
  <c r="E126" i="19"/>
  <c r="E54" i="19"/>
  <c r="E51" i="19"/>
  <c r="AC90" i="25"/>
  <c r="E131" i="4"/>
  <c r="E128" i="4"/>
  <c r="E125" i="4"/>
  <c r="F50" i="4"/>
  <c r="F47" i="4"/>
  <c r="D132" i="19"/>
  <c r="D129" i="19"/>
  <c r="D126" i="19"/>
  <c r="P50" i="39"/>
  <c r="R49" i="39"/>
  <c r="X74" i="25"/>
  <c r="D50" i="4"/>
  <c r="D47" i="4"/>
  <c r="J132" i="19"/>
  <c r="J129" i="19"/>
  <c r="J126" i="19"/>
  <c r="J122" i="19"/>
  <c r="J121" i="19" s="1"/>
  <c r="J118" i="19"/>
  <c r="J114" i="19"/>
  <c r="J111" i="19"/>
  <c r="J107" i="19"/>
  <c r="J102" i="19"/>
  <c r="J100" i="19" s="1"/>
  <c r="J94" i="19"/>
  <c r="J91" i="19"/>
  <c r="J88" i="19"/>
  <c r="J79" i="19"/>
  <c r="J75" i="19"/>
  <c r="J63" i="19"/>
  <c r="J62" i="19" s="1"/>
  <c r="J58" i="19"/>
  <c r="J54" i="19"/>
  <c r="J51" i="19"/>
  <c r="D48" i="19"/>
  <c r="F49" i="39"/>
  <c r="X51" i="39"/>
  <c r="M52" i="39"/>
  <c r="I54" i="19"/>
  <c r="J48" i="19"/>
  <c r="J44" i="19"/>
  <c r="J43" i="19" s="1"/>
  <c r="J40" i="19"/>
  <c r="J39" i="19" s="1"/>
  <c r="J33" i="19"/>
  <c r="J31" i="19" s="1"/>
  <c r="J26" i="19"/>
  <c r="J20" i="19"/>
  <c r="J19" i="19" s="1"/>
  <c r="J15" i="19"/>
  <c r="J11" i="19"/>
  <c r="J8" i="19" s="1"/>
  <c r="M49" i="39"/>
  <c r="AB50" i="39"/>
  <c r="AD49" i="39"/>
  <c r="P51" i="39"/>
  <c r="H54" i="19"/>
  <c r="H51" i="19"/>
  <c r="I48" i="19"/>
  <c r="F130" i="39"/>
  <c r="G52" i="39"/>
  <c r="T50" i="39"/>
  <c r="U49" i="39"/>
  <c r="J55" i="39"/>
  <c r="P56" i="39"/>
  <c r="R55" i="39"/>
  <c r="F54" i="19"/>
  <c r="F51" i="19"/>
  <c r="G48" i="19"/>
  <c r="L54" i="39"/>
  <c r="AB57" i="39"/>
  <c r="AE55" i="39"/>
  <c r="D54" i="19"/>
  <c r="D51" i="19"/>
  <c r="E48" i="19"/>
  <c r="F133" i="39"/>
  <c r="G49" i="39"/>
  <c r="L57" i="39"/>
  <c r="L128" i="39"/>
  <c r="X50" i="39"/>
  <c r="H50" i="39"/>
  <c r="T53" i="39"/>
  <c r="H54" i="39"/>
  <c r="H56" i="39"/>
  <c r="X54" i="39"/>
  <c r="X56" i="39"/>
  <c r="L131" i="39"/>
  <c r="X131" i="39"/>
  <c r="P128" i="39"/>
  <c r="L129" i="39"/>
  <c r="X129" i="39"/>
  <c r="Q133" i="39"/>
  <c r="X53" i="39"/>
  <c r="X57" i="39"/>
  <c r="P129" i="39"/>
  <c r="P132" i="39"/>
  <c r="AE133" i="39"/>
  <c r="AB133" i="39" s="1"/>
  <c r="P53" i="39"/>
  <c r="P57" i="39"/>
  <c r="O133" i="39"/>
  <c r="AE127" i="39"/>
  <c r="AB132" i="39"/>
  <c r="P135" i="39"/>
  <c r="H132" i="39"/>
  <c r="I130" i="39"/>
  <c r="T128" i="39"/>
  <c r="W127" i="39"/>
  <c r="X132" i="39"/>
  <c r="Y130" i="39"/>
  <c r="X134" i="39"/>
  <c r="Y133" i="39"/>
  <c r="P131" i="39"/>
  <c r="Q130" i="39"/>
  <c r="X128" i="39"/>
  <c r="Y127" i="39"/>
  <c r="H134" i="39"/>
  <c r="I133" i="39"/>
  <c r="H128" i="39"/>
  <c r="I127" i="39"/>
  <c r="W130" i="39"/>
  <c r="L134" i="39"/>
  <c r="T134" i="39"/>
  <c r="W133" i="39"/>
  <c r="J61" i="4"/>
  <c r="U17" i="25"/>
  <c r="AC25" i="25"/>
  <c r="AA29" i="25"/>
  <c r="AA28" i="25" s="1"/>
  <c r="U39" i="25"/>
  <c r="I43" i="25"/>
  <c r="Z65" i="25"/>
  <c r="X64" i="25"/>
  <c r="AC72" i="25"/>
  <c r="AC79" i="25"/>
  <c r="W91" i="25"/>
  <c r="AC34" i="25"/>
  <c r="AC33" i="25" s="1"/>
  <c r="AC32" i="25" s="1"/>
  <c r="AC42" i="25"/>
  <c r="R43" i="25"/>
  <c r="W44" i="25"/>
  <c r="AC50" i="25"/>
  <c r="AC49" i="25" s="1"/>
  <c r="AC48" i="25" s="1"/>
  <c r="AC58" i="25"/>
  <c r="Q93" i="25"/>
  <c r="Q65" i="25"/>
  <c r="P64" i="25"/>
  <c r="Q64" i="25" s="1"/>
  <c r="AC65" i="25"/>
  <c r="AA88" i="25"/>
  <c r="N92" i="25"/>
  <c r="W92" i="25"/>
  <c r="W66" i="25"/>
  <c r="U64" i="25"/>
  <c r="W45" i="25"/>
  <c r="Q92" i="25"/>
  <c r="O91" i="25"/>
  <c r="AB91" i="25"/>
  <c r="AC93" i="25"/>
  <c r="R39" i="25"/>
  <c r="F43" i="25"/>
  <c r="M64" i="25"/>
  <c r="N66" i="25"/>
  <c r="Z66" i="25"/>
  <c r="W70" i="25"/>
  <c r="W69" i="25" s="1"/>
  <c r="R74" i="25"/>
  <c r="K93" i="25"/>
  <c r="T93" i="25"/>
  <c r="AC89" i="25"/>
  <c r="H92" i="25"/>
  <c r="G91" i="25"/>
  <c r="V64" i="25"/>
  <c r="W65" i="25"/>
  <c r="S91" i="25"/>
  <c r="T92" i="25"/>
  <c r="N93" i="25"/>
  <c r="L91" i="25"/>
  <c r="N91" i="25" s="1"/>
  <c r="AA48" i="39" l="1"/>
  <c r="Q91" i="25"/>
  <c r="AC10" i="25"/>
  <c r="AC9" i="25" s="1"/>
  <c r="J86" i="19"/>
  <c r="J83" i="19" s="1"/>
  <c r="AI7" i="39"/>
  <c r="G126" i="39"/>
  <c r="K126" i="39"/>
  <c r="W48" i="39"/>
  <c r="V48" i="39"/>
  <c r="H52" i="39"/>
  <c r="I48" i="39"/>
  <c r="AB130" i="39"/>
  <c r="AC61" i="25"/>
  <c r="AA35" i="25"/>
  <c r="AA56" i="25"/>
  <c r="AC29" i="25"/>
  <c r="V23" i="25"/>
  <c r="AA23" i="25"/>
  <c r="AA22" i="25" s="1"/>
  <c r="S23" i="25"/>
  <c r="K91" i="25"/>
  <c r="L130" i="39"/>
  <c r="Z48" i="39"/>
  <c r="AG70" i="39"/>
  <c r="AF70" i="39" s="1"/>
  <c r="T52" i="39"/>
  <c r="Y23" i="25"/>
  <c r="O48" i="39"/>
  <c r="X133" i="39"/>
  <c r="AC74" i="25"/>
  <c r="AC71" i="25" s="1"/>
  <c r="AC68" i="25" s="1"/>
  <c r="M126" i="39"/>
  <c r="AC88" i="25"/>
  <c r="G124" i="4"/>
  <c r="AC85" i="25"/>
  <c r="AA8" i="25"/>
  <c r="N43" i="25"/>
  <c r="X52" i="39"/>
  <c r="K48" i="39"/>
  <c r="AC48" i="39"/>
  <c r="AD126" i="39"/>
  <c r="P127" i="39"/>
  <c r="L133" i="39"/>
  <c r="H133" i="39"/>
  <c r="E46" i="4"/>
  <c r="AB8" i="25"/>
  <c r="S48" i="39"/>
  <c r="AC17" i="25"/>
  <c r="AC14" i="25" s="1"/>
  <c r="AC8" i="25" s="1"/>
  <c r="AA126" i="39"/>
  <c r="Z126" i="39"/>
  <c r="J73" i="4"/>
  <c r="J69" i="4" s="1"/>
  <c r="J124" i="4"/>
  <c r="X55" i="39"/>
  <c r="G47" i="19"/>
  <c r="AC80" i="25"/>
  <c r="AC78" i="25" s="1"/>
  <c r="J105" i="4"/>
  <c r="J98" i="4" s="1"/>
  <c r="S126" i="39"/>
  <c r="J126" i="39"/>
  <c r="AC57" i="25"/>
  <c r="E47" i="19"/>
  <c r="J13" i="4"/>
  <c r="G125" i="19"/>
  <c r="H124" i="4"/>
  <c r="AC53" i="25"/>
  <c r="AC51" i="25" s="1"/>
  <c r="AC24" i="25"/>
  <c r="H130" i="39"/>
  <c r="AD48" i="39"/>
  <c r="N48" i="39"/>
  <c r="T91" i="25"/>
  <c r="P130" i="39"/>
  <c r="O126" i="39"/>
  <c r="J14" i="19"/>
  <c r="G46" i="4"/>
  <c r="X49" i="39"/>
  <c r="AB35" i="25"/>
  <c r="F48" i="39"/>
  <c r="P133" i="39"/>
  <c r="R126" i="39"/>
  <c r="AC43" i="25"/>
  <c r="H43" i="25"/>
  <c r="Z64" i="25"/>
  <c r="D46" i="4"/>
  <c r="H49" i="39"/>
  <c r="AC126" i="39"/>
  <c r="AA83" i="25"/>
  <c r="AA67" i="25" s="1"/>
  <c r="T43" i="25"/>
  <c r="T130" i="39"/>
  <c r="X130" i="39"/>
  <c r="AE126" i="39"/>
  <c r="F126" i="39"/>
  <c r="J47" i="19"/>
  <c r="J25" i="19" s="1"/>
  <c r="L127" i="39"/>
  <c r="I124" i="4"/>
  <c r="AB23" i="25"/>
  <c r="U126" i="39"/>
  <c r="AB83" i="25"/>
  <c r="AB67" i="25" s="1"/>
  <c r="H91" i="25"/>
  <c r="AC39" i="25"/>
  <c r="T133" i="39"/>
  <c r="K43" i="25"/>
  <c r="J56" i="4"/>
  <c r="G48" i="39"/>
  <c r="L52" i="39"/>
  <c r="AA47" i="25"/>
  <c r="D125" i="19"/>
  <c r="J46" i="4"/>
  <c r="J85" i="4"/>
  <c r="J82" i="4" s="1"/>
  <c r="J57" i="19"/>
  <c r="J106" i="19"/>
  <c r="N64" i="25"/>
  <c r="I47" i="19"/>
  <c r="AB56" i="25"/>
  <c r="AB47" i="25" s="1"/>
  <c r="E125" i="19"/>
  <c r="H46" i="4"/>
  <c r="I46" i="4"/>
  <c r="W43" i="25"/>
  <c r="D124" i="4"/>
  <c r="AG58" i="39"/>
  <c r="AF58" i="39" s="1"/>
  <c r="D47" i="19"/>
  <c r="AB127" i="39"/>
  <c r="F46" i="4"/>
  <c r="E124" i="4"/>
  <c r="I125" i="19"/>
  <c r="N126" i="39"/>
  <c r="P49" i="39"/>
  <c r="J125" i="19"/>
  <c r="J24" i="4"/>
  <c r="X48" i="39"/>
  <c r="AB55" i="39"/>
  <c r="AE48" i="39"/>
  <c r="T49" i="39"/>
  <c r="U48" i="39"/>
  <c r="AB49" i="39"/>
  <c r="J74" i="19"/>
  <c r="J70" i="19" s="1"/>
  <c r="P55" i="39"/>
  <c r="R48" i="39"/>
  <c r="L49" i="39"/>
  <c r="M48" i="39"/>
  <c r="AC28" i="25"/>
  <c r="F47" i="19"/>
  <c r="H47" i="19"/>
  <c r="F124" i="4"/>
  <c r="F125" i="19"/>
  <c r="H125" i="19"/>
  <c r="H55" i="39"/>
  <c r="J48" i="39"/>
  <c r="T127" i="39"/>
  <c r="W126" i="39"/>
  <c r="X127" i="39"/>
  <c r="Y126" i="39"/>
  <c r="H127" i="39"/>
  <c r="I126" i="39"/>
  <c r="Q126" i="39"/>
  <c r="AC91" i="25"/>
  <c r="W64" i="25"/>
  <c r="X126" i="39" l="1"/>
  <c r="AC56" i="25"/>
  <c r="T48" i="39"/>
  <c r="L48" i="39"/>
  <c r="AC35" i="25"/>
  <c r="AC83" i="25"/>
  <c r="AC23" i="25"/>
  <c r="AC47" i="25"/>
  <c r="AB126" i="39"/>
  <c r="AA7" i="25"/>
  <c r="H126" i="39"/>
  <c r="P48" i="39"/>
  <c r="H48" i="39"/>
  <c r="J6" i="4"/>
  <c r="L126" i="39"/>
  <c r="P126" i="39"/>
  <c r="AB22" i="25"/>
  <c r="AB7" i="25" s="1"/>
  <c r="J7" i="19"/>
  <c r="J99" i="19"/>
  <c r="J69" i="19" s="1"/>
  <c r="J68" i="4"/>
  <c r="T126" i="39"/>
  <c r="AG8" i="39"/>
  <c r="AG7" i="39" s="1"/>
  <c r="AF7" i="39" s="1"/>
  <c r="AB48" i="39"/>
  <c r="AC67" i="25"/>
  <c r="AC22" i="25" l="1"/>
  <c r="AC7" i="25" s="1"/>
  <c r="J5" i="4"/>
  <c r="J6" i="19"/>
  <c r="AF8" i="39"/>
  <c r="C132" i="19"/>
  <c r="C126" i="19"/>
  <c r="D51" i="39" l="1"/>
  <c r="D56" i="39"/>
  <c r="D53" i="39"/>
  <c r="E52" i="39"/>
  <c r="C129" i="19"/>
  <c r="D57" i="39"/>
  <c r="D50" i="39"/>
  <c r="E49" i="39"/>
  <c r="D49" i="39" s="1"/>
  <c r="C48" i="19"/>
  <c r="D54" i="39"/>
  <c r="C51" i="19"/>
  <c r="D131" i="39"/>
  <c r="E127" i="39"/>
  <c r="D132" i="39"/>
  <c r="D134" i="39"/>
  <c r="D135" i="39"/>
  <c r="D129" i="39"/>
  <c r="E133" i="39"/>
  <c r="D128" i="39"/>
  <c r="E130" i="39"/>
  <c r="C125" i="19" l="1"/>
  <c r="E126" i="39"/>
  <c r="D126" i="39" s="1"/>
  <c r="D133" i="39"/>
  <c r="D52" i="39"/>
  <c r="D127" i="39"/>
  <c r="D130" i="39"/>
  <c r="C125" i="4" l="1"/>
  <c r="C47" i="4" l="1"/>
  <c r="C128" i="4"/>
  <c r="C91" i="25"/>
  <c r="C131" i="4"/>
  <c r="C124" i="4" s="1"/>
  <c r="C50" i="4"/>
  <c r="E93" i="25"/>
  <c r="E92" i="25"/>
  <c r="E91" i="25" l="1"/>
  <c r="E66" i="25" l="1"/>
  <c r="E44" i="25"/>
  <c r="C43" i="25" l="1"/>
  <c r="E45" i="25"/>
  <c r="C64" i="25"/>
  <c r="E65" i="25"/>
  <c r="E64" i="25" l="1"/>
  <c r="E43" i="25"/>
  <c r="D74" i="39" l="1"/>
  <c r="E55" i="39" l="1"/>
  <c r="D55" i="39" l="1"/>
  <c r="E48" i="39"/>
  <c r="D48" i="39" l="1"/>
  <c r="C54" i="19" l="1"/>
  <c r="C47" i="19" l="1"/>
  <c r="C53" i="4" l="1"/>
  <c r="C46" i="4" l="1"/>
  <c r="AM118" i="39" l="1"/>
  <c r="AM110" i="39"/>
  <c r="AM102" i="39"/>
  <c r="AM90" i="39"/>
  <c r="AM82" i="39"/>
  <c r="AM62" i="39"/>
  <c r="AM54" i="39"/>
  <c r="AM46" i="39"/>
  <c r="AM38" i="39"/>
  <c r="AM22" i="39"/>
  <c r="AM14" i="39"/>
  <c r="AM131" i="39"/>
  <c r="AM111" i="39"/>
  <c r="AM99" i="39"/>
  <c r="AM91" i="39"/>
  <c r="AM83" i="39"/>
  <c r="AM47" i="39"/>
  <c r="AM39" i="39"/>
  <c r="AM31" i="39"/>
  <c r="AM23" i="39"/>
  <c r="AM132" i="39"/>
  <c r="AM120" i="39"/>
  <c r="AM104" i="39"/>
  <c r="AM56" i="39"/>
  <c r="AM121" i="39"/>
  <c r="AM113" i="39"/>
  <c r="AM105" i="39"/>
  <c r="AM93" i="39"/>
  <c r="AM77" i="39"/>
  <c r="AM65" i="39"/>
  <c r="AM57" i="39"/>
  <c r="AM33" i="39"/>
  <c r="AM25" i="39"/>
  <c r="AM17" i="39"/>
  <c r="AM134" i="39"/>
  <c r="AM114" i="39"/>
  <c r="AM106" i="39"/>
  <c r="AM94" i="39"/>
  <c r="AM86" i="39"/>
  <c r="AM78" i="39"/>
  <c r="AM66" i="39"/>
  <c r="AM50" i="39"/>
  <c r="AM42" i="39"/>
  <c r="AM18" i="39"/>
  <c r="AM135" i="39"/>
  <c r="AM79" i="39"/>
  <c r="AM51" i="39"/>
  <c r="AM43" i="39"/>
  <c r="AM35" i="39"/>
  <c r="AM19" i="39"/>
  <c r="AM11" i="39"/>
  <c r="AM136" i="39"/>
  <c r="AM124" i="39"/>
  <c r="AM116" i="39"/>
  <c r="AM96" i="39"/>
  <c r="AM88" i="39"/>
  <c r="AM60" i="39"/>
  <c r="AM36" i="39"/>
  <c r="AM129" i="39"/>
  <c r="AM125" i="39"/>
  <c r="AM117" i="39"/>
  <c r="AM109" i="39"/>
  <c r="AM97" i="39"/>
  <c r="AM81" i="39"/>
  <c r="AM73" i="39"/>
  <c r="AM69" i="39"/>
  <c r="AM61" i="39"/>
  <c r="AM53" i="39"/>
  <c r="AM37" i="39"/>
  <c r="AM29" i="39"/>
  <c r="AM13" i="39"/>
  <c r="AL136" i="39"/>
  <c r="AK135" i="39"/>
  <c r="AL124" i="39"/>
  <c r="AL116" i="39"/>
  <c r="AL96" i="39"/>
  <c r="AL88" i="39"/>
  <c r="AK79" i="39"/>
  <c r="AL60" i="39"/>
  <c r="AK51" i="39"/>
  <c r="AK43" i="39"/>
  <c r="AL36" i="39"/>
  <c r="AK35" i="39"/>
  <c r="AK19" i="39"/>
  <c r="AK11" i="39"/>
  <c r="AK136" i="39"/>
  <c r="AL129" i="39"/>
  <c r="AL125" i="39"/>
  <c r="AK124" i="39"/>
  <c r="AL117" i="39"/>
  <c r="AK116" i="39"/>
  <c r="AL109" i="39"/>
  <c r="AL97" i="39"/>
  <c r="AK96" i="39"/>
  <c r="AK88" i="39"/>
  <c r="AL81" i="39"/>
  <c r="AL73" i="39"/>
  <c r="AL69" i="39"/>
  <c r="AL61" i="39"/>
  <c r="AK60" i="39"/>
  <c r="AL53" i="39"/>
  <c r="AL37" i="39"/>
  <c r="AK36" i="39"/>
  <c r="AL29" i="39"/>
  <c r="AL13" i="39"/>
  <c r="AK129" i="39"/>
  <c r="AK125" i="39"/>
  <c r="AL118" i="39"/>
  <c r="AK117" i="39"/>
  <c r="AL110" i="39"/>
  <c r="AK109" i="39"/>
  <c r="AL102" i="39"/>
  <c r="AK97" i="39"/>
  <c r="AL90" i="39"/>
  <c r="AL82" i="39"/>
  <c r="AK81" i="39"/>
  <c r="AK73" i="39"/>
  <c r="AK69" i="39"/>
  <c r="AL62" i="39"/>
  <c r="AK61" i="39"/>
  <c r="AL54" i="39"/>
  <c r="AK53" i="39"/>
  <c r="AL46" i="39"/>
  <c r="AL38" i="39"/>
  <c r="AK37" i="39"/>
  <c r="AK29" i="39"/>
  <c r="AL22" i="39"/>
  <c r="AL14" i="39"/>
  <c r="AK13" i="39"/>
  <c r="AL131" i="39"/>
  <c r="AK118" i="39"/>
  <c r="AL111" i="39"/>
  <c r="AK110" i="39"/>
  <c r="AK102" i="39"/>
  <c r="AL99" i="39"/>
  <c r="AL91" i="39"/>
  <c r="AK90" i="39"/>
  <c r="AL83" i="39"/>
  <c r="AK82" i="39"/>
  <c r="AK62" i="39"/>
  <c r="AK54" i="39"/>
  <c r="AL47" i="39"/>
  <c r="AK46" i="39"/>
  <c r="AL39" i="39"/>
  <c r="AK38" i="39"/>
  <c r="AL31" i="39"/>
  <c r="AL23" i="39"/>
  <c r="AK22" i="39"/>
  <c r="AK14" i="39"/>
  <c r="AL132" i="39"/>
  <c r="AK131" i="39"/>
  <c r="AL120" i="39"/>
  <c r="AK111" i="39"/>
  <c r="AL104" i="39"/>
  <c r="AK99" i="39"/>
  <c r="AK91" i="39"/>
  <c r="AK83" i="39"/>
  <c r="AL56" i="39"/>
  <c r="AK47" i="39"/>
  <c r="AK39" i="39"/>
  <c r="AK31" i="39"/>
  <c r="AK23" i="39"/>
  <c r="AK132" i="39"/>
  <c r="AL121" i="39"/>
  <c r="AK120" i="39"/>
  <c r="AL113" i="39"/>
  <c r="AL105" i="39"/>
  <c r="AK104" i="39"/>
  <c r="AL93" i="39"/>
  <c r="AL77" i="39"/>
  <c r="AL65" i="39"/>
  <c r="AL57" i="39"/>
  <c r="AK56" i="39"/>
  <c r="AL33" i="39"/>
  <c r="AL25" i="39"/>
  <c r="AL17" i="39"/>
  <c r="AL134" i="39"/>
  <c r="AK121" i="39"/>
  <c r="AL114" i="39"/>
  <c r="AK113" i="39"/>
  <c r="AL106" i="39"/>
  <c r="AK105" i="39"/>
  <c r="AL94" i="39"/>
  <c r="AK93" i="39"/>
  <c r="AL86" i="39"/>
  <c r="AL78" i="39"/>
  <c r="AK77" i="39"/>
  <c r="AL66" i="39"/>
  <c r="AK65" i="39"/>
  <c r="AK57" i="39"/>
  <c r="AL50" i="39"/>
  <c r="AL42" i="39"/>
  <c r="AK33" i="39"/>
  <c r="AK25" i="39"/>
  <c r="AL18" i="39"/>
  <c r="AK17" i="39"/>
  <c r="AL135" i="39"/>
  <c r="AK134" i="39"/>
  <c r="AL128" i="39"/>
  <c r="AK114" i="39"/>
  <c r="AK106" i="39"/>
  <c r="AK94" i="39"/>
  <c r="AK86" i="39"/>
  <c r="AL79" i="39"/>
  <c r="AK78" i="39"/>
  <c r="AK66" i="39"/>
  <c r="AL51" i="39"/>
  <c r="AK50" i="39"/>
  <c r="AL43" i="39"/>
  <c r="AK42" i="39"/>
  <c r="AL35" i="39"/>
  <c r="AL19" i="39"/>
  <c r="AK18" i="39"/>
  <c r="AL11" i="39"/>
  <c r="AL76" i="39" l="1"/>
  <c r="AJ121" i="39"/>
  <c r="AK103" i="39"/>
  <c r="AJ104" i="39"/>
  <c r="AK30" i="39"/>
  <c r="AJ31" i="39"/>
  <c r="AK98" i="39"/>
  <c r="AJ99" i="39"/>
  <c r="AJ23" i="39"/>
  <c r="AJ62" i="39"/>
  <c r="AL108" i="39"/>
  <c r="AJ37" i="39"/>
  <c r="AK68" i="39"/>
  <c r="AJ69" i="39"/>
  <c r="AJ19" i="39"/>
  <c r="AM95" i="39"/>
  <c r="AM10" i="39"/>
  <c r="AL127" i="39"/>
  <c r="AL41" i="39"/>
  <c r="AL85" i="39"/>
  <c r="AJ39" i="39"/>
  <c r="AL103" i="39"/>
  <c r="AJ82" i="39"/>
  <c r="AJ118" i="39"/>
  <c r="AK72" i="39"/>
  <c r="AJ73" i="39"/>
  <c r="AJ117" i="39"/>
  <c r="AL28" i="39"/>
  <c r="AJ116" i="39"/>
  <c r="AK115" i="39"/>
  <c r="AJ79" i="39"/>
  <c r="AM133" i="39"/>
  <c r="AJ93" i="39"/>
  <c r="AM92" i="39"/>
  <c r="AJ83" i="39"/>
  <c r="AJ66" i="39"/>
  <c r="AJ134" i="39"/>
  <c r="AK133" i="39"/>
  <c r="AK92" i="39"/>
  <c r="AJ56" i="39"/>
  <c r="AK55" i="39"/>
  <c r="AL112" i="39"/>
  <c r="AJ47" i="39"/>
  <c r="AJ111" i="39"/>
  <c r="AL30" i="39"/>
  <c r="AL130" i="39"/>
  <c r="AK80" i="39"/>
  <c r="AJ81" i="39"/>
  <c r="AJ36" i="39"/>
  <c r="AL68" i="39"/>
  <c r="AJ35" i="39"/>
  <c r="AK34" i="39"/>
  <c r="AK32" i="39" s="1"/>
  <c r="AM12" i="39"/>
  <c r="AM52" i="39"/>
  <c r="AM72" i="39"/>
  <c r="AM108" i="39"/>
  <c r="AM115" i="39"/>
  <c r="AJ78" i="39"/>
  <c r="AL133" i="39"/>
  <c r="AL49" i="39"/>
  <c r="AL16" i="39"/>
  <c r="AK119" i="39"/>
  <c r="AJ120" i="39"/>
  <c r="AL119" i="39"/>
  <c r="AJ38" i="39"/>
  <c r="AK89" i="39"/>
  <c r="AJ90" i="39"/>
  <c r="AK12" i="39"/>
  <c r="AJ13" i="39"/>
  <c r="AL45" i="39"/>
  <c r="AK123" i="39"/>
  <c r="AJ125" i="39"/>
  <c r="AL72" i="39"/>
  <c r="AJ124" i="39"/>
  <c r="AL95" i="39"/>
  <c r="AJ18" i="39"/>
  <c r="AM85" i="39"/>
  <c r="AJ114" i="39"/>
  <c r="AM16" i="39"/>
  <c r="AJ91" i="39"/>
  <c r="AM21" i="39"/>
  <c r="AL34" i="39"/>
  <c r="AK16" i="39"/>
  <c r="AJ17" i="39"/>
  <c r="AJ57" i="39"/>
  <c r="AJ105" i="39"/>
  <c r="AL55" i="39"/>
  <c r="AK130" i="39"/>
  <c r="AJ131" i="39"/>
  <c r="AJ53" i="39"/>
  <c r="AK52" i="39"/>
  <c r="AL89" i="39"/>
  <c r="AJ129" i="39"/>
  <c r="AL80" i="39"/>
  <c r="AL115" i="39"/>
  <c r="AM68" i="39"/>
  <c r="AM80" i="39"/>
  <c r="AM59" i="39"/>
  <c r="AM34" i="39"/>
  <c r="AJ43" i="39"/>
  <c r="AK41" i="39"/>
  <c r="AJ42" i="39"/>
  <c r="AJ86" i="39"/>
  <c r="AK85" i="39"/>
  <c r="AK64" i="39"/>
  <c r="AJ65" i="39"/>
  <c r="AL24" i="39"/>
  <c r="AL64" i="39"/>
  <c r="AJ132" i="39"/>
  <c r="AJ46" i="39"/>
  <c r="AK45" i="39"/>
  <c r="AL98" i="39"/>
  <c r="AK95" i="39"/>
  <c r="AK87" i="39" s="1"/>
  <c r="AJ97" i="39"/>
  <c r="AJ88" i="39"/>
  <c r="AK49" i="39"/>
  <c r="AJ51" i="39"/>
  <c r="AL123" i="39"/>
  <c r="AM41" i="39"/>
  <c r="AM24" i="39"/>
  <c r="AM76" i="39"/>
  <c r="AM55" i="39"/>
  <c r="AM103" i="39"/>
  <c r="AM30" i="39"/>
  <c r="AM98" i="39"/>
  <c r="AM130" i="39"/>
  <c r="AM45" i="39"/>
  <c r="AM89" i="39"/>
  <c r="AJ94" i="39"/>
  <c r="AK24" i="39"/>
  <c r="AJ25" i="39"/>
  <c r="AK112" i="39"/>
  <c r="AJ113" i="39"/>
  <c r="AJ14" i="39"/>
  <c r="AK101" i="39"/>
  <c r="AJ102" i="39"/>
  <c r="AJ22" i="39"/>
  <c r="AL21" i="39"/>
  <c r="AJ61" i="39"/>
  <c r="AL12" i="39"/>
  <c r="AL52" i="39"/>
  <c r="AJ96" i="39"/>
  <c r="AJ136" i="39"/>
  <c r="AJ135" i="39"/>
  <c r="AM28" i="39"/>
  <c r="AM123" i="39"/>
  <c r="AL10" i="39"/>
  <c r="AJ50" i="39"/>
  <c r="AJ106" i="39"/>
  <c r="AJ33" i="39"/>
  <c r="AJ77" i="39"/>
  <c r="AK76" i="39"/>
  <c r="AL92" i="39"/>
  <c r="AK21" i="39"/>
  <c r="AJ54" i="39"/>
  <c r="AJ110" i="39"/>
  <c r="AK28" i="39"/>
  <c r="AJ29" i="39"/>
  <c r="AK108" i="39"/>
  <c r="AJ109" i="39"/>
  <c r="AK59" i="39"/>
  <c r="AJ60" i="39"/>
  <c r="AK10" i="39"/>
  <c r="AJ11" i="39"/>
  <c r="AL59" i="39"/>
  <c r="AM49" i="39"/>
  <c r="AM64" i="39"/>
  <c r="AM112" i="39"/>
  <c r="AM119" i="39"/>
  <c r="AL101" i="39" l="1"/>
  <c r="AM87" i="39"/>
  <c r="AL32" i="39"/>
  <c r="AK27" i="39"/>
  <c r="AJ28" i="39"/>
  <c r="AJ89" i="39"/>
  <c r="AM20" i="39"/>
  <c r="AJ12" i="39"/>
  <c r="AJ55" i="39"/>
  <c r="AK48" i="39"/>
  <c r="AK67" i="39"/>
  <c r="AJ68" i="39"/>
  <c r="AK84" i="39"/>
  <c r="AK44" i="39"/>
  <c r="AJ45" i="39"/>
  <c r="AK40" i="39"/>
  <c r="AJ41" i="39"/>
  <c r="AM9" i="39"/>
  <c r="AJ59" i="39"/>
  <c r="AM122" i="39"/>
  <c r="AJ24" i="39"/>
  <c r="AM44" i="39"/>
  <c r="AM101" i="39"/>
  <c r="AM40" i="39"/>
  <c r="AJ119" i="39"/>
  <c r="AJ108" i="39"/>
  <c r="AM107" i="39"/>
  <c r="AL27" i="39"/>
  <c r="AJ130" i="39"/>
  <c r="AJ123" i="39"/>
  <c r="AK122" i="39"/>
  <c r="AJ92" i="39"/>
  <c r="AL40" i="39"/>
  <c r="AJ98" i="39"/>
  <c r="AJ76" i="39"/>
  <c r="AK75" i="39"/>
  <c r="AM48" i="39"/>
  <c r="AL122" i="39"/>
  <c r="AJ16" i="39"/>
  <c r="AJ34" i="39"/>
  <c r="AJ80" i="39"/>
  <c r="AL107" i="39"/>
  <c r="AK107" i="39"/>
  <c r="AJ95" i="39"/>
  <c r="AJ85" i="39"/>
  <c r="AM67" i="39"/>
  <c r="AL87" i="39"/>
  <c r="AL44" i="39"/>
  <c r="AJ103" i="39"/>
  <c r="AL75" i="39"/>
  <c r="AK20" i="39"/>
  <c r="AJ21" i="39"/>
  <c r="AL9" i="39"/>
  <c r="AM27" i="39"/>
  <c r="AL20" i="39"/>
  <c r="AM75" i="39"/>
  <c r="AJ64" i="39"/>
  <c r="AL48" i="39"/>
  <c r="AL126" i="39"/>
  <c r="AJ30" i="39"/>
  <c r="AJ10" i="39"/>
  <c r="AK9" i="39"/>
  <c r="AJ112" i="39"/>
  <c r="AJ49" i="39"/>
  <c r="AM32" i="39"/>
  <c r="AJ52" i="39"/>
  <c r="AL67" i="39"/>
  <c r="AJ133" i="39"/>
  <c r="AJ115" i="39"/>
  <c r="AJ72" i="39"/>
  <c r="AK15" i="39" l="1"/>
  <c r="AK71" i="39"/>
  <c r="AJ101" i="39"/>
  <c r="AK63" i="39"/>
  <c r="AK58" i="39" s="1"/>
  <c r="AM84" i="39"/>
  <c r="AJ107" i="39"/>
  <c r="AJ75" i="39"/>
  <c r="AL100" i="39"/>
  <c r="AJ40" i="39"/>
  <c r="AJ20" i="39"/>
  <c r="AL63" i="39"/>
  <c r="AL15" i="39"/>
  <c r="AL84" i="39"/>
  <c r="AJ44" i="39"/>
  <c r="AL71" i="39"/>
  <c r="AM63" i="39"/>
  <c r="AJ67" i="39"/>
  <c r="AK26" i="39"/>
  <c r="AJ27" i="39"/>
  <c r="AJ32" i="39"/>
  <c r="AM26" i="39"/>
  <c r="AJ87" i="39"/>
  <c r="AL26" i="39"/>
  <c r="AJ48" i="39"/>
  <c r="AJ9" i="39"/>
  <c r="AM71" i="39"/>
  <c r="AJ122" i="39"/>
  <c r="AM15" i="39"/>
  <c r="AJ84" i="39" l="1"/>
  <c r="AJ71" i="39"/>
  <c r="AL58" i="39"/>
  <c r="AL70" i="39"/>
  <c r="AJ26" i="39"/>
  <c r="AK8" i="39"/>
  <c r="AJ63" i="39"/>
  <c r="AL8" i="39"/>
  <c r="AM58" i="39"/>
  <c r="AJ15" i="39"/>
  <c r="AJ58" i="39" l="1"/>
  <c r="AL7" i="39"/>
  <c r="AM8" i="39"/>
  <c r="AJ8" i="39" l="1"/>
  <c r="AK128" i="39" l="1"/>
  <c r="AK127" i="39" l="1"/>
  <c r="AK126" i="39" l="1"/>
  <c r="AK100" i="39" l="1"/>
  <c r="AK70" i="39" l="1"/>
  <c r="AK7" i="39" l="1"/>
  <c r="AM128" i="39" l="1"/>
  <c r="AM127" i="39" l="1"/>
  <c r="AJ128" i="39"/>
  <c r="AM126" i="39" l="1"/>
  <c r="AJ127" i="39"/>
  <c r="AJ126" i="39" l="1"/>
  <c r="AM100" i="39"/>
  <c r="AM70" i="39" l="1"/>
  <c r="AJ100" i="39"/>
  <c r="AM7" i="39" l="1"/>
  <c r="AJ70" i="39"/>
  <c r="AJ7" i="39" l="1"/>
  <c r="F17" i="39" l="1"/>
  <c r="G18" i="39"/>
  <c r="F25" i="39"/>
  <c r="F33" i="39"/>
  <c r="G42" i="39"/>
  <c r="G60" i="39"/>
  <c r="E66" i="39"/>
  <c r="E82" i="39"/>
  <c r="F83" i="39"/>
  <c r="E90" i="39"/>
  <c r="F91" i="39"/>
  <c r="F99" i="39"/>
  <c r="E106" i="39"/>
  <c r="E114" i="39"/>
  <c r="G116" i="39"/>
  <c r="G124" i="39"/>
  <c r="J136" i="39"/>
  <c r="J118" i="39"/>
  <c r="J114" i="39"/>
  <c r="J110" i="39"/>
  <c r="J106" i="39"/>
  <c r="J102" i="39"/>
  <c r="J94" i="39"/>
  <c r="J90" i="39"/>
  <c r="J86" i="39"/>
  <c r="J82" i="39"/>
  <c r="J78" i="39"/>
  <c r="J66" i="39"/>
  <c r="J62" i="39"/>
  <c r="J36" i="39"/>
  <c r="N13" i="39"/>
  <c r="N17" i="39"/>
  <c r="N25" i="39"/>
  <c r="N29" i="39"/>
  <c r="N33" i="39"/>
  <c r="N37" i="39"/>
  <c r="N79" i="39"/>
  <c r="N83" i="39"/>
  <c r="N91" i="39"/>
  <c r="N99" i="39"/>
  <c r="N111" i="39"/>
  <c r="R14" i="39"/>
  <c r="R18" i="39"/>
  <c r="R22" i="39"/>
  <c r="R38" i="39"/>
  <c r="R42" i="39"/>
  <c r="R46" i="39"/>
  <c r="R60" i="39"/>
  <c r="R88" i="39"/>
  <c r="R96" i="39"/>
  <c r="R104" i="39"/>
  <c r="R116" i="39"/>
  <c r="R120" i="39"/>
  <c r="R124" i="39"/>
  <c r="V11" i="39"/>
  <c r="V19" i="39"/>
  <c r="V23" i="39"/>
  <c r="V31" i="39"/>
  <c r="V35" i="39"/>
  <c r="V39" i="39"/>
  <c r="V43" i="39"/>
  <c r="V47" i="39"/>
  <c r="V61" i="39"/>
  <c r="V65" i="39"/>
  <c r="V69" i="39"/>
  <c r="V73" i="39"/>
  <c r="V77" i="39"/>
  <c r="V81" i="39"/>
  <c r="V93" i="39"/>
  <c r="V97" i="39"/>
  <c r="V105" i="39"/>
  <c r="V109" i="39"/>
  <c r="V113" i="39"/>
  <c r="V117" i="39"/>
  <c r="V121" i="39"/>
  <c r="V125" i="39"/>
  <c r="Z36" i="39"/>
  <c r="Z62" i="39"/>
  <c r="Z66" i="39"/>
  <c r="Z78" i="39"/>
  <c r="Z82" i="39"/>
  <c r="Z86" i="39"/>
  <c r="Z90" i="39"/>
  <c r="Z94" i="39"/>
  <c r="Z102" i="39"/>
  <c r="Z106" i="39"/>
  <c r="Z110" i="39"/>
  <c r="Z114" i="39"/>
  <c r="Z118" i="39"/>
  <c r="Z136" i="39"/>
  <c r="G17" i="39"/>
  <c r="E23" i="39"/>
  <c r="G25" i="39"/>
  <c r="E31" i="39"/>
  <c r="G33" i="39"/>
  <c r="E39" i="39"/>
  <c r="E47" i="39"/>
  <c r="E65" i="39"/>
  <c r="F66" i="39"/>
  <c r="E73" i="39"/>
  <c r="E81" i="39"/>
  <c r="F82" i="39"/>
  <c r="G83" i="39"/>
  <c r="F90" i="39"/>
  <c r="G91" i="39"/>
  <c r="E97" i="39"/>
  <c r="G99" i="39"/>
  <c r="E105" i="39"/>
  <c r="F106" i="39"/>
  <c r="E113" i="39"/>
  <c r="F114" i="39"/>
  <c r="E121" i="39"/>
  <c r="I136" i="39"/>
  <c r="I118" i="39"/>
  <c r="I114" i="39"/>
  <c r="K111" i="39"/>
  <c r="I110" i="39"/>
  <c r="I106" i="39"/>
  <c r="I102" i="39"/>
  <c r="K99" i="39"/>
  <c r="I94" i="39"/>
  <c r="K91" i="39"/>
  <c r="I90" i="39"/>
  <c r="I86" i="39"/>
  <c r="K83" i="39"/>
  <c r="I82" i="39"/>
  <c r="K79" i="39"/>
  <c r="I78" i="39"/>
  <c r="I66" i="39"/>
  <c r="I62" i="39"/>
  <c r="K37" i="39"/>
  <c r="I36" i="39"/>
  <c r="K33" i="39"/>
  <c r="K29" i="39"/>
  <c r="K25" i="39"/>
  <c r="K17" i="39"/>
  <c r="K13" i="39"/>
  <c r="O13" i="39"/>
  <c r="O17" i="39"/>
  <c r="O25" i="39"/>
  <c r="O29" i="39"/>
  <c r="O33" i="39"/>
  <c r="M36" i="39"/>
  <c r="O37" i="39"/>
  <c r="M62" i="39"/>
  <c r="M66" i="39"/>
  <c r="M78" i="39"/>
  <c r="O79" i="39"/>
  <c r="M82" i="39"/>
  <c r="O83" i="39"/>
  <c r="M86" i="39"/>
  <c r="M90" i="39"/>
  <c r="O91" i="39"/>
  <c r="M94" i="39"/>
  <c r="O99" i="39"/>
  <c r="M102" i="39"/>
  <c r="M106" i="39"/>
  <c r="M110" i="39"/>
  <c r="O111" i="39"/>
  <c r="M114" i="39"/>
  <c r="M118" i="39"/>
  <c r="M136" i="39"/>
  <c r="Q13" i="39"/>
  <c r="S14" i="39"/>
  <c r="Q17" i="39"/>
  <c r="S18" i="39"/>
  <c r="S22" i="39"/>
  <c r="Q25" i="39"/>
  <c r="Q29" i="39"/>
  <c r="Q33" i="39"/>
  <c r="Q37" i="39"/>
  <c r="S38" i="39"/>
  <c r="S42" i="39"/>
  <c r="S46" i="39"/>
  <c r="S60" i="39"/>
  <c r="Q79" i="39"/>
  <c r="Q83" i="39"/>
  <c r="S88" i="39"/>
  <c r="Q91" i="39"/>
  <c r="S96" i="39"/>
  <c r="Q99" i="39"/>
  <c r="S104" i="39"/>
  <c r="Q111" i="39"/>
  <c r="S116" i="39"/>
  <c r="S120" i="39"/>
  <c r="S124" i="39"/>
  <c r="W11" i="39"/>
  <c r="U14" i="39"/>
  <c r="U18" i="39"/>
  <c r="W19" i="39"/>
  <c r="U22" i="39"/>
  <c r="W23" i="39"/>
  <c r="W31" i="39"/>
  <c r="W35" i="39"/>
  <c r="U38" i="39"/>
  <c r="W39" i="39"/>
  <c r="U42" i="39"/>
  <c r="W43" i="39"/>
  <c r="U46" i="39"/>
  <c r="W47" i="39"/>
  <c r="U60" i="39"/>
  <c r="W61" i="39"/>
  <c r="W65" i="39"/>
  <c r="W69" i="39"/>
  <c r="W73" i="39"/>
  <c r="W77" i="39"/>
  <c r="W81" i="39"/>
  <c r="U88" i="39"/>
  <c r="W93" i="39"/>
  <c r="U96" i="39"/>
  <c r="W97" i="39"/>
  <c r="U104" i="39"/>
  <c r="W105" i="39"/>
  <c r="W109" i="39"/>
  <c r="W113" i="39"/>
  <c r="U116" i="39"/>
  <c r="W117" i="39"/>
  <c r="U120" i="39"/>
  <c r="W121" i="39"/>
  <c r="U124" i="39"/>
  <c r="W125" i="39"/>
  <c r="Y11" i="39"/>
  <c r="Y19" i="39"/>
  <c r="Y23" i="39"/>
  <c r="Y31" i="39"/>
  <c r="Y35" i="39"/>
  <c r="AA36" i="39"/>
  <c r="Y39" i="39"/>
  <c r="Y43" i="39"/>
  <c r="Y47" i="39"/>
  <c r="Y61" i="39"/>
  <c r="AA62" i="39"/>
  <c r="Y65" i="39"/>
  <c r="AA66" i="39"/>
  <c r="Y69" i="39"/>
  <c r="Y73" i="39"/>
  <c r="Y77" i="39"/>
  <c r="AA78" i="39"/>
  <c r="Y81" i="39"/>
  <c r="AA82" i="39"/>
  <c r="AA86" i="39"/>
  <c r="AA90" i="39"/>
  <c r="Y93" i="39"/>
  <c r="AA94" i="39"/>
  <c r="Y97" i="39"/>
  <c r="AA102" i="39"/>
  <c r="Y105" i="39"/>
  <c r="AA106" i="39"/>
  <c r="Y109" i="39"/>
  <c r="AA110" i="39"/>
  <c r="Y113" i="39"/>
  <c r="AA114" i="39"/>
  <c r="Y117" i="39"/>
  <c r="AA118" i="39"/>
  <c r="Y121" i="39"/>
  <c r="Y125" i="39"/>
  <c r="AA136" i="39"/>
  <c r="E14" i="39"/>
  <c r="E22" i="39"/>
  <c r="F23" i="39"/>
  <c r="F31" i="39"/>
  <c r="E38" i="39"/>
  <c r="F39" i="39"/>
  <c r="E46" i="39"/>
  <c r="F47" i="39"/>
  <c r="F65" i="39"/>
  <c r="G66" i="39"/>
  <c r="F73" i="39"/>
  <c r="F81" i="39"/>
  <c r="G82" i="39"/>
  <c r="E88" i="39"/>
  <c r="G90" i="39"/>
  <c r="E96" i="39"/>
  <c r="F97" i="39"/>
  <c r="E104" i="39"/>
  <c r="F105" i="39"/>
  <c r="G106" i="39"/>
  <c r="F113" i="39"/>
  <c r="G114" i="39"/>
  <c r="E120" i="39"/>
  <c r="F121" i="39"/>
  <c r="J111" i="39"/>
  <c r="J99" i="39"/>
  <c r="J91" i="39"/>
  <c r="J83" i="39"/>
  <c r="J79" i="39"/>
  <c r="J37" i="39"/>
  <c r="J33" i="39"/>
  <c r="J29" i="39"/>
  <c r="J25" i="39"/>
  <c r="J17" i="39"/>
  <c r="J13" i="39"/>
  <c r="N36" i="39"/>
  <c r="N62" i="39"/>
  <c r="N66" i="39"/>
  <c r="N78" i="39"/>
  <c r="N82" i="39"/>
  <c r="N86" i="39"/>
  <c r="N90" i="39"/>
  <c r="N94" i="39"/>
  <c r="N102" i="39"/>
  <c r="N106" i="39"/>
  <c r="N110" i="39"/>
  <c r="N114" i="39"/>
  <c r="N118" i="39"/>
  <c r="N136" i="39"/>
  <c r="R13" i="39"/>
  <c r="R17" i="39"/>
  <c r="R25" i="39"/>
  <c r="R29" i="39"/>
  <c r="R33" i="39"/>
  <c r="R37" i="39"/>
  <c r="R79" i="39"/>
  <c r="R83" i="39"/>
  <c r="R91" i="39"/>
  <c r="R99" i="39"/>
  <c r="R111" i="39"/>
  <c r="V14" i="39"/>
  <c r="V18" i="39"/>
  <c r="V22" i="39"/>
  <c r="V38" i="39"/>
  <c r="V42" i="39"/>
  <c r="V46" i="39"/>
  <c r="V60" i="39"/>
  <c r="V88" i="39"/>
  <c r="V96" i="39"/>
  <c r="V104" i="39"/>
  <c r="V116" i="39"/>
  <c r="V120" i="39"/>
  <c r="V124" i="39"/>
  <c r="Z11" i="39"/>
  <c r="Z19" i="39"/>
  <c r="Z23" i="39"/>
  <c r="Z31" i="39"/>
  <c r="Z35" i="39"/>
  <c r="Z39" i="39"/>
  <c r="Z43" i="39"/>
  <c r="Z47" i="39"/>
  <c r="Z61" i="39"/>
  <c r="Z65" i="39"/>
  <c r="Z69" i="39"/>
  <c r="Z73" i="39"/>
  <c r="Z77" i="39"/>
  <c r="Z81" i="39"/>
  <c r="Z93" i="39"/>
  <c r="Z97" i="39"/>
  <c r="Z105" i="39"/>
  <c r="Z109" i="39"/>
  <c r="Z113" i="39"/>
  <c r="Z117" i="39"/>
  <c r="Z121" i="39"/>
  <c r="Z125" i="39"/>
  <c r="E13" i="39"/>
  <c r="F14" i="39"/>
  <c r="F22" i="39"/>
  <c r="G23" i="39"/>
  <c r="E29" i="39"/>
  <c r="G31" i="39"/>
  <c r="E37" i="39"/>
  <c r="F38" i="39"/>
  <c r="G39" i="39"/>
  <c r="F46" i="39"/>
  <c r="G47" i="39"/>
  <c r="G65" i="39"/>
  <c r="G73" i="39"/>
  <c r="E79" i="39"/>
  <c r="G81" i="39"/>
  <c r="F88" i="39"/>
  <c r="F96" i="39"/>
  <c r="G97" i="39"/>
  <c r="F104" i="39"/>
  <c r="G105" i="39"/>
  <c r="E111" i="39"/>
  <c r="G113" i="39"/>
  <c r="F120" i="39"/>
  <c r="G121" i="39"/>
  <c r="K124" i="39"/>
  <c r="K120" i="39"/>
  <c r="K116" i="39"/>
  <c r="I111" i="39"/>
  <c r="K104" i="39"/>
  <c r="I99" i="39"/>
  <c r="K96" i="39"/>
  <c r="I91" i="39"/>
  <c r="K88" i="39"/>
  <c r="I83" i="39"/>
  <c r="I79" i="39"/>
  <c r="K60" i="39"/>
  <c r="K46" i="39"/>
  <c r="K42" i="39"/>
  <c r="K38" i="39"/>
  <c r="I37" i="39"/>
  <c r="I33" i="39"/>
  <c r="I29" i="39"/>
  <c r="I25" i="39"/>
  <c r="K22" i="39"/>
  <c r="K18" i="39"/>
  <c r="I17" i="39"/>
  <c r="K14" i="39"/>
  <c r="I13" i="39"/>
  <c r="M11" i="39"/>
  <c r="M19" i="39"/>
  <c r="M23" i="39"/>
  <c r="M31" i="39"/>
  <c r="M35" i="39"/>
  <c r="O36" i="39"/>
  <c r="M39" i="39"/>
  <c r="M43" i="39"/>
  <c r="M47" i="39"/>
  <c r="M61" i="39"/>
  <c r="O62" i="39"/>
  <c r="M65" i="39"/>
  <c r="O66" i="39"/>
  <c r="M69" i="39"/>
  <c r="M73" i="39"/>
  <c r="M77" i="39"/>
  <c r="O78" i="39"/>
  <c r="M81" i="39"/>
  <c r="O82" i="39"/>
  <c r="O86" i="39"/>
  <c r="O90" i="39"/>
  <c r="M93" i="39"/>
  <c r="O94" i="39"/>
  <c r="M97" i="39"/>
  <c r="O102" i="39"/>
  <c r="M105" i="39"/>
  <c r="O106" i="39"/>
  <c r="M109" i="39"/>
  <c r="O110" i="39"/>
  <c r="M113" i="39"/>
  <c r="O114" i="39"/>
  <c r="M117" i="39"/>
  <c r="O118" i="39"/>
  <c r="M121" i="39"/>
  <c r="M125" i="39"/>
  <c r="O136" i="39"/>
  <c r="S13" i="39"/>
  <c r="S17" i="39"/>
  <c r="S25" i="39"/>
  <c r="S29" i="39"/>
  <c r="S33" i="39"/>
  <c r="Q36" i="39"/>
  <c r="S37" i="39"/>
  <c r="Q62" i="39"/>
  <c r="Q78" i="39"/>
  <c r="S79" i="39"/>
  <c r="Q82" i="39"/>
  <c r="S83" i="39"/>
  <c r="Q86" i="39"/>
  <c r="Q90" i="39"/>
  <c r="S91" i="39"/>
  <c r="Q94" i="39"/>
  <c r="S99" i="39"/>
  <c r="Q102" i="39"/>
  <c r="Q106" i="39"/>
  <c r="Q110" i="39"/>
  <c r="S111" i="39"/>
  <c r="Q114" i="39"/>
  <c r="Q118" i="39"/>
  <c r="Q136" i="39"/>
  <c r="U13" i="39"/>
  <c r="W14" i="39"/>
  <c r="U17" i="39"/>
  <c r="W18" i="39"/>
  <c r="W22" i="39"/>
  <c r="U25" i="39"/>
  <c r="U29" i="39"/>
  <c r="U33" i="39"/>
  <c r="U37" i="39"/>
  <c r="W38" i="39"/>
  <c r="W42" i="39"/>
  <c r="W46" i="39"/>
  <c r="W60" i="39"/>
  <c r="U79" i="39"/>
  <c r="U83" i="39"/>
  <c r="W88" i="39"/>
  <c r="U91" i="39"/>
  <c r="W96" i="39"/>
  <c r="U99" i="39"/>
  <c r="W104" i="39"/>
  <c r="U111" i="39"/>
  <c r="W116" i="39"/>
  <c r="W120" i="39"/>
  <c r="W124" i="39"/>
  <c r="AA11" i="39"/>
  <c r="Y14" i="39"/>
  <c r="Y18" i="39"/>
  <c r="AA19" i="39"/>
  <c r="Y22" i="39"/>
  <c r="AA23" i="39"/>
  <c r="AA31" i="39"/>
  <c r="AA35" i="39"/>
  <c r="Y38" i="39"/>
  <c r="AA39" i="39"/>
  <c r="Y42" i="39"/>
  <c r="AA43" i="39"/>
  <c r="Y46" i="39"/>
  <c r="AA47" i="39"/>
  <c r="Y60" i="39"/>
  <c r="AA61" i="39"/>
  <c r="AA65" i="39"/>
  <c r="AA69" i="39"/>
  <c r="AA73" i="39"/>
  <c r="AA77" i="39"/>
  <c r="AA81" i="39"/>
  <c r="Y88" i="39"/>
  <c r="AA93" i="39"/>
  <c r="Y96" i="39"/>
  <c r="AA97" i="39"/>
  <c r="Y104" i="39"/>
  <c r="AA105" i="39"/>
  <c r="AA109" i="39"/>
  <c r="AA113" i="39"/>
  <c r="Y116" i="39"/>
  <c r="AA117" i="39"/>
  <c r="Y120" i="39"/>
  <c r="AA121" i="39"/>
  <c r="Y124" i="39"/>
  <c r="AA125" i="39"/>
  <c r="F13" i="39"/>
  <c r="G14" i="39"/>
  <c r="G22" i="39"/>
  <c r="F29" i="39"/>
  <c r="E36" i="39"/>
  <c r="F37" i="39"/>
  <c r="G38" i="39"/>
  <c r="G46" i="39"/>
  <c r="E62" i="39"/>
  <c r="E78" i="39"/>
  <c r="F79" i="39"/>
  <c r="E86" i="39"/>
  <c r="G88" i="39"/>
  <c r="E94" i="39"/>
  <c r="G96" i="39"/>
  <c r="E102" i="39"/>
  <c r="G104" i="39"/>
  <c r="E110" i="39"/>
  <c r="F111" i="39"/>
  <c r="E118" i="39"/>
  <c r="G120" i="39"/>
  <c r="E136" i="39"/>
  <c r="J124" i="39"/>
  <c r="J120" i="39"/>
  <c r="J116" i="39"/>
  <c r="J104" i="39"/>
  <c r="J96" i="39"/>
  <c r="J88" i="39"/>
  <c r="J60" i="39"/>
  <c r="J46" i="39"/>
  <c r="J42" i="39"/>
  <c r="J38" i="39"/>
  <c r="J22" i="39"/>
  <c r="J18" i="39"/>
  <c r="J14" i="39"/>
  <c r="N11" i="39"/>
  <c r="N19" i="39"/>
  <c r="N23" i="39"/>
  <c r="N31" i="39"/>
  <c r="N35" i="39"/>
  <c r="N39" i="39"/>
  <c r="N43" i="39"/>
  <c r="N47" i="39"/>
  <c r="N61" i="39"/>
  <c r="N65" i="39"/>
  <c r="N69" i="39"/>
  <c r="N73" i="39"/>
  <c r="N77" i="39"/>
  <c r="N81" i="39"/>
  <c r="N93" i="39"/>
  <c r="N97" i="39"/>
  <c r="N105" i="39"/>
  <c r="N109" i="39"/>
  <c r="N113" i="39"/>
  <c r="N117" i="39"/>
  <c r="N121" i="39"/>
  <c r="N125" i="39"/>
  <c r="R36" i="39"/>
  <c r="R62" i="39"/>
  <c r="R66" i="39"/>
  <c r="R78" i="39"/>
  <c r="R82" i="39"/>
  <c r="R86" i="39"/>
  <c r="R90" i="39"/>
  <c r="R94" i="39"/>
  <c r="R102" i="39"/>
  <c r="R106" i="39"/>
  <c r="R110" i="39"/>
  <c r="R114" i="39"/>
  <c r="R118" i="39"/>
  <c r="R136" i="39"/>
  <c r="V13" i="39"/>
  <c r="V17" i="39"/>
  <c r="V25" i="39"/>
  <c r="V29" i="39"/>
  <c r="V33" i="39"/>
  <c r="V37" i="39"/>
  <c r="V79" i="39"/>
  <c r="V83" i="39"/>
  <c r="V91" i="39"/>
  <c r="V99" i="39"/>
  <c r="V111" i="39"/>
  <c r="Z14" i="39"/>
  <c r="Z18" i="39"/>
  <c r="Z22" i="39"/>
  <c r="Z38" i="39"/>
  <c r="Z42" i="39"/>
  <c r="Z46" i="39"/>
  <c r="Z60" i="39"/>
  <c r="Z88" i="39"/>
  <c r="Z96" i="39"/>
  <c r="Z104" i="39"/>
  <c r="Z116" i="39"/>
  <c r="Z120" i="39"/>
  <c r="Z124" i="39"/>
  <c r="E11" i="39"/>
  <c r="G13" i="39"/>
  <c r="E19" i="39"/>
  <c r="G29" i="39"/>
  <c r="E35" i="39"/>
  <c r="F36" i="39"/>
  <c r="G37" i="39"/>
  <c r="E43" i="39"/>
  <c r="E61" i="39"/>
  <c r="F62" i="39"/>
  <c r="E69" i="39"/>
  <c r="E77" i="39"/>
  <c r="F78" i="39"/>
  <c r="G79" i="39"/>
  <c r="F86" i="39"/>
  <c r="E93" i="39"/>
  <c r="F94" i="39"/>
  <c r="F102" i="39"/>
  <c r="E109" i="39"/>
  <c r="F110" i="39"/>
  <c r="G111" i="39"/>
  <c r="E117" i="39"/>
  <c r="F118" i="39"/>
  <c r="E125" i="39"/>
  <c r="F136" i="39"/>
  <c r="K125" i="39"/>
  <c r="I124" i="39"/>
  <c r="K121" i="39"/>
  <c r="I120" i="39"/>
  <c r="K117" i="39"/>
  <c r="I116" i="39"/>
  <c r="K113" i="39"/>
  <c r="K109" i="39"/>
  <c r="K105" i="39"/>
  <c r="I104" i="39"/>
  <c r="K97" i="39"/>
  <c r="I96" i="39"/>
  <c r="K93" i="39"/>
  <c r="I88" i="39"/>
  <c r="K81" i="39"/>
  <c r="K77" i="39"/>
  <c r="K73" i="39"/>
  <c r="K69" i="39"/>
  <c r="K65" i="39"/>
  <c r="K61" i="39"/>
  <c r="I60" i="39"/>
  <c r="K47" i="39"/>
  <c r="I46" i="39"/>
  <c r="K43" i="39"/>
  <c r="I42" i="39"/>
  <c r="K39" i="39"/>
  <c r="I38" i="39"/>
  <c r="K35" i="39"/>
  <c r="K31" i="39"/>
  <c r="K23" i="39"/>
  <c r="I22" i="39"/>
  <c r="K19" i="39"/>
  <c r="I18" i="39"/>
  <c r="I14" i="39"/>
  <c r="K11" i="39"/>
  <c r="O11" i="39"/>
  <c r="M14" i="39"/>
  <c r="M18" i="39"/>
  <c r="O19" i="39"/>
  <c r="M22" i="39"/>
  <c r="O23" i="39"/>
  <c r="O31" i="39"/>
  <c r="O35" i="39"/>
  <c r="M38" i="39"/>
  <c r="O39" i="39"/>
  <c r="M42" i="39"/>
  <c r="O43" i="39"/>
  <c r="M46" i="39"/>
  <c r="O47" i="39"/>
  <c r="M60" i="39"/>
  <c r="O61" i="39"/>
  <c r="O65" i="39"/>
  <c r="O69" i="39"/>
  <c r="O73" i="39"/>
  <c r="O77" i="39"/>
  <c r="O81" i="39"/>
  <c r="M88" i="39"/>
  <c r="O93" i="39"/>
  <c r="M96" i="39"/>
  <c r="O97" i="39"/>
  <c r="M104" i="39"/>
  <c r="O105" i="39"/>
  <c r="O109" i="39"/>
  <c r="O113" i="39"/>
  <c r="M116" i="39"/>
  <c r="O117" i="39"/>
  <c r="M120" i="39"/>
  <c r="O121" i="39"/>
  <c r="M124" i="39"/>
  <c r="O125" i="39"/>
  <c r="Q11" i="39"/>
  <c r="Q19" i="39"/>
  <c r="Q23" i="39"/>
  <c r="Q31" i="39"/>
  <c r="Q35" i="39"/>
  <c r="S36" i="39"/>
  <c r="Q39" i="39"/>
  <c r="Q43" i="39"/>
  <c r="Q47" i="39"/>
  <c r="Q61" i="39"/>
  <c r="S62" i="39"/>
  <c r="Q69" i="39"/>
  <c r="Q73" i="39"/>
  <c r="Q77" i="39"/>
  <c r="S78" i="39"/>
  <c r="Q81" i="39"/>
  <c r="S82" i="39"/>
  <c r="S86" i="39"/>
  <c r="S90" i="39"/>
  <c r="Q93" i="39"/>
  <c r="S94" i="39"/>
  <c r="Q97" i="39"/>
  <c r="S102" i="39"/>
  <c r="Q105" i="39"/>
  <c r="S106" i="39"/>
  <c r="Q109" i="39"/>
  <c r="S110" i="39"/>
  <c r="Q113" i="39"/>
  <c r="S114" i="39"/>
  <c r="Q117" i="39"/>
  <c r="S118" i="39"/>
  <c r="Q121" i="39"/>
  <c r="Q125" i="39"/>
  <c r="S136" i="39"/>
  <c r="W13" i="39"/>
  <c r="W17" i="39"/>
  <c r="W25" i="39"/>
  <c r="W29" i="39"/>
  <c r="W33" i="39"/>
  <c r="U36" i="39"/>
  <c r="W37" i="39"/>
  <c r="U62" i="39"/>
  <c r="U66" i="39"/>
  <c r="U78" i="39"/>
  <c r="W79" i="39"/>
  <c r="U82" i="39"/>
  <c r="W83" i="39"/>
  <c r="U86" i="39"/>
  <c r="U90" i="39"/>
  <c r="W91" i="39"/>
  <c r="U94" i="39"/>
  <c r="W99" i="39"/>
  <c r="U102" i="39"/>
  <c r="U106" i="39"/>
  <c r="U110" i="39"/>
  <c r="W111" i="39"/>
  <c r="U114" i="39"/>
  <c r="U118" i="39"/>
  <c r="U136" i="39"/>
  <c r="Y13" i="39"/>
  <c r="AA14" i="39"/>
  <c r="Y17" i="39"/>
  <c r="AA18" i="39"/>
  <c r="AA22" i="39"/>
  <c r="Y25" i="39"/>
  <c r="Y29" i="39"/>
  <c r="Y33" i="39"/>
  <c r="Y37" i="39"/>
  <c r="AA38" i="39"/>
  <c r="AA42" i="39"/>
  <c r="AA46" i="39"/>
  <c r="AA60" i="39"/>
  <c r="Y79" i="39"/>
  <c r="Y83" i="39"/>
  <c r="AA88" i="39"/>
  <c r="Y91" i="39"/>
  <c r="AA96" i="39"/>
  <c r="Y99" i="39"/>
  <c r="AA104" i="39"/>
  <c r="Y111" i="39"/>
  <c r="AA116" i="39"/>
  <c r="AA120" i="39"/>
  <c r="AA124" i="39"/>
  <c r="F11" i="39"/>
  <c r="E18" i="39"/>
  <c r="F19" i="39"/>
  <c r="F35" i="39"/>
  <c r="G36" i="39"/>
  <c r="E42" i="39"/>
  <c r="F43" i="39"/>
  <c r="E60" i="39"/>
  <c r="F61" i="39"/>
  <c r="G62" i="39"/>
  <c r="F69" i="39"/>
  <c r="F77" i="39"/>
  <c r="G78" i="39"/>
  <c r="G86" i="39"/>
  <c r="F93" i="39"/>
  <c r="G94" i="39"/>
  <c r="G102" i="39"/>
  <c r="F109" i="39"/>
  <c r="G110" i="39"/>
  <c r="E116" i="39"/>
  <c r="F117" i="39"/>
  <c r="G118" i="39"/>
  <c r="E124" i="39"/>
  <c r="F125" i="39"/>
  <c r="G136" i="39"/>
  <c r="J125" i="39"/>
  <c r="J121" i="39"/>
  <c r="J117" i="39"/>
  <c r="J113" i="39"/>
  <c r="J109" i="39"/>
  <c r="J105" i="39"/>
  <c r="J97" i="39"/>
  <c r="J93" i="39"/>
  <c r="J81" i="39"/>
  <c r="J77" i="39"/>
  <c r="J73" i="39"/>
  <c r="J69" i="39"/>
  <c r="J65" i="39"/>
  <c r="J61" i="39"/>
  <c r="J47" i="39"/>
  <c r="J43" i="39"/>
  <c r="J39" i="39"/>
  <c r="J35" i="39"/>
  <c r="J31" i="39"/>
  <c r="J23" i="39"/>
  <c r="J19" i="39"/>
  <c r="J11" i="39"/>
  <c r="N14" i="39"/>
  <c r="N18" i="39"/>
  <c r="N22" i="39"/>
  <c r="N38" i="39"/>
  <c r="N42" i="39"/>
  <c r="N46" i="39"/>
  <c r="N60" i="39"/>
  <c r="N88" i="39"/>
  <c r="N96" i="39"/>
  <c r="N104" i="39"/>
  <c r="N116" i="39"/>
  <c r="N120" i="39"/>
  <c r="N124" i="39"/>
  <c r="R11" i="39"/>
  <c r="R19" i="39"/>
  <c r="R23" i="39"/>
  <c r="R31" i="39"/>
  <c r="R35" i="39"/>
  <c r="R39" i="39"/>
  <c r="R43" i="39"/>
  <c r="R47" i="39"/>
  <c r="R61" i="39"/>
  <c r="R65" i="39"/>
  <c r="R69" i="39"/>
  <c r="R73" i="39"/>
  <c r="R77" i="39"/>
  <c r="R81" i="39"/>
  <c r="R93" i="39"/>
  <c r="R97" i="39"/>
  <c r="R105" i="39"/>
  <c r="R109" i="39"/>
  <c r="R113" i="39"/>
  <c r="R117" i="39"/>
  <c r="R121" i="39"/>
  <c r="R125" i="39"/>
  <c r="V36" i="39"/>
  <c r="V62" i="39"/>
  <c r="V66" i="39"/>
  <c r="V78" i="39"/>
  <c r="V82" i="39"/>
  <c r="V86" i="39"/>
  <c r="V90" i="39"/>
  <c r="V94" i="39"/>
  <c r="V102" i="39"/>
  <c r="V106" i="39"/>
  <c r="V110" i="39"/>
  <c r="V114" i="39"/>
  <c r="V118" i="39"/>
  <c r="V136" i="39"/>
  <c r="Z13" i="39"/>
  <c r="Z17" i="39"/>
  <c r="Z25" i="39"/>
  <c r="Z29" i="39"/>
  <c r="Z33" i="39"/>
  <c r="Z37" i="39"/>
  <c r="Z79" i="39"/>
  <c r="Z83" i="39"/>
  <c r="Z91" i="39"/>
  <c r="Z99" i="39"/>
  <c r="Z111" i="39"/>
  <c r="G11" i="39"/>
  <c r="E17" i="39"/>
  <c r="F18" i="39"/>
  <c r="G19" i="39"/>
  <c r="E25" i="39"/>
  <c r="E33" i="39"/>
  <c r="G35" i="39"/>
  <c r="F42" i="39"/>
  <c r="G43" i="39"/>
  <c r="F60" i="39"/>
  <c r="G61" i="39"/>
  <c r="G69" i="39"/>
  <c r="G77" i="39"/>
  <c r="E83" i="39"/>
  <c r="E91" i="39"/>
  <c r="G93" i="39"/>
  <c r="E99" i="39"/>
  <c r="G109" i="39"/>
  <c r="F116" i="39"/>
  <c r="G117" i="39"/>
  <c r="F124" i="39"/>
  <c r="G125" i="39"/>
  <c r="K136" i="39"/>
  <c r="I125" i="39"/>
  <c r="I121" i="39"/>
  <c r="K118" i="39"/>
  <c r="I117" i="39"/>
  <c r="K114" i="39"/>
  <c r="I113" i="39"/>
  <c r="K110" i="39"/>
  <c r="I109" i="39"/>
  <c r="K106" i="39"/>
  <c r="I105" i="39"/>
  <c r="K102" i="39"/>
  <c r="I97" i="39"/>
  <c r="K94" i="39"/>
  <c r="I93" i="39"/>
  <c r="K90" i="39"/>
  <c r="K86" i="39"/>
  <c r="K82" i="39"/>
  <c r="I81" i="39"/>
  <c r="K78" i="39"/>
  <c r="I77" i="39"/>
  <c r="I73" i="39"/>
  <c r="I69" i="39"/>
  <c r="K66" i="39"/>
  <c r="I65" i="39"/>
  <c r="K62" i="39"/>
  <c r="I61" i="39"/>
  <c r="I47" i="39"/>
  <c r="I43" i="39"/>
  <c r="I39" i="39"/>
  <c r="K36" i="39"/>
  <c r="I35" i="39"/>
  <c r="I31" i="39"/>
  <c r="I23" i="39"/>
  <c r="I19" i="39"/>
  <c r="I11" i="39"/>
  <c r="M13" i="39"/>
  <c r="O14" i="39"/>
  <c r="M17" i="39"/>
  <c r="O18" i="39"/>
  <c r="O22" i="39"/>
  <c r="M25" i="39"/>
  <c r="M29" i="39"/>
  <c r="M33" i="39"/>
  <c r="M37" i="39"/>
  <c r="O38" i="39"/>
  <c r="O42" i="39"/>
  <c r="O46" i="39"/>
  <c r="O60" i="39"/>
  <c r="M79" i="39"/>
  <c r="M83" i="39"/>
  <c r="O88" i="39"/>
  <c r="M91" i="39"/>
  <c r="O96" i="39"/>
  <c r="M99" i="39"/>
  <c r="O104" i="39"/>
  <c r="M111" i="39"/>
  <c r="O116" i="39"/>
  <c r="O120" i="39"/>
  <c r="O124" i="39"/>
  <c r="S11" i="39"/>
  <c r="Q14" i="39"/>
  <c r="Q18" i="39"/>
  <c r="S19" i="39"/>
  <c r="Q22" i="39"/>
  <c r="S23" i="39"/>
  <c r="S31" i="39"/>
  <c r="S35" i="39"/>
  <c r="Q38" i="39"/>
  <c r="S39" i="39"/>
  <c r="Q42" i="39"/>
  <c r="S43" i="39"/>
  <c r="Q46" i="39"/>
  <c r="S47" i="39"/>
  <c r="Q60" i="39"/>
  <c r="S61" i="39"/>
  <c r="S69" i="39"/>
  <c r="S73" i="39"/>
  <c r="S77" i="39"/>
  <c r="S81" i="39"/>
  <c r="Q88" i="39"/>
  <c r="S93" i="39"/>
  <c r="Q96" i="39"/>
  <c r="S97" i="39"/>
  <c r="Q104" i="39"/>
  <c r="S105" i="39"/>
  <c r="S109" i="39"/>
  <c r="S113" i="39"/>
  <c r="Q116" i="39"/>
  <c r="S117" i="39"/>
  <c r="Q120" i="39"/>
  <c r="S121" i="39"/>
  <c r="Q124" i="39"/>
  <c r="S125" i="39"/>
  <c r="U11" i="39"/>
  <c r="U19" i="39"/>
  <c r="U23" i="39"/>
  <c r="U31" i="39"/>
  <c r="U35" i="39"/>
  <c r="W36" i="39"/>
  <c r="U39" i="39"/>
  <c r="U43" i="39"/>
  <c r="U47" i="39"/>
  <c r="U61" i="39"/>
  <c r="W62" i="39"/>
  <c r="U65" i="39"/>
  <c r="W66" i="39"/>
  <c r="U69" i="39"/>
  <c r="U73" i="39"/>
  <c r="U77" i="39"/>
  <c r="W78" i="39"/>
  <c r="U81" i="39"/>
  <c r="W82" i="39"/>
  <c r="W86" i="39"/>
  <c r="W90" i="39"/>
  <c r="U93" i="39"/>
  <c r="W94" i="39"/>
  <c r="U97" i="39"/>
  <c r="W102" i="39"/>
  <c r="U105" i="39"/>
  <c r="W106" i="39"/>
  <c r="U109" i="39"/>
  <c r="W110" i="39"/>
  <c r="U113" i="39"/>
  <c r="W114" i="39"/>
  <c r="U117" i="39"/>
  <c r="W118" i="39"/>
  <c r="U121" i="39"/>
  <c r="U125" i="39"/>
  <c r="W136" i="39"/>
  <c r="AA13" i="39"/>
  <c r="AA17" i="39"/>
  <c r="AA25" i="39"/>
  <c r="AA29" i="39"/>
  <c r="AA33" i="39"/>
  <c r="Y36" i="39"/>
  <c r="AA37" i="39"/>
  <c r="Y62" i="39"/>
  <c r="Y66" i="39"/>
  <c r="Y78" i="39"/>
  <c r="AA79" i="39"/>
  <c r="Y82" i="39"/>
  <c r="AA83" i="39"/>
  <c r="Y86" i="39"/>
  <c r="Y90" i="39"/>
  <c r="AA91" i="39"/>
  <c r="Y94" i="39"/>
  <c r="AA99" i="39"/>
  <c r="Y102" i="39"/>
  <c r="Y106" i="39"/>
  <c r="Y110" i="39"/>
  <c r="AA111" i="39"/>
  <c r="Y114" i="39"/>
  <c r="Y118" i="39"/>
  <c r="Y136" i="39"/>
  <c r="X136" i="39" l="1"/>
  <c r="X110" i="39"/>
  <c r="X94" i="39"/>
  <c r="X78" i="39"/>
  <c r="W89" i="39"/>
  <c r="U72" i="39"/>
  <c r="T73" i="39"/>
  <c r="T47" i="39"/>
  <c r="U30" i="39"/>
  <c r="T31" i="39"/>
  <c r="P116" i="39"/>
  <c r="Q115" i="39"/>
  <c r="P38" i="39"/>
  <c r="Q21" i="39"/>
  <c r="P22" i="39"/>
  <c r="O123" i="39"/>
  <c r="O59" i="39"/>
  <c r="H105" i="39"/>
  <c r="H121" i="39"/>
  <c r="F41" i="39"/>
  <c r="N115" i="39"/>
  <c r="N41" i="39"/>
  <c r="G92" i="39"/>
  <c r="AA123" i="39"/>
  <c r="AA59" i="39"/>
  <c r="T106" i="39"/>
  <c r="T90" i="39"/>
  <c r="U89" i="39"/>
  <c r="W28" i="39"/>
  <c r="W12" i="39"/>
  <c r="S85" i="39"/>
  <c r="Q68" i="39"/>
  <c r="P69" i="39"/>
  <c r="O72" i="39"/>
  <c r="O30" i="39"/>
  <c r="K30" i="39"/>
  <c r="K72" i="39"/>
  <c r="D117" i="39"/>
  <c r="D69" i="39"/>
  <c r="E68" i="39"/>
  <c r="D43" i="39"/>
  <c r="D11" i="39"/>
  <c r="E10" i="39"/>
  <c r="Z95" i="39"/>
  <c r="V16" i="39"/>
  <c r="R89" i="39"/>
  <c r="D136" i="39"/>
  <c r="D110" i="39"/>
  <c r="D94" i="39"/>
  <c r="D78" i="39"/>
  <c r="D62" i="39"/>
  <c r="D36" i="39"/>
  <c r="AA72" i="39"/>
  <c r="AA45" i="39"/>
  <c r="AA30" i="39"/>
  <c r="U28" i="39"/>
  <c r="T29" i="39"/>
  <c r="U12" i="39"/>
  <c r="T13" i="39"/>
  <c r="S98" i="39"/>
  <c r="S16" i="39"/>
  <c r="L121" i="39"/>
  <c r="L105" i="39"/>
  <c r="K59" i="39"/>
  <c r="K123" i="39"/>
  <c r="D111" i="39"/>
  <c r="D79" i="39"/>
  <c r="D37" i="39"/>
  <c r="V119" i="39"/>
  <c r="V103" i="39"/>
  <c r="V45" i="39"/>
  <c r="R24" i="39"/>
  <c r="G112" i="39"/>
  <c r="F64" i="39"/>
  <c r="X61" i="39"/>
  <c r="X35" i="39"/>
  <c r="Y34" i="39"/>
  <c r="X19" i="39"/>
  <c r="U119" i="39"/>
  <c r="T120" i="39"/>
  <c r="T104" i="39"/>
  <c r="U103" i="39"/>
  <c r="T88" i="39"/>
  <c r="T46" i="39"/>
  <c r="U45" i="39"/>
  <c r="T14" i="39"/>
  <c r="S115" i="39"/>
  <c r="S21" i="39"/>
  <c r="L110" i="39"/>
  <c r="L94" i="39"/>
  <c r="L78" i="39"/>
  <c r="O16" i="39"/>
  <c r="D113" i="39"/>
  <c r="E112" i="39"/>
  <c r="D97" i="39"/>
  <c r="D81" i="39"/>
  <c r="E80" i="39"/>
  <c r="Z89" i="39"/>
  <c r="R95" i="39"/>
  <c r="R21" i="39"/>
  <c r="N16" i="39"/>
  <c r="G115" i="39"/>
  <c r="F24" i="39"/>
  <c r="T121" i="39"/>
  <c r="T105" i="39"/>
  <c r="S112" i="39"/>
  <c r="S80" i="39"/>
  <c r="S34" i="39"/>
  <c r="M89" i="39"/>
  <c r="L91" i="39"/>
  <c r="L33" i="39"/>
  <c r="M16" i="39"/>
  <c r="L17" i="39"/>
  <c r="H31" i="39"/>
  <c r="I30" i="39"/>
  <c r="H47" i="39"/>
  <c r="I72" i="39"/>
  <c r="H73" i="39"/>
  <c r="K89" i="39"/>
  <c r="F115" i="39"/>
  <c r="D25" i="39"/>
  <c r="E24" i="39"/>
  <c r="V89" i="39"/>
  <c r="R68" i="39"/>
  <c r="R10" i="39"/>
  <c r="J64" i="39"/>
  <c r="J80" i="39"/>
  <c r="J112" i="39"/>
  <c r="F108" i="39"/>
  <c r="F92" i="39"/>
  <c r="F76" i="39"/>
  <c r="X91" i="39"/>
  <c r="X33" i="39"/>
  <c r="Y16" i="39"/>
  <c r="X17" i="39"/>
  <c r="P117" i="39"/>
  <c r="P35" i="39"/>
  <c r="Q34" i="39"/>
  <c r="Q16" i="39"/>
  <c r="P19" i="39"/>
  <c r="L120" i="39"/>
  <c r="M119" i="39"/>
  <c r="M103" i="39"/>
  <c r="L104" i="39"/>
  <c r="L46" i="39"/>
  <c r="M45" i="39"/>
  <c r="L14" i="39"/>
  <c r="H18" i="39"/>
  <c r="H60" i="39"/>
  <c r="I59" i="39"/>
  <c r="I123" i="39"/>
  <c r="H124" i="39"/>
  <c r="N112" i="39"/>
  <c r="N80" i="39"/>
  <c r="N64" i="39"/>
  <c r="J21" i="39"/>
  <c r="J95" i="39"/>
  <c r="Y119" i="39"/>
  <c r="X120" i="39"/>
  <c r="Y103" i="39"/>
  <c r="X104" i="39"/>
  <c r="X88" i="39"/>
  <c r="Y45" i="39"/>
  <c r="X46" i="39"/>
  <c r="X14" i="39"/>
  <c r="W115" i="39"/>
  <c r="W41" i="39"/>
  <c r="P114" i="39"/>
  <c r="P82" i="39"/>
  <c r="O85" i="39"/>
  <c r="L69" i="39"/>
  <c r="M68" i="39"/>
  <c r="M10" i="39"/>
  <c r="L11" i="39"/>
  <c r="H37" i="39"/>
  <c r="H79" i="39"/>
  <c r="H111" i="39"/>
  <c r="Z72" i="39"/>
  <c r="Z30" i="39"/>
  <c r="R98" i="39"/>
  <c r="L36" i="39"/>
  <c r="J12" i="39"/>
  <c r="J28" i="39"/>
  <c r="F112" i="39"/>
  <c r="F95" i="39"/>
  <c r="F80" i="39"/>
  <c r="D38" i="39"/>
  <c r="D22" i="39"/>
  <c r="E21" i="39"/>
  <c r="X125" i="39"/>
  <c r="X109" i="39"/>
  <c r="Y108" i="39"/>
  <c r="X93" i="39"/>
  <c r="Y92" i="39"/>
  <c r="Y76" i="39"/>
  <c r="X77" i="39"/>
  <c r="W68" i="39"/>
  <c r="W10" i="39"/>
  <c r="P99" i="39"/>
  <c r="Q98" i="39"/>
  <c r="P83" i="39"/>
  <c r="P37" i="39"/>
  <c r="K16" i="39"/>
  <c r="H78" i="39"/>
  <c r="H94" i="39"/>
  <c r="H110" i="39"/>
  <c r="H136" i="39"/>
  <c r="G16" i="39"/>
  <c r="V112" i="39"/>
  <c r="V80" i="39"/>
  <c r="V64" i="39"/>
  <c r="J89" i="39"/>
  <c r="F98" i="39"/>
  <c r="D66" i="39"/>
  <c r="X106" i="39"/>
  <c r="X90" i="39"/>
  <c r="Y89" i="39"/>
  <c r="AA28" i="39"/>
  <c r="AA12" i="39"/>
  <c r="W85" i="39"/>
  <c r="U68" i="39"/>
  <c r="T69" i="39"/>
  <c r="T43" i="39"/>
  <c r="U10" i="39"/>
  <c r="T11" i="39"/>
  <c r="Q95" i="39"/>
  <c r="P96" i="39"/>
  <c r="Q59" i="39"/>
  <c r="P60" i="39"/>
  <c r="P18" i="39"/>
  <c r="O119" i="39"/>
  <c r="O103" i="39"/>
  <c r="L88" i="39"/>
  <c r="O45" i="39"/>
  <c r="I76" i="39"/>
  <c r="H77" i="39"/>
  <c r="H93" i="39"/>
  <c r="I92" i="39"/>
  <c r="I108" i="39"/>
  <c r="H109" i="39"/>
  <c r="H125" i="39"/>
  <c r="D99" i="39"/>
  <c r="E98" i="39"/>
  <c r="D83" i="39"/>
  <c r="Z16" i="39"/>
  <c r="N95" i="39"/>
  <c r="N21" i="39"/>
  <c r="D124" i="39"/>
  <c r="E123" i="39"/>
  <c r="D60" i="39"/>
  <c r="E59" i="39"/>
  <c r="D18" i="39"/>
  <c r="AA119" i="39"/>
  <c r="AA103" i="39"/>
  <c r="T118" i="39"/>
  <c r="T102" i="39"/>
  <c r="U85" i="39"/>
  <c r="T86" i="39"/>
  <c r="W24" i="39"/>
  <c r="P61" i="39"/>
  <c r="O68" i="39"/>
  <c r="O10" i="39"/>
  <c r="K34" i="39"/>
  <c r="K76" i="39"/>
  <c r="K92" i="39"/>
  <c r="K108" i="39"/>
  <c r="Z123" i="39"/>
  <c r="Z59" i="39"/>
  <c r="V28" i="39"/>
  <c r="V12" i="39"/>
  <c r="R85" i="39"/>
  <c r="G119" i="39"/>
  <c r="G103" i="39"/>
  <c r="G45" i="39"/>
  <c r="AA68" i="39"/>
  <c r="AA10" i="39"/>
  <c r="T99" i="39"/>
  <c r="U98" i="39"/>
  <c r="T83" i="39"/>
  <c r="U24" i="39"/>
  <c r="T25" i="39"/>
  <c r="S28" i="39"/>
  <c r="S12" i="39"/>
  <c r="L117" i="39"/>
  <c r="K21" i="39"/>
  <c r="K95" i="39"/>
  <c r="G72" i="39"/>
  <c r="G30" i="39"/>
  <c r="V115" i="39"/>
  <c r="V41" i="39"/>
  <c r="D96" i="39"/>
  <c r="E95" i="39"/>
  <c r="AA89" i="39"/>
  <c r="Y72" i="39"/>
  <c r="X73" i="39"/>
  <c r="X47" i="39"/>
  <c r="Y30" i="39"/>
  <c r="X31" i="39"/>
  <c r="U115" i="39"/>
  <c r="T116" i="39"/>
  <c r="T42" i="39"/>
  <c r="U41" i="39"/>
  <c r="S95" i="39"/>
  <c r="S59" i="39"/>
  <c r="L106" i="39"/>
  <c r="L90" i="39"/>
  <c r="L29" i="39"/>
  <c r="O28" i="39"/>
  <c r="O12" i="39"/>
  <c r="I34" i="39"/>
  <c r="H36" i="39"/>
  <c r="H62" i="39"/>
  <c r="Z85" i="39"/>
  <c r="R123" i="39"/>
  <c r="R59" i="39"/>
  <c r="N28" i="39"/>
  <c r="N12" i="39"/>
  <c r="D114" i="39"/>
  <c r="D82" i="39"/>
  <c r="T117" i="39"/>
  <c r="S108" i="39"/>
  <c r="S92" i="39"/>
  <c r="S76" i="39"/>
  <c r="S30" i="39"/>
  <c r="M28" i="39"/>
  <c r="L13" i="39"/>
  <c r="M12" i="39"/>
  <c r="H19" i="39"/>
  <c r="H35" i="39"/>
  <c r="H61" i="39"/>
  <c r="G34" i="39"/>
  <c r="V85" i="39"/>
  <c r="R112" i="39"/>
  <c r="R80" i="39"/>
  <c r="R64" i="39"/>
  <c r="J10" i="39"/>
  <c r="J68" i="39"/>
  <c r="Y28" i="39"/>
  <c r="X29" i="39"/>
  <c r="X13" i="39"/>
  <c r="Y12" i="39"/>
  <c r="W98" i="39"/>
  <c r="T66" i="39"/>
  <c r="Q112" i="39"/>
  <c r="P113" i="39"/>
  <c r="P97" i="39"/>
  <c r="P81" i="39"/>
  <c r="Q80" i="39"/>
  <c r="P47" i="39"/>
  <c r="P31" i="39"/>
  <c r="Q30" i="39"/>
  <c r="L116" i="39"/>
  <c r="M115" i="39"/>
  <c r="L42" i="39"/>
  <c r="M41" i="39"/>
  <c r="H22" i="39"/>
  <c r="I21" i="39"/>
  <c r="H38" i="39"/>
  <c r="H96" i="39"/>
  <c r="I95" i="39"/>
  <c r="F34" i="39"/>
  <c r="N108" i="39"/>
  <c r="N92" i="39"/>
  <c r="N76" i="39"/>
  <c r="N34" i="39"/>
  <c r="J41" i="39"/>
  <c r="J115" i="39"/>
  <c r="F28" i="39"/>
  <c r="F12" i="39"/>
  <c r="X116" i="39"/>
  <c r="Y115" i="39"/>
  <c r="Y41" i="39"/>
  <c r="X42" i="39"/>
  <c r="W95" i="39"/>
  <c r="W21" i="39"/>
  <c r="P136" i="39"/>
  <c r="P110" i="39"/>
  <c r="P94" i="39"/>
  <c r="P78" i="39"/>
  <c r="M64" i="39"/>
  <c r="L65" i="39"/>
  <c r="L39" i="39"/>
  <c r="L23" i="39"/>
  <c r="I24" i="39"/>
  <c r="H25" i="39"/>
  <c r="H83" i="39"/>
  <c r="I98" i="39"/>
  <c r="H99" i="39"/>
  <c r="F119" i="39"/>
  <c r="F103" i="39"/>
  <c r="F45" i="39"/>
  <c r="Z68" i="39"/>
  <c r="Z10" i="39"/>
  <c r="J16" i="39"/>
  <c r="X121" i="39"/>
  <c r="X105" i="39"/>
  <c r="W112" i="39"/>
  <c r="W80" i="39"/>
  <c r="W64" i="39"/>
  <c r="P111" i="39"/>
  <c r="P79" i="39"/>
  <c r="P33" i="39"/>
  <c r="Q32" i="39"/>
  <c r="P17" i="39"/>
  <c r="H82" i="39"/>
  <c r="H114" i="39"/>
  <c r="F89" i="39"/>
  <c r="D73" i="39"/>
  <c r="E72" i="39"/>
  <c r="D47" i="39"/>
  <c r="D31" i="39"/>
  <c r="E30" i="39"/>
  <c r="V108" i="39"/>
  <c r="V76" i="39"/>
  <c r="V34" i="39"/>
  <c r="G59" i="39"/>
  <c r="X118" i="39"/>
  <c r="X102" i="39"/>
  <c r="X86" i="39"/>
  <c r="Y85" i="39"/>
  <c r="AA24" i="39"/>
  <c r="U64" i="39"/>
  <c r="T65" i="39"/>
  <c r="T39" i="39"/>
  <c r="T23" i="39"/>
  <c r="Q123" i="39"/>
  <c r="P124" i="39"/>
  <c r="P46" i="39"/>
  <c r="Q45" i="39"/>
  <c r="P14" i="39"/>
  <c r="O115" i="39"/>
  <c r="O41" i="39"/>
  <c r="I80" i="39"/>
  <c r="H81" i="39"/>
  <c r="H97" i="39"/>
  <c r="I112" i="39"/>
  <c r="H113" i="39"/>
  <c r="G108" i="39"/>
  <c r="G76" i="39"/>
  <c r="F59" i="39"/>
  <c r="Z28" i="39"/>
  <c r="Z12" i="39"/>
  <c r="N123" i="39"/>
  <c r="N59" i="39"/>
  <c r="G85" i="39"/>
  <c r="AA115" i="39"/>
  <c r="AA41" i="39"/>
  <c r="T114" i="39"/>
  <c r="T82" i="39"/>
  <c r="O112" i="39"/>
  <c r="O80" i="39"/>
  <c r="O64" i="39"/>
  <c r="K64" i="39"/>
  <c r="K80" i="39"/>
  <c r="K112" i="39"/>
  <c r="D125" i="39"/>
  <c r="D109" i="39"/>
  <c r="E108" i="39"/>
  <c r="D93" i="39"/>
  <c r="E92" i="39"/>
  <c r="E76" i="39"/>
  <c r="D77" i="39"/>
  <c r="D61" i="39"/>
  <c r="D35" i="39"/>
  <c r="E34" i="39"/>
  <c r="D19" i="39"/>
  <c r="Z119" i="39"/>
  <c r="Z103" i="39"/>
  <c r="Z45" i="39"/>
  <c r="V24" i="39"/>
  <c r="D118" i="39"/>
  <c r="D102" i="39"/>
  <c r="D86" i="39"/>
  <c r="E85" i="39"/>
  <c r="AA112" i="39"/>
  <c r="AA80" i="39"/>
  <c r="AA64" i="39"/>
  <c r="T111" i="39"/>
  <c r="T79" i="39"/>
  <c r="T37" i="39"/>
  <c r="S24" i="39"/>
  <c r="L113" i="39"/>
  <c r="M112" i="39"/>
  <c r="L97" i="39"/>
  <c r="M80" i="39"/>
  <c r="L81" i="39"/>
  <c r="K41" i="39"/>
  <c r="K115" i="39"/>
  <c r="D29" i="39"/>
  <c r="E28" i="39"/>
  <c r="D13" i="39"/>
  <c r="E12" i="39"/>
  <c r="V95" i="39"/>
  <c r="V21" i="39"/>
  <c r="R16" i="39"/>
  <c r="N89" i="39"/>
  <c r="G89" i="39"/>
  <c r="F72" i="39"/>
  <c r="F30" i="39"/>
  <c r="AA101" i="39"/>
  <c r="AA85" i="39"/>
  <c r="Y68" i="39"/>
  <c r="X69" i="39"/>
  <c r="X43" i="39"/>
  <c r="X11" i="39"/>
  <c r="Y10" i="39"/>
  <c r="U95" i="39"/>
  <c r="T96" i="39"/>
  <c r="T38" i="39"/>
  <c r="U21" i="39"/>
  <c r="T22" i="39"/>
  <c r="S123" i="39"/>
  <c r="S45" i="39"/>
  <c r="L118" i="39"/>
  <c r="L102" i="39"/>
  <c r="M101" i="39"/>
  <c r="M85" i="39"/>
  <c r="L86" i="39"/>
  <c r="O24" i="39"/>
  <c r="K98" i="39"/>
  <c r="D121" i="39"/>
  <c r="D105" i="39"/>
  <c r="R119" i="39"/>
  <c r="R103" i="39"/>
  <c r="R45" i="39"/>
  <c r="N24" i="39"/>
  <c r="G123" i="39"/>
  <c r="F16" i="39"/>
  <c r="AA98" i="39"/>
  <c r="X66" i="39"/>
  <c r="U112" i="39"/>
  <c r="T113" i="39"/>
  <c r="T97" i="39"/>
  <c r="U80" i="39"/>
  <c r="T81" i="39"/>
  <c r="T36" i="39"/>
  <c r="S72" i="39"/>
  <c r="S10" i="39"/>
  <c r="M98" i="39"/>
  <c r="L99" i="39"/>
  <c r="L83" i="39"/>
  <c r="M24" i="39"/>
  <c r="L25" i="39"/>
  <c r="H23" i="39"/>
  <c r="H39" i="39"/>
  <c r="I64" i="39"/>
  <c r="H65" i="39"/>
  <c r="F123" i="39"/>
  <c r="D33" i="39"/>
  <c r="D17" i="39"/>
  <c r="E16" i="39"/>
  <c r="R108" i="39"/>
  <c r="R92" i="39"/>
  <c r="R76" i="39"/>
  <c r="R34" i="39"/>
  <c r="J30" i="39"/>
  <c r="J72" i="39"/>
  <c r="F68" i="39"/>
  <c r="F10" i="39"/>
  <c r="X99" i="39"/>
  <c r="Y98" i="39"/>
  <c r="X83" i="39"/>
  <c r="Y24" i="39"/>
  <c r="X25" i="39"/>
  <c r="T62" i="39"/>
  <c r="P125" i="39"/>
  <c r="P109" i="39"/>
  <c r="Q108" i="39"/>
  <c r="Q92" i="39"/>
  <c r="P93" i="39"/>
  <c r="Q76" i="39"/>
  <c r="P77" i="39"/>
  <c r="P43" i="39"/>
  <c r="Q10" i="39"/>
  <c r="P11" i="39"/>
  <c r="M95" i="39"/>
  <c r="L96" i="39"/>
  <c r="L38" i="39"/>
  <c r="M21" i="39"/>
  <c r="L22" i="39"/>
  <c r="H42" i="39"/>
  <c r="I41" i="39"/>
  <c r="H116" i="39"/>
  <c r="I115" i="39"/>
  <c r="V98" i="39"/>
  <c r="P62" i="39"/>
  <c r="N72" i="39"/>
  <c r="N30" i="39"/>
  <c r="J45" i="39"/>
  <c r="J103" i="39"/>
  <c r="J119" i="39"/>
  <c r="Y95" i="39"/>
  <c r="X96" i="39"/>
  <c r="X38" i="39"/>
  <c r="X22" i="39"/>
  <c r="Y21" i="39"/>
  <c r="W123" i="39"/>
  <c r="W59" i="39"/>
  <c r="P106" i="39"/>
  <c r="P90" i="39"/>
  <c r="Q89" i="39"/>
  <c r="L136" i="39"/>
  <c r="L61" i="39"/>
  <c r="M34" i="39"/>
  <c r="L35" i="39"/>
  <c r="L19" i="39"/>
  <c r="I12" i="39"/>
  <c r="H13" i="39"/>
  <c r="H29" i="39"/>
  <c r="I28" i="39"/>
  <c r="Z112" i="39"/>
  <c r="Z80" i="39"/>
  <c r="Z64" i="39"/>
  <c r="Z21" i="39"/>
  <c r="D46" i="39"/>
  <c r="E45" i="39"/>
  <c r="D14" i="39"/>
  <c r="X117" i="39"/>
  <c r="W108" i="39"/>
  <c r="W92" i="39"/>
  <c r="W76" i="39"/>
  <c r="W34" i="39"/>
  <c r="P91" i="39"/>
  <c r="Q28" i="39"/>
  <c r="P29" i="39"/>
  <c r="Q12" i="39"/>
  <c r="P13" i="39"/>
  <c r="O98" i="39"/>
  <c r="L66" i="39"/>
  <c r="K24" i="39"/>
  <c r="H86" i="39"/>
  <c r="I85" i="39"/>
  <c r="H102" i="39"/>
  <c r="H118" i="39"/>
  <c r="G24" i="39"/>
  <c r="V72" i="39"/>
  <c r="V30" i="39"/>
  <c r="N98" i="39"/>
  <c r="X114" i="39"/>
  <c r="X82" i="39"/>
  <c r="T61" i="39"/>
  <c r="U34" i="39"/>
  <c r="T35" i="39"/>
  <c r="T19" i="39"/>
  <c r="Q119" i="39"/>
  <c r="P120" i="39"/>
  <c r="P104" i="39"/>
  <c r="Q103" i="39"/>
  <c r="P88" i="39"/>
  <c r="P42" i="39"/>
  <c r="Q41" i="39"/>
  <c r="O95" i="39"/>
  <c r="O21" i="39"/>
  <c r="H66" i="39"/>
  <c r="H117" i="39"/>
  <c r="D91" i="39"/>
  <c r="Z24" i="39"/>
  <c r="N119" i="39"/>
  <c r="N103" i="39"/>
  <c r="N45" i="39"/>
  <c r="D116" i="39"/>
  <c r="E115" i="39"/>
  <c r="D42" i="39"/>
  <c r="E41" i="39"/>
  <c r="AA95" i="39"/>
  <c r="AA21" i="39"/>
  <c r="T136" i="39"/>
  <c r="T110" i="39"/>
  <c r="T94" i="39"/>
  <c r="T78" i="39"/>
  <c r="W16" i="39"/>
  <c r="S89" i="39"/>
  <c r="Q72" i="39"/>
  <c r="P73" i="39"/>
  <c r="O108" i="39"/>
  <c r="O92" i="39"/>
  <c r="O76" i="39"/>
  <c r="O34" i="39"/>
  <c r="K10" i="39"/>
  <c r="K68" i="39"/>
  <c r="G28" i="39"/>
  <c r="G12" i="39"/>
  <c r="Z115" i="39"/>
  <c r="Z41" i="39"/>
  <c r="G95" i="39"/>
  <c r="G21" i="39"/>
  <c r="AA108" i="39"/>
  <c r="AA92" i="39"/>
  <c r="AA76" i="39"/>
  <c r="AA34" i="39"/>
  <c r="AA16" i="39"/>
  <c r="T91" i="39"/>
  <c r="T33" i="39"/>
  <c r="U16" i="39"/>
  <c r="T17" i="39"/>
  <c r="L125" i="39"/>
  <c r="M108" i="39"/>
  <c r="L109" i="39"/>
  <c r="L93" i="39"/>
  <c r="M92" i="39"/>
  <c r="L77" i="39"/>
  <c r="M76" i="39"/>
  <c r="K12" i="39"/>
  <c r="K45" i="39"/>
  <c r="K103" i="39"/>
  <c r="K119" i="39"/>
  <c r="G80" i="39"/>
  <c r="G64" i="39"/>
  <c r="V123" i="39"/>
  <c r="V59" i="39"/>
  <c r="R28" i="39"/>
  <c r="R12" i="39"/>
  <c r="N85" i="39"/>
  <c r="J98" i="39"/>
  <c r="D120" i="39"/>
  <c r="E119" i="39"/>
  <c r="D104" i="39"/>
  <c r="E103" i="39"/>
  <c r="D88" i="39"/>
  <c r="X65" i="39"/>
  <c r="Y64" i="39"/>
  <c r="X39" i="39"/>
  <c r="X23" i="39"/>
  <c r="T124" i="39"/>
  <c r="U123" i="39"/>
  <c r="T60" i="39"/>
  <c r="U59" i="39"/>
  <c r="T18" i="39"/>
  <c r="S119" i="39"/>
  <c r="S103" i="39"/>
  <c r="S41" i="39"/>
  <c r="L114" i="39"/>
  <c r="L82" i="39"/>
  <c r="G98" i="39"/>
  <c r="R115" i="39"/>
  <c r="R41" i="39"/>
  <c r="D106" i="39"/>
  <c r="D90" i="39"/>
  <c r="E89" i="39"/>
  <c r="X62" i="39"/>
  <c r="X36" i="39"/>
  <c r="T125" i="39"/>
  <c r="T109" i="39"/>
  <c r="U108" i="39"/>
  <c r="U92" i="39"/>
  <c r="T93" i="39"/>
  <c r="T77" i="39"/>
  <c r="U76" i="39"/>
  <c r="S68" i="39"/>
  <c r="L111" i="39"/>
  <c r="L79" i="39"/>
  <c r="L37" i="39"/>
  <c r="I10" i="39"/>
  <c r="H11" i="39"/>
  <c r="H43" i="39"/>
  <c r="I68" i="39"/>
  <c r="H69" i="39"/>
  <c r="K85" i="39"/>
  <c r="G68" i="39"/>
  <c r="G10" i="39"/>
  <c r="Z98" i="39"/>
  <c r="V92" i="39"/>
  <c r="R72" i="39"/>
  <c r="R30" i="39"/>
  <c r="J34" i="39"/>
  <c r="J76" i="39"/>
  <c r="J92" i="39"/>
  <c r="J108" i="39"/>
  <c r="X111" i="39"/>
  <c r="X79" i="39"/>
  <c r="X37" i="39"/>
  <c r="P121" i="39"/>
  <c r="P105" i="39"/>
  <c r="P39" i="39"/>
  <c r="P23" i="39"/>
  <c r="M123" i="39"/>
  <c r="L124" i="39"/>
  <c r="M59" i="39"/>
  <c r="L60" i="39"/>
  <c r="L18" i="39"/>
  <c r="H14" i="39"/>
  <c r="H46" i="39"/>
  <c r="I45" i="39"/>
  <c r="H88" i="39"/>
  <c r="I103" i="39"/>
  <c r="H104" i="39"/>
  <c r="I119" i="39"/>
  <c r="H120" i="39"/>
  <c r="F85" i="39"/>
  <c r="N68" i="39"/>
  <c r="L43" i="39"/>
  <c r="N10" i="39"/>
  <c r="J59" i="39"/>
  <c r="J123" i="39"/>
  <c r="X124" i="39"/>
  <c r="Y123" i="39"/>
  <c r="Y59" i="39"/>
  <c r="X60" i="39"/>
  <c r="X18" i="39"/>
  <c r="W119" i="39"/>
  <c r="W103" i="39"/>
  <c r="W45" i="39"/>
  <c r="P118" i="39"/>
  <c r="P102" i="39"/>
  <c r="P86" i="39"/>
  <c r="Q85" i="39"/>
  <c r="P36" i="39"/>
  <c r="O89" i="39"/>
  <c r="M72" i="39"/>
  <c r="L73" i="39"/>
  <c r="L47" i="39"/>
  <c r="L31" i="39"/>
  <c r="M30" i="39"/>
  <c r="I16" i="39"/>
  <c r="H17" i="39"/>
  <c r="H33" i="39"/>
  <c r="I32" i="39"/>
  <c r="H91" i="39"/>
  <c r="F21" i="39"/>
  <c r="Z108" i="39"/>
  <c r="Z92" i="39"/>
  <c r="Z76" i="39"/>
  <c r="Z34" i="39"/>
  <c r="J24" i="39"/>
  <c r="Y112" i="39"/>
  <c r="X113" i="39"/>
  <c r="X97" i="39"/>
  <c r="X81" i="39"/>
  <c r="Y80" i="39"/>
  <c r="W72" i="39"/>
  <c r="W30" i="39"/>
  <c r="P25" i="39"/>
  <c r="Q24" i="39"/>
  <c r="L62" i="39"/>
  <c r="K28" i="39"/>
  <c r="H90" i="39"/>
  <c r="I89" i="39"/>
  <c r="H106" i="39"/>
  <c r="D65" i="39"/>
  <c r="E64" i="39"/>
  <c r="D39" i="39"/>
  <c r="D23" i="39"/>
  <c r="V68" i="39"/>
  <c r="V10" i="39"/>
  <c r="J85" i="39"/>
  <c r="G41" i="39"/>
  <c r="M32" i="39" l="1"/>
  <c r="F101" i="39"/>
  <c r="F32" i="39"/>
  <c r="U101" i="39"/>
  <c r="Y32" i="39"/>
  <c r="V101" i="39"/>
  <c r="S101" i="39"/>
  <c r="N101" i="39"/>
  <c r="Q101" i="39"/>
  <c r="R32" i="39"/>
  <c r="V32" i="39"/>
  <c r="S32" i="39"/>
  <c r="I87" i="39"/>
  <c r="I84" i="39" s="1"/>
  <c r="G32" i="39"/>
  <c r="Y101" i="39"/>
  <c r="J32" i="39"/>
  <c r="E101" i="39"/>
  <c r="E32" i="39"/>
  <c r="Q87" i="39"/>
  <c r="K87" i="39"/>
  <c r="K84" i="39" s="1"/>
  <c r="U87" i="39"/>
  <c r="E87" i="39"/>
  <c r="G87" i="39"/>
  <c r="J87" i="39"/>
  <c r="N87" i="39"/>
  <c r="H10" i="39"/>
  <c r="I9" i="39"/>
  <c r="T16" i="39"/>
  <c r="F20" i="39"/>
  <c r="X59" i="39"/>
  <c r="H59" i="39"/>
  <c r="H45" i="39"/>
  <c r="I44" i="39"/>
  <c r="T59" i="39"/>
  <c r="AA87" i="39"/>
  <c r="G20" i="39"/>
  <c r="G15" i="39" s="1"/>
  <c r="D115" i="39"/>
  <c r="N44" i="39"/>
  <c r="P119" i="39"/>
  <c r="U32" i="39"/>
  <c r="T34" i="39"/>
  <c r="H85" i="39"/>
  <c r="P12" i="39"/>
  <c r="H28" i="39"/>
  <c r="I27" i="39"/>
  <c r="W122" i="39"/>
  <c r="P92" i="39"/>
  <c r="G122" i="39"/>
  <c r="S44" i="39"/>
  <c r="V20" i="39"/>
  <c r="K107" i="39"/>
  <c r="O75" i="39"/>
  <c r="O71" i="39" s="1"/>
  <c r="AA40" i="39"/>
  <c r="V75" i="39"/>
  <c r="T80" i="39"/>
  <c r="Z9" i="39"/>
  <c r="H98" i="39"/>
  <c r="H24" i="39"/>
  <c r="X115" i="39"/>
  <c r="F27" i="39"/>
  <c r="I20" i="39"/>
  <c r="H21" i="39"/>
  <c r="L115" i="39"/>
  <c r="J67" i="39"/>
  <c r="N27" i="39"/>
  <c r="R122" i="39"/>
  <c r="S27" i="39"/>
  <c r="O101" i="39"/>
  <c r="AA27" i="39"/>
  <c r="M9" i="39"/>
  <c r="L10" i="39"/>
  <c r="Y44" i="39"/>
  <c r="X45" i="39"/>
  <c r="X103" i="39"/>
  <c r="L119" i="39"/>
  <c r="P34" i="39"/>
  <c r="F107" i="39"/>
  <c r="L89" i="39"/>
  <c r="R20" i="39"/>
  <c r="R15" i="39" s="1"/>
  <c r="K122" i="39"/>
  <c r="T28" i="39"/>
  <c r="U27" i="39"/>
  <c r="T72" i="39"/>
  <c r="D64" i="39"/>
  <c r="K27" i="39"/>
  <c r="L30" i="39"/>
  <c r="H103" i="39"/>
  <c r="U75" i="39"/>
  <c r="T76" i="39"/>
  <c r="T108" i="39"/>
  <c r="U107" i="39"/>
  <c r="D89" i="39"/>
  <c r="D103" i="39"/>
  <c r="K67" i="39"/>
  <c r="W75" i="39"/>
  <c r="Z20" i="39"/>
  <c r="J101" i="39"/>
  <c r="H115" i="39"/>
  <c r="L95" i="39"/>
  <c r="R107" i="39"/>
  <c r="R101" i="39"/>
  <c r="X10" i="39"/>
  <c r="Y9" i="39"/>
  <c r="X68" i="39"/>
  <c r="Y67" i="39"/>
  <c r="L112" i="39"/>
  <c r="D85" i="39"/>
  <c r="Q122" i="39"/>
  <c r="P123" i="39"/>
  <c r="L64" i="39"/>
  <c r="H95" i="39"/>
  <c r="L12" i="39"/>
  <c r="AA9" i="39"/>
  <c r="O44" i="39"/>
  <c r="U67" i="39"/>
  <c r="T68" i="39"/>
  <c r="W9" i="39"/>
  <c r="D21" i="39"/>
  <c r="E20" i="39"/>
  <c r="H123" i="39"/>
  <c r="I122" i="39"/>
  <c r="S20" i="39"/>
  <c r="T119" i="39"/>
  <c r="Z87" i="39"/>
  <c r="T30" i="39"/>
  <c r="Z75" i="39"/>
  <c r="H119" i="39"/>
  <c r="L72" i="39"/>
  <c r="W44" i="39"/>
  <c r="J75" i="39"/>
  <c r="S40" i="39"/>
  <c r="V122" i="39"/>
  <c r="M75" i="39"/>
  <c r="L76" i="39"/>
  <c r="O32" i="39"/>
  <c r="X21" i="39"/>
  <c r="Y20" i="39"/>
  <c r="X95" i="39"/>
  <c r="X98" i="39"/>
  <c r="D16" i="39"/>
  <c r="D108" i="39"/>
  <c r="E107" i="39"/>
  <c r="H64" i="39"/>
  <c r="Z27" i="39"/>
  <c r="G75" i="39"/>
  <c r="D72" i="39"/>
  <c r="T115" i="39"/>
  <c r="X89" i="39"/>
  <c r="X16" i="39"/>
  <c r="R67" i="39"/>
  <c r="H30" i="39"/>
  <c r="D112" i="39"/>
  <c r="E67" i="39"/>
  <c r="D68" i="39"/>
  <c r="AA122" i="39"/>
  <c r="N40" i="39"/>
  <c r="F40" i="39"/>
  <c r="AA32" i="39"/>
  <c r="R40" i="39"/>
  <c r="V9" i="39"/>
  <c r="X80" i="39"/>
  <c r="X112" i="39"/>
  <c r="Y122" i="39"/>
  <c r="X123" i="39"/>
  <c r="L59" i="39"/>
  <c r="G67" i="39"/>
  <c r="R27" i="39"/>
  <c r="Z40" i="39"/>
  <c r="P72" i="39"/>
  <c r="O20" i="39"/>
  <c r="Q40" i="39"/>
  <c r="P41" i="39"/>
  <c r="P103" i="39"/>
  <c r="E44" i="39"/>
  <c r="D45" i="39"/>
  <c r="P89" i="39"/>
  <c r="M20" i="39"/>
  <c r="L21" i="39"/>
  <c r="P108" i="39"/>
  <c r="Q107" i="39"/>
  <c r="R75" i="39"/>
  <c r="F122" i="39"/>
  <c r="L80" i="39"/>
  <c r="AA107" i="39"/>
  <c r="N122" i="39"/>
  <c r="O40" i="39"/>
  <c r="P80" i="39"/>
  <c r="Y27" i="39"/>
  <c r="X28" i="39"/>
  <c r="O27" i="39"/>
  <c r="G101" i="39"/>
  <c r="V27" i="39"/>
  <c r="Z122" i="39"/>
  <c r="O67" i="39"/>
  <c r="D59" i="39"/>
  <c r="D98" i="39"/>
  <c r="P59" i="39"/>
  <c r="T10" i="39"/>
  <c r="Y107" i="39"/>
  <c r="X108" i="39"/>
  <c r="J27" i="39"/>
  <c r="Y87" i="39"/>
  <c r="F75" i="39"/>
  <c r="D80" i="39"/>
  <c r="E9" i="39"/>
  <c r="D10" i="39"/>
  <c r="W27" i="39"/>
  <c r="O122" i="39"/>
  <c r="W87" i="39"/>
  <c r="G40" i="39"/>
  <c r="P85" i="39"/>
  <c r="Q84" i="39"/>
  <c r="N67" i="39"/>
  <c r="J107" i="39"/>
  <c r="S67" i="39"/>
  <c r="T123" i="39"/>
  <c r="U122" i="39"/>
  <c r="K44" i="39"/>
  <c r="M107" i="39"/>
  <c r="L108" i="39"/>
  <c r="G27" i="39"/>
  <c r="E40" i="39"/>
  <c r="D41" i="39"/>
  <c r="I101" i="39"/>
  <c r="L98" i="39"/>
  <c r="L34" i="39"/>
  <c r="P76" i="39"/>
  <c r="Q75" i="39"/>
  <c r="X24" i="39"/>
  <c r="F67" i="39"/>
  <c r="L24" i="39"/>
  <c r="L85" i="39"/>
  <c r="S122" i="39"/>
  <c r="D28" i="39"/>
  <c r="E27" i="39"/>
  <c r="K40" i="39"/>
  <c r="D34" i="39"/>
  <c r="D76" i="39"/>
  <c r="E75" i="39"/>
  <c r="I75" i="39"/>
  <c r="H80" i="39"/>
  <c r="P45" i="39"/>
  <c r="Q44" i="39"/>
  <c r="T64" i="39"/>
  <c r="U63" i="39"/>
  <c r="D30" i="39"/>
  <c r="W20" i="39"/>
  <c r="L41" i="39"/>
  <c r="M40" i="39"/>
  <c r="P30" i="39"/>
  <c r="P112" i="39"/>
  <c r="D95" i="39"/>
  <c r="K75" i="39"/>
  <c r="T85" i="39"/>
  <c r="N20" i="39"/>
  <c r="H108" i="39"/>
  <c r="I107" i="39"/>
  <c r="H76" i="39"/>
  <c r="O87" i="39"/>
  <c r="X76" i="39"/>
  <c r="Y75" i="39"/>
  <c r="X119" i="39"/>
  <c r="J20" i="39"/>
  <c r="R9" i="39"/>
  <c r="N32" i="39"/>
  <c r="T45" i="39"/>
  <c r="U44" i="39"/>
  <c r="T103" i="39"/>
  <c r="V44" i="39"/>
  <c r="U9" i="39"/>
  <c r="T12" i="39"/>
  <c r="P115" i="39"/>
  <c r="D119" i="39"/>
  <c r="AA75" i="39"/>
  <c r="O107" i="39"/>
  <c r="P28" i="39"/>
  <c r="Q27" i="39"/>
  <c r="H12" i="39"/>
  <c r="I40" i="39"/>
  <c r="H41" i="39"/>
  <c r="D32" i="39"/>
  <c r="R44" i="39"/>
  <c r="H112" i="39"/>
  <c r="X85" i="39"/>
  <c r="V107" i="39"/>
  <c r="Z67" i="39"/>
  <c r="F44" i="39"/>
  <c r="Y40" i="39"/>
  <c r="X41" i="39"/>
  <c r="N107" i="39"/>
  <c r="J9" i="39"/>
  <c r="M27" i="39"/>
  <c r="L28" i="39"/>
  <c r="S75" i="39"/>
  <c r="U40" i="39"/>
  <c r="T41" i="39"/>
  <c r="K20" i="39"/>
  <c r="T98" i="39"/>
  <c r="G44" i="39"/>
  <c r="P98" i="39"/>
  <c r="L68" i="39"/>
  <c r="M67" i="39"/>
  <c r="L103" i="39"/>
  <c r="H72" i="39"/>
  <c r="J122" i="39"/>
  <c r="N9" i="39"/>
  <c r="G9" i="39"/>
  <c r="I67" i="39"/>
  <c r="H68" i="39"/>
  <c r="T92" i="39"/>
  <c r="X64" i="39"/>
  <c r="K101" i="39"/>
  <c r="M87" i="39"/>
  <c r="L92" i="39"/>
  <c r="S87" i="39"/>
  <c r="W32" i="39"/>
  <c r="AA20" i="39"/>
  <c r="J44" i="39"/>
  <c r="P10" i="39"/>
  <c r="Q9" i="39"/>
  <c r="R87" i="39"/>
  <c r="Z44" i="39"/>
  <c r="Z107" i="39"/>
  <c r="D92" i="39"/>
  <c r="J40" i="39"/>
  <c r="X12" i="39"/>
  <c r="Z101" i="39"/>
  <c r="H34" i="39"/>
  <c r="X30" i="39"/>
  <c r="X72" i="39"/>
  <c r="V40" i="39"/>
  <c r="P95" i="39"/>
  <c r="W40" i="39"/>
  <c r="N75" i="39"/>
  <c r="L45" i="39"/>
  <c r="M44" i="39"/>
  <c r="P16" i="39"/>
  <c r="D24" i="39"/>
  <c r="S107" i="39"/>
  <c r="V87" i="39"/>
  <c r="Q67" i="39"/>
  <c r="P68" i="39"/>
  <c r="T89" i="39"/>
  <c r="H89" i="39"/>
  <c r="K9" i="39"/>
  <c r="V67" i="39"/>
  <c r="P24" i="39"/>
  <c r="Z32" i="39"/>
  <c r="H16" i="39"/>
  <c r="M122" i="39"/>
  <c r="L123" i="39"/>
  <c r="W107" i="39"/>
  <c r="F9" i="39"/>
  <c r="S9" i="39"/>
  <c r="T112" i="39"/>
  <c r="U20" i="39"/>
  <c r="T21" i="39"/>
  <c r="T95" i="39"/>
  <c r="D12" i="39"/>
  <c r="G107" i="39"/>
  <c r="F87" i="39"/>
  <c r="T24" i="39"/>
  <c r="AA67" i="39"/>
  <c r="O9" i="39"/>
  <c r="E122" i="39"/>
  <c r="D123" i="39"/>
  <c r="H92" i="39"/>
  <c r="W101" i="39"/>
  <c r="K32" i="39"/>
  <c r="W67" i="39"/>
  <c r="X92" i="39"/>
  <c r="L16" i="39"/>
  <c r="X34" i="39"/>
  <c r="AA44" i="39"/>
  <c r="Q20" i="39"/>
  <c r="P21" i="39"/>
  <c r="P32" i="39" l="1"/>
  <c r="V63" i="39"/>
  <c r="S100" i="39"/>
  <c r="M15" i="39"/>
  <c r="E63" i="39"/>
  <c r="E58" i="39" s="1"/>
  <c r="R63" i="39"/>
  <c r="S15" i="39"/>
  <c r="Z15" i="39"/>
  <c r="K63" i="39"/>
  <c r="V15" i="39"/>
  <c r="E84" i="39"/>
  <c r="AA63" i="39"/>
  <c r="AA58" i="39" s="1"/>
  <c r="M100" i="39"/>
  <c r="K15" i="39"/>
  <c r="Y71" i="39"/>
  <c r="I71" i="39"/>
  <c r="F63" i="39"/>
  <c r="O63" i="39"/>
  <c r="O58" i="39" s="1"/>
  <c r="E15" i="39"/>
  <c r="P101" i="39"/>
  <c r="L101" i="39"/>
  <c r="J63" i="39"/>
  <c r="W63" i="39"/>
  <c r="M63" i="39"/>
  <c r="M58" i="39" s="1"/>
  <c r="Y63" i="39"/>
  <c r="Y58" i="39" s="1"/>
  <c r="I15" i="39"/>
  <c r="F15" i="39"/>
  <c r="G84" i="39"/>
  <c r="H87" i="39"/>
  <c r="Q15" i="39"/>
  <c r="D87" i="39"/>
  <c r="X101" i="39"/>
  <c r="O84" i="39"/>
  <c r="W15" i="39"/>
  <c r="E71" i="39"/>
  <c r="N63" i="39"/>
  <c r="N58" i="39" s="1"/>
  <c r="Y84" i="39"/>
  <c r="D101" i="39"/>
  <c r="R71" i="39"/>
  <c r="Y15" i="39"/>
  <c r="U84" i="39"/>
  <c r="P87" i="39"/>
  <c r="U100" i="39"/>
  <c r="AA100" i="39"/>
  <c r="N84" i="39"/>
  <c r="Q100" i="39"/>
  <c r="J84" i="39"/>
  <c r="T87" i="39"/>
  <c r="W58" i="39"/>
  <c r="V58" i="39"/>
  <c r="T20" i="39"/>
  <c r="M84" i="39"/>
  <c r="L87" i="39"/>
  <c r="H67" i="39"/>
  <c r="V100" i="39"/>
  <c r="T9" i="39"/>
  <c r="I100" i="39"/>
  <c r="H101" i="39"/>
  <c r="G100" i="39"/>
  <c r="L9" i="39"/>
  <c r="AA84" i="39"/>
  <c r="H9" i="39"/>
  <c r="N71" i="39"/>
  <c r="L27" i="39"/>
  <c r="M26" i="39"/>
  <c r="X107" i="39"/>
  <c r="G71" i="39"/>
  <c r="K58" i="39"/>
  <c r="X20" i="39"/>
  <c r="L75" i="39"/>
  <c r="J71" i="39"/>
  <c r="D20" i="39"/>
  <c r="Y100" i="39"/>
  <c r="T75" i="39"/>
  <c r="U71" i="39"/>
  <c r="F26" i="39"/>
  <c r="D122" i="39"/>
  <c r="P67" i="39"/>
  <c r="R84" i="39"/>
  <c r="X32" i="39"/>
  <c r="L67" i="39"/>
  <c r="P27" i="39"/>
  <c r="Q26" i="39"/>
  <c r="T63" i="39"/>
  <c r="W84" i="39"/>
  <c r="D9" i="39"/>
  <c r="D44" i="39"/>
  <c r="Z71" i="39"/>
  <c r="X67" i="39"/>
  <c r="W71" i="39"/>
  <c r="U58" i="39"/>
  <c r="P20" i="39"/>
  <c r="Z100" i="39"/>
  <c r="AA15" i="39"/>
  <c r="K100" i="39"/>
  <c r="N15" i="39"/>
  <c r="D27" i="39"/>
  <c r="E26" i="39"/>
  <c r="P75" i="39"/>
  <c r="L107" i="39"/>
  <c r="T122" i="39"/>
  <c r="X27" i="39"/>
  <c r="Y26" i="39"/>
  <c r="O15" i="39"/>
  <c r="X122" i="39"/>
  <c r="Z84" i="39"/>
  <c r="H122" i="39"/>
  <c r="S84" i="39"/>
  <c r="X44" i="39"/>
  <c r="O100" i="39"/>
  <c r="K26" i="39"/>
  <c r="L44" i="39"/>
  <c r="P9" i="39"/>
  <c r="X40" i="39"/>
  <c r="H40" i="39"/>
  <c r="H75" i="39"/>
  <c r="J26" i="39"/>
  <c r="V26" i="39"/>
  <c r="O26" i="39"/>
  <c r="R26" i="39"/>
  <c r="Z26" i="39"/>
  <c r="D107" i="39"/>
  <c r="F71" i="39"/>
  <c r="G63" i="39"/>
  <c r="T107" i="39"/>
  <c r="T27" i="39"/>
  <c r="U26" i="39"/>
  <c r="S26" i="39"/>
  <c r="H44" i="39"/>
  <c r="U15" i="39"/>
  <c r="W100" i="39"/>
  <c r="V84" i="39"/>
  <c r="J58" i="39"/>
  <c r="T40" i="39"/>
  <c r="E100" i="39"/>
  <c r="K71" i="39"/>
  <c r="L20" i="39"/>
  <c r="Q71" i="39"/>
  <c r="T67" i="39"/>
  <c r="R100" i="39"/>
  <c r="H32" i="39"/>
  <c r="T101" i="39"/>
  <c r="S71" i="39"/>
  <c r="Z63" i="39"/>
  <c r="T44" i="39"/>
  <c r="L40" i="39"/>
  <c r="P44" i="39"/>
  <c r="D40" i="39"/>
  <c r="J100" i="39"/>
  <c r="P107" i="39"/>
  <c r="I63" i="39"/>
  <c r="P122" i="39"/>
  <c r="X9" i="39"/>
  <c r="AA26" i="39"/>
  <c r="N26" i="39"/>
  <c r="V71" i="39"/>
  <c r="H27" i="39"/>
  <c r="I26" i="39"/>
  <c r="L32" i="39"/>
  <c r="L122" i="39"/>
  <c r="F84" i="39"/>
  <c r="N100" i="39"/>
  <c r="AA71" i="39"/>
  <c r="X75" i="39"/>
  <c r="H107" i="39"/>
  <c r="D75" i="39"/>
  <c r="G26" i="39"/>
  <c r="W26" i="39"/>
  <c r="X87" i="39"/>
  <c r="P40" i="39"/>
  <c r="D67" i="39"/>
  <c r="M71" i="39"/>
  <c r="J15" i="39"/>
  <c r="F100" i="39"/>
  <c r="H20" i="39"/>
  <c r="T32" i="39"/>
  <c r="V8" i="39" l="1"/>
  <c r="Y70" i="39"/>
  <c r="X63" i="39"/>
  <c r="D63" i="39"/>
  <c r="I70" i="39"/>
  <c r="O70" i="39"/>
  <c r="X15" i="39"/>
  <c r="P15" i="39"/>
  <c r="D84" i="39"/>
  <c r="H84" i="39"/>
  <c r="D15" i="39"/>
  <c r="F58" i="39"/>
  <c r="L63" i="39"/>
  <c r="R58" i="39"/>
  <c r="R8" i="39" s="1"/>
  <c r="H71" i="39"/>
  <c r="P84" i="39"/>
  <c r="T100" i="39"/>
  <c r="K8" i="39"/>
  <c r="X84" i="39"/>
  <c r="M8" i="39"/>
  <c r="Y8" i="39"/>
  <c r="L15" i="39"/>
  <c r="T84" i="39"/>
  <c r="AA8" i="39"/>
  <c r="E8" i="39"/>
  <c r="N70" i="39"/>
  <c r="N8" i="39"/>
  <c r="K70" i="39"/>
  <c r="Z70" i="39"/>
  <c r="X100" i="39"/>
  <c r="G70" i="39"/>
  <c r="L100" i="39"/>
  <c r="H15" i="39"/>
  <c r="D100" i="39"/>
  <c r="W70" i="39"/>
  <c r="T71" i="39"/>
  <c r="U70" i="39"/>
  <c r="J70" i="39"/>
  <c r="H100" i="39"/>
  <c r="W8" i="39"/>
  <c r="R70" i="39"/>
  <c r="T15" i="39"/>
  <c r="AA70" i="39"/>
  <c r="U8" i="39"/>
  <c r="L71" i="39"/>
  <c r="M70" i="39"/>
  <c r="V70" i="39"/>
  <c r="F70" i="39"/>
  <c r="T58" i="39"/>
  <c r="X71" i="39"/>
  <c r="L84" i="39"/>
  <c r="S70" i="39"/>
  <c r="P71" i="39"/>
  <c r="Q70" i="39"/>
  <c r="G58" i="39"/>
  <c r="J8" i="39"/>
  <c r="O8" i="39"/>
  <c r="P26" i="39"/>
  <c r="F8" i="39"/>
  <c r="P100" i="39"/>
  <c r="E70" i="39"/>
  <c r="L58" i="39"/>
  <c r="H26" i="39"/>
  <c r="H63" i="39"/>
  <c r="I58" i="39"/>
  <c r="Z58" i="39"/>
  <c r="T26" i="39"/>
  <c r="X26" i="39"/>
  <c r="D26" i="39"/>
  <c r="L26" i="39"/>
  <c r="D71" i="39"/>
  <c r="I8" i="39" l="1"/>
  <c r="E7" i="39"/>
  <c r="O7" i="39"/>
  <c r="Z8" i="39"/>
  <c r="X8" i="39" s="1"/>
  <c r="Y7" i="39"/>
  <c r="K7" i="39"/>
  <c r="X70" i="39"/>
  <c r="H70" i="39"/>
  <c r="L8" i="39"/>
  <c r="H8" i="39"/>
  <c r="I7" i="39"/>
  <c r="P70" i="39"/>
  <c r="G8" i="39"/>
  <c r="X58" i="39"/>
  <c r="R7" i="39"/>
  <c r="H58" i="39"/>
  <c r="N7" i="39"/>
  <c r="L70" i="39"/>
  <c r="W7" i="39"/>
  <c r="J7" i="39"/>
  <c r="V7" i="39"/>
  <c r="G7" i="39"/>
  <c r="D58" i="39"/>
  <c r="T70" i="39"/>
  <c r="D70" i="39"/>
  <c r="F7" i="39"/>
  <c r="T8" i="39"/>
  <c r="U7" i="39"/>
  <c r="M7" i="39"/>
  <c r="AA7" i="39"/>
  <c r="H134" i="4"/>
  <c r="H123" i="4"/>
  <c r="H122" i="4"/>
  <c r="H119" i="4"/>
  <c r="H118" i="4"/>
  <c r="H116" i="4"/>
  <c r="H115" i="4"/>
  <c r="H114" i="4"/>
  <c r="H112" i="4"/>
  <c r="H111" i="4"/>
  <c r="H109" i="4"/>
  <c r="H108" i="4"/>
  <c r="H107" i="4"/>
  <c r="H104" i="4"/>
  <c r="H103" i="4"/>
  <c r="H102" i="4"/>
  <c r="H100" i="4"/>
  <c r="H97" i="4"/>
  <c r="H95" i="4"/>
  <c r="H94" i="4"/>
  <c r="H92" i="4"/>
  <c r="H91" i="4"/>
  <c r="H89" i="4"/>
  <c r="H88" i="4"/>
  <c r="H86" i="4"/>
  <c r="H84" i="4"/>
  <c r="H81" i="4"/>
  <c r="H80" i="4"/>
  <c r="H79" i="4"/>
  <c r="H77" i="4"/>
  <c r="H76" i="4"/>
  <c r="H75" i="4"/>
  <c r="H71" i="4"/>
  <c r="H67" i="4"/>
  <c r="H64" i="4"/>
  <c r="H63" i="4"/>
  <c r="H60" i="4"/>
  <c r="H59" i="4"/>
  <c r="H58" i="4"/>
  <c r="H45" i="4"/>
  <c r="H44" i="4"/>
  <c r="H41" i="4"/>
  <c r="H40" i="4"/>
  <c r="H37" i="4"/>
  <c r="H36" i="4"/>
  <c r="H35" i="4"/>
  <c r="H34" i="4"/>
  <c r="H33" i="4"/>
  <c r="H31" i="4"/>
  <c r="H29" i="4"/>
  <c r="H27" i="4"/>
  <c r="H23" i="4"/>
  <c r="H21" i="4"/>
  <c r="H20" i="4"/>
  <c r="H17" i="4"/>
  <c r="H16" i="4"/>
  <c r="H15" i="4"/>
  <c r="H12" i="4"/>
  <c r="H11" i="4"/>
  <c r="H9" i="4"/>
  <c r="Z7" i="39" l="1"/>
  <c r="D8" i="39"/>
  <c r="D7" i="39"/>
  <c r="H66" i="4"/>
  <c r="H96" i="4"/>
  <c r="H10" i="4"/>
  <c r="H26" i="4"/>
  <c r="H93" i="4"/>
  <c r="H101" i="4"/>
  <c r="H117" i="4"/>
  <c r="H39" i="4"/>
  <c r="H74" i="4"/>
  <c r="H90" i="4"/>
  <c r="H106" i="4"/>
  <c r="L7" i="39"/>
  <c r="X7" i="39"/>
  <c r="H28" i="4"/>
  <c r="H57" i="4"/>
  <c r="H87" i="4"/>
  <c r="H62" i="4"/>
  <c r="H70" i="4"/>
  <c r="H14" i="4"/>
  <c r="H22" i="4"/>
  <c r="H113" i="4"/>
  <c r="H121" i="4"/>
  <c r="H7" i="39"/>
  <c r="H19" i="4"/>
  <c r="H43" i="4"/>
  <c r="H78" i="4"/>
  <c r="H110" i="4"/>
  <c r="T7" i="39"/>
  <c r="H8" i="4"/>
  <c r="H32" i="4"/>
  <c r="H83" i="4"/>
  <c r="C34" i="4"/>
  <c r="E34" i="4"/>
  <c r="G34" i="4"/>
  <c r="D59" i="4"/>
  <c r="F59" i="4"/>
  <c r="C63" i="4"/>
  <c r="E63" i="4"/>
  <c r="G63" i="4"/>
  <c r="D67" i="4"/>
  <c r="F67" i="4"/>
  <c r="C71" i="4"/>
  <c r="E71" i="4"/>
  <c r="G71" i="4"/>
  <c r="C77" i="4"/>
  <c r="E77" i="4"/>
  <c r="G77" i="4"/>
  <c r="D81" i="4"/>
  <c r="F81" i="4"/>
  <c r="D89" i="4"/>
  <c r="F89" i="4"/>
  <c r="D97" i="4"/>
  <c r="F97" i="4"/>
  <c r="C109" i="4"/>
  <c r="E109" i="4"/>
  <c r="G109" i="4"/>
  <c r="D11" i="4"/>
  <c r="F11" i="4"/>
  <c r="C15" i="4"/>
  <c r="E15" i="4"/>
  <c r="G15" i="4"/>
  <c r="C23" i="4"/>
  <c r="E23" i="4"/>
  <c r="G23" i="4"/>
  <c r="D27" i="4"/>
  <c r="F27" i="4"/>
  <c r="C31" i="4"/>
  <c r="E31" i="4"/>
  <c r="G31" i="4"/>
  <c r="D35" i="4"/>
  <c r="F35" i="4"/>
  <c r="C60" i="4"/>
  <c r="E60" i="4"/>
  <c r="G60" i="4"/>
  <c r="D64" i="4"/>
  <c r="F64" i="4"/>
  <c r="D86" i="4"/>
  <c r="F86" i="4"/>
  <c r="D94" i="4"/>
  <c r="F94" i="4"/>
  <c r="D102" i="4"/>
  <c r="F102" i="4"/>
  <c r="C114" i="4"/>
  <c r="E114" i="4"/>
  <c r="G114" i="4"/>
  <c r="D118" i="4"/>
  <c r="F118" i="4"/>
  <c r="C122" i="4"/>
  <c r="E122" i="4"/>
  <c r="G122" i="4"/>
  <c r="C12" i="4"/>
  <c r="E12" i="4"/>
  <c r="G12" i="4"/>
  <c r="D16" i="4"/>
  <c r="F16" i="4"/>
  <c r="C20" i="4"/>
  <c r="E20" i="4"/>
  <c r="G20" i="4"/>
  <c r="C36" i="4"/>
  <c r="E36" i="4"/>
  <c r="G36" i="4"/>
  <c r="D40" i="4"/>
  <c r="F40" i="4"/>
  <c r="C44" i="4"/>
  <c r="E44" i="4"/>
  <c r="G44" i="4"/>
  <c r="D75" i="4"/>
  <c r="F75" i="4"/>
  <c r="C79" i="4"/>
  <c r="E79" i="4"/>
  <c r="G79" i="4"/>
  <c r="D91" i="4"/>
  <c r="F91" i="4"/>
  <c r="C95" i="4"/>
  <c r="E95" i="4"/>
  <c r="G95" i="4"/>
  <c r="C103" i="4"/>
  <c r="E103" i="4"/>
  <c r="G103" i="4"/>
  <c r="D107" i="4"/>
  <c r="F107" i="4"/>
  <c r="C111" i="4"/>
  <c r="E111" i="4"/>
  <c r="G111" i="4"/>
  <c r="D115" i="4"/>
  <c r="F115" i="4"/>
  <c r="C119" i="4"/>
  <c r="E119" i="4"/>
  <c r="G119" i="4"/>
  <c r="D123" i="4"/>
  <c r="F123" i="4"/>
  <c r="C9" i="4"/>
  <c r="E9" i="4"/>
  <c r="G9" i="4"/>
  <c r="C17" i="4"/>
  <c r="E17" i="4"/>
  <c r="G17" i="4"/>
  <c r="D21" i="4"/>
  <c r="F21" i="4"/>
  <c r="D29" i="4"/>
  <c r="F29" i="4"/>
  <c r="C33" i="4"/>
  <c r="E33" i="4"/>
  <c r="G33" i="4"/>
  <c r="D37" i="4"/>
  <c r="F37" i="4"/>
  <c r="C41" i="4"/>
  <c r="E41" i="4"/>
  <c r="G41" i="4"/>
  <c r="D45" i="4"/>
  <c r="F45" i="4"/>
  <c r="D58" i="4"/>
  <c r="F58" i="4"/>
  <c r="C76" i="4"/>
  <c r="E76" i="4"/>
  <c r="G76" i="4"/>
  <c r="D80" i="4"/>
  <c r="F80" i="4"/>
  <c r="C84" i="4"/>
  <c r="E84" i="4"/>
  <c r="G84" i="4"/>
  <c r="D88" i="4"/>
  <c r="F88" i="4"/>
  <c r="C92" i="4"/>
  <c r="E92" i="4"/>
  <c r="G92" i="4"/>
  <c r="C100" i="4"/>
  <c r="E100" i="4"/>
  <c r="G100" i="4"/>
  <c r="D104" i="4"/>
  <c r="F104" i="4"/>
  <c r="C108" i="4"/>
  <c r="E108" i="4"/>
  <c r="G108" i="4"/>
  <c r="D112" i="4"/>
  <c r="F112" i="4"/>
  <c r="C116" i="4"/>
  <c r="E116" i="4"/>
  <c r="G116" i="4"/>
  <c r="C134" i="4"/>
  <c r="E134" i="4"/>
  <c r="G134" i="4"/>
  <c r="D34" i="4"/>
  <c r="F34" i="4"/>
  <c r="C59" i="4"/>
  <c r="E59" i="4"/>
  <c r="G59" i="4"/>
  <c r="D63" i="4"/>
  <c r="F63" i="4"/>
  <c r="C67" i="4"/>
  <c r="E67" i="4"/>
  <c r="G67" i="4"/>
  <c r="D71" i="4"/>
  <c r="F71" i="4"/>
  <c r="D77" i="4"/>
  <c r="F77" i="4"/>
  <c r="C81" i="4"/>
  <c r="E81" i="4"/>
  <c r="G81" i="4"/>
  <c r="C89" i="4"/>
  <c r="E89" i="4"/>
  <c r="G89" i="4"/>
  <c r="C97" i="4"/>
  <c r="E97" i="4"/>
  <c r="G97" i="4"/>
  <c r="D109" i="4"/>
  <c r="F109" i="4"/>
  <c r="C11" i="4"/>
  <c r="E11" i="4"/>
  <c r="G11" i="4"/>
  <c r="D15" i="4"/>
  <c r="F15" i="4"/>
  <c r="D23" i="4"/>
  <c r="F23" i="4"/>
  <c r="C27" i="4"/>
  <c r="E27" i="4"/>
  <c r="G27" i="4"/>
  <c r="D31" i="4"/>
  <c r="F31" i="4"/>
  <c r="C35" i="4"/>
  <c r="E35" i="4"/>
  <c r="G35" i="4"/>
  <c r="D60" i="4"/>
  <c r="F60" i="4"/>
  <c r="C64" i="4"/>
  <c r="E64" i="4"/>
  <c r="G64" i="4"/>
  <c r="C86" i="4"/>
  <c r="E86" i="4"/>
  <c r="G86" i="4"/>
  <c r="C94" i="4"/>
  <c r="E94" i="4"/>
  <c r="G94" i="4"/>
  <c r="C102" i="4"/>
  <c r="E102" i="4"/>
  <c r="G102" i="4"/>
  <c r="D114" i="4"/>
  <c r="F114" i="4"/>
  <c r="C118" i="4"/>
  <c r="E118" i="4"/>
  <c r="G118" i="4"/>
  <c r="D122" i="4"/>
  <c r="F122" i="4"/>
  <c r="D12" i="4"/>
  <c r="F12" i="4"/>
  <c r="C16" i="4"/>
  <c r="E16" i="4"/>
  <c r="G16" i="4"/>
  <c r="D20" i="4"/>
  <c r="F20" i="4"/>
  <c r="D36" i="4"/>
  <c r="F36" i="4"/>
  <c r="C40" i="4"/>
  <c r="E40" i="4"/>
  <c r="G40" i="4"/>
  <c r="D44" i="4"/>
  <c r="F44" i="4"/>
  <c r="C75" i="4"/>
  <c r="E75" i="4"/>
  <c r="G75" i="4"/>
  <c r="D79" i="4"/>
  <c r="F79" i="4"/>
  <c r="C91" i="4"/>
  <c r="E91" i="4"/>
  <c r="G91" i="4"/>
  <c r="D95" i="4"/>
  <c r="F95" i="4"/>
  <c r="D103" i="4"/>
  <c r="F103" i="4"/>
  <c r="C107" i="4"/>
  <c r="E107" i="4"/>
  <c r="G107" i="4"/>
  <c r="D111" i="4"/>
  <c r="F111" i="4"/>
  <c r="C115" i="4"/>
  <c r="E115" i="4"/>
  <c r="G115" i="4"/>
  <c r="D119" i="4"/>
  <c r="F119" i="4"/>
  <c r="C123" i="4"/>
  <c r="E123" i="4"/>
  <c r="G123" i="4"/>
  <c r="D9" i="4"/>
  <c r="F9" i="4"/>
  <c r="D17" i="4"/>
  <c r="F17" i="4"/>
  <c r="C21" i="4"/>
  <c r="E21" i="4"/>
  <c r="G21" i="4"/>
  <c r="C29" i="4"/>
  <c r="E29" i="4"/>
  <c r="G29" i="4"/>
  <c r="D33" i="4"/>
  <c r="F33" i="4"/>
  <c r="C37" i="4"/>
  <c r="E37" i="4"/>
  <c r="G37" i="4"/>
  <c r="D41" i="4"/>
  <c r="F41" i="4"/>
  <c r="C45" i="4"/>
  <c r="E45" i="4"/>
  <c r="G45" i="4"/>
  <c r="C58" i="4"/>
  <c r="E58" i="4"/>
  <c r="G58" i="4"/>
  <c r="D76" i="4"/>
  <c r="F76" i="4"/>
  <c r="C80" i="4"/>
  <c r="E80" i="4"/>
  <c r="G80" i="4"/>
  <c r="D84" i="4"/>
  <c r="F84" i="4"/>
  <c r="C88" i="4"/>
  <c r="E88" i="4"/>
  <c r="G88" i="4"/>
  <c r="D92" i="4"/>
  <c r="F92" i="4"/>
  <c r="D100" i="4"/>
  <c r="F100" i="4"/>
  <c r="C104" i="4"/>
  <c r="E104" i="4"/>
  <c r="G104" i="4"/>
  <c r="D108" i="4"/>
  <c r="F108" i="4"/>
  <c r="C112" i="4"/>
  <c r="E112" i="4"/>
  <c r="G112" i="4"/>
  <c r="D116" i="4"/>
  <c r="F116" i="4"/>
  <c r="D134" i="4"/>
  <c r="F134" i="4"/>
  <c r="H99" i="4" l="1"/>
  <c r="H85" i="4"/>
  <c r="H124" i="19"/>
  <c r="C46" i="19"/>
  <c r="H103" i="19"/>
  <c r="E124" i="19"/>
  <c r="E108" i="19"/>
  <c r="C124" i="19"/>
  <c r="E123" i="19"/>
  <c r="E119" i="19"/>
  <c r="E115" i="19"/>
  <c r="E103" i="19"/>
  <c r="F123" i="19"/>
  <c r="H120" i="19"/>
  <c r="G90" i="19"/>
  <c r="G82" i="19"/>
  <c r="G78" i="19"/>
  <c r="C68" i="19"/>
  <c r="F65" i="19"/>
  <c r="C60" i="19"/>
  <c r="C42" i="19"/>
  <c r="H36" i="19"/>
  <c r="C34" i="19"/>
  <c r="H28" i="19"/>
  <c r="C18" i="19"/>
  <c r="H12" i="19"/>
  <c r="C10" i="19"/>
  <c r="H115" i="19"/>
  <c r="C113" i="19"/>
  <c r="F110" i="19"/>
  <c r="C105" i="19"/>
  <c r="C89" i="19"/>
  <c r="C81" i="19"/>
  <c r="F78" i="19"/>
  <c r="G59" i="19"/>
  <c r="G45" i="19"/>
  <c r="G41" i="19"/>
  <c r="G37" i="19"/>
  <c r="G21" i="19"/>
  <c r="G17" i="19"/>
  <c r="G13" i="19"/>
  <c r="F83" i="4"/>
  <c r="E57" i="4"/>
  <c r="C106" i="4"/>
  <c r="F78" i="4"/>
  <c r="E39" i="4"/>
  <c r="D121" i="4"/>
  <c r="C101" i="4"/>
  <c r="G10" i="4"/>
  <c r="E96" i="4"/>
  <c r="D62" i="4"/>
  <c r="E83" i="4"/>
  <c r="D57" i="4"/>
  <c r="G32" i="4"/>
  <c r="F106" i="4"/>
  <c r="F90" i="4"/>
  <c r="E43" i="4"/>
  <c r="E19" i="4"/>
  <c r="E113" i="4"/>
  <c r="E14" i="4"/>
  <c r="F96" i="4"/>
  <c r="C62" i="4"/>
  <c r="H18" i="4"/>
  <c r="H13" i="4" s="1"/>
  <c r="H73" i="4"/>
  <c r="H25" i="4"/>
  <c r="E109" i="19"/>
  <c r="G76" i="19"/>
  <c r="C30" i="19"/>
  <c r="H16" i="19"/>
  <c r="C101" i="19"/>
  <c r="E116" i="19"/>
  <c r="G110" i="19"/>
  <c r="G98" i="19"/>
  <c r="H135" i="19"/>
  <c r="C123" i="19"/>
  <c r="F120" i="19"/>
  <c r="E90" i="19"/>
  <c r="E82" i="19"/>
  <c r="E78" i="19"/>
  <c r="C65" i="19"/>
  <c r="H59" i="19"/>
  <c r="H41" i="19"/>
  <c r="F36" i="19"/>
  <c r="F28" i="19"/>
  <c r="H17" i="19"/>
  <c r="F12" i="19"/>
  <c r="F115" i="19"/>
  <c r="H112" i="19"/>
  <c r="C110" i="19"/>
  <c r="H104" i="19"/>
  <c r="H96" i="19"/>
  <c r="H80" i="19"/>
  <c r="C78" i="19"/>
  <c r="E59" i="19"/>
  <c r="E45" i="19"/>
  <c r="E41" i="19"/>
  <c r="E37" i="19"/>
  <c r="E21" i="19"/>
  <c r="E17" i="19"/>
  <c r="E13" i="19"/>
  <c r="D83" i="4"/>
  <c r="C57" i="4"/>
  <c r="D78" i="4"/>
  <c r="C39" i="4"/>
  <c r="G117" i="4"/>
  <c r="G93" i="4"/>
  <c r="G26" i="4"/>
  <c r="E10" i="4"/>
  <c r="C96" i="4"/>
  <c r="C83" i="4"/>
  <c r="E32" i="4"/>
  <c r="D106" i="4"/>
  <c r="D90" i="4"/>
  <c r="C43" i="4"/>
  <c r="C19" i="4"/>
  <c r="C113" i="4"/>
  <c r="C14" i="4"/>
  <c r="D96" i="4"/>
  <c r="G70" i="4"/>
  <c r="H65" i="4"/>
  <c r="H61" i="4" s="1"/>
  <c r="E113" i="19"/>
  <c r="E110" i="19"/>
  <c r="E98" i="19"/>
  <c r="F135" i="19"/>
  <c r="C120" i="19"/>
  <c r="G93" i="19"/>
  <c r="G89" i="19"/>
  <c r="G85" i="19"/>
  <c r="G81" i="19"/>
  <c r="G77" i="19"/>
  <c r="H72" i="19"/>
  <c r="H64" i="19"/>
  <c r="F59" i="19"/>
  <c r="H46" i="19"/>
  <c r="F41" i="19"/>
  <c r="H38" i="19"/>
  <c r="C36" i="19"/>
  <c r="H30" i="19"/>
  <c r="C28" i="19"/>
  <c r="H22" i="19"/>
  <c r="F17" i="19"/>
  <c r="C12" i="19"/>
  <c r="H117" i="19"/>
  <c r="C115" i="19"/>
  <c r="F112" i="19"/>
  <c r="H109" i="19"/>
  <c r="F104" i="19"/>
  <c r="H101" i="19"/>
  <c r="F96" i="19"/>
  <c r="H93" i="19"/>
  <c r="H85" i="19"/>
  <c r="F80" i="19"/>
  <c r="H77" i="19"/>
  <c r="G36" i="19"/>
  <c r="G32" i="19"/>
  <c r="G28" i="19"/>
  <c r="G24" i="19"/>
  <c r="G16" i="19"/>
  <c r="G12" i="19"/>
  <c r="F32" i="4"/>
  <c r="F30" i="4" s="1"/>
  <c r="G74" i="4"/>
  <c r="E117" i="4"/>
  <c r="E93" i="4"/>
  <c r="E26" i="4"/>
  <c r="C10" i="4"/>
  <c r="F70" i="4"/>
  <c r="C32" i="4"/>
  <c r="G8" i="4"/>
  <c r="G78" i="4"/>
  <c r="F39" i="4"/>
  <c r="G121" i="4"/>
  <c r="F101" i="4"/>
  <c r="F26" i="4"/>
  <c r="F10" i="4"/>
  <c r="E70" i="4"/>
  <c r="H82" i="4"/>
  <c r="H105" i="4"/>
  <c r="E135" i="19"/>
  <c r="E101" i="19"/>
  <c r="C72" i="19"/>
  <c r="F61" i="19"/>
  <c r="F35" i="19"/>
  <c r="H24" i="19"/>
  <c r="G135" i="19"/>
  <c r="G117" i="19"/>
  <c r="G113" i="19"/>
  <c r="G109" i="19"/>
  <c r="G105" i="19"/>
  <c r="G101" i="19"/>
  <c r="C135" i="19"/>
  <c r="H119" i="19"/>
  <c r="E93" i="19"/>
  <c r="E89" i="19"/>
  <c r="E85" i="19"/>
  <c r="E81" i="19"/>
  <c r="E77" i="19"/>
  <c r="F72" i="19"/>
  <c r="F64" i="19"/>
  <c r="H61" i="19"/>
  <c r="C59" i="19"/>
  <c r="F46" i="19"/>
  <c r="C41" i="19"/>
  <c r="F38" i="19"/>
  <c r="H35" i="19"/>
  <c r="F30" i="19"/>
  <c r="F22" i="19"/>
  <c r="C17" i="19"/>
  <c r="F117" i="19"/>
  <c r="C112" i="19"/>
  <c r="F109" i="19"/>
  <c r="C104" i="19"/>
  <c r="F101" i="19"/>
  <c r="H98" i="19"/>
  <c r="C96" i="19"/>
  <c r="F93" i="19"/>
  <c r="H90" i="19"/>
  <c r="F85" i="19"/>
  <c r="H82" i="19"/>
  <c r="C80" i="19"/>
  <c r="F77" i="19"/>
  <c r="E36" i="19"/>
  <c r="E32" i="19"/>
  <c r="E28" i="19"/>
  <c r="E24" i="19"/>
  <c r="E16" i="19"/>
  <c r="E12" i="19"/>
  <c r="D32" i="4"/>
  <c r="E74" i="4"/>
  <c r="C117" i="4"/>
  <c r="C93" i="4"/>
  <c r="C26" i="4"/>
  <c r="D70" i="4"/>
  <c r="F28" i="4"/>
  <c r="E8" i="4"/>
  <c r="E78" i="4"/>
  <c r="D39" i="4"/>
  <c r="E121" i="4"/>
  <c r="D101" i="4"/>
  <c r="D26" i="4"/>
  <c r="D10" i="4"/>
  <c r="C70" i="4"/>
  <c r="H42" i="4"/>
  <c r="H38" i="4"/>
  <c r="H95" i="19"/>
  <c r="C93" i="19"/>
  <c r="H87" i="19"/>
  <c r="F82" i="19"/>
  <c r="G65" i="19"/>
  <c r="G35" i="19"/>
  <c r="G28" i="4"/>
  <c r="F8" i="4"/>
  <c r="F110" i="4"/>
  <c r="C74" i="4"/>
  <c r="F19" i="4"/>
  <c r="F113" i="4"/>
  <c r="F22" i="4"/>
  <c r="G66" i="4"/>
  <c r="D28" i="4"/>
  <c r="C8" i="4"/>
  <c r="C78" i="4"/>
  <c r="C121" i="4"/>
  <c r="F93" i="4"/>
  <c r="G22" i="4"/>
  <c r="F66" i="4"/>
  <c r="H120" i="4"/>
  <c r="H30" i="4"/>
  <c r="E117" i="19"/>
  <c r="F119" i="19"/>
  <c r="G92" i="19"/>
  <c r="C38" i="19"/>
  <c r="C22" i="19"/>
  <c r="C117" i="19"/>
  <c r="C109" i="19"/>
  <c r="F98" i="19"/>
  <c r="F90" i="19"/>
  <c r="C85" i="19"/>
  <c r="C77" i="19"/>
  <c r="G61" i="19"/>
  <c r="G124" i="19"/>
  <c r="G120" i="19"/>
  <c r="G116" i="19"/>
  <c r="G112" i="19"/>
  <c r="G108" i="19"/>
  <c r="G104" i="19"/>
  <c r="G96" i="19"/>
  <c r="F124" i="19"/>
  <c r="C119" i="19"/>
  <c r="E96" i="19"/>
  <c r="E92" i="19"/>
  <c r="E80" i="19"/>
  <c r="E76" i="19"/>
  <c r="C61" i="19"/>
  <c r="H45" i="19"/>
  <c r="H37" i="19"/>
  <c r="C35" i="19"/>
  <c r="F32" i="19"/>
  <c r="F24" i="19"/>
  <c r="H21" i="19"/>
  <c r="F16" i="19"/>
  <c r="H13" i="19"/>
  <c r="H116" i="19"/>
  <c r="H108" i="19"/>
  <c r="F103" i="19"/>
  <c r="C98" i="19"/>
  <c r="F95" i="19"/>
  <c r="H92" i="19"/>
  <c r="C90" i="19"/>
  <c r="F87" i="19"/>
  <c r="C82" i="19"/>
  <c r="H76" i="19"/>
  <c r="E65" i="19"/>
  <c r="E61" i="19"/>
  <c r="E35" i="19"/>
  <c r="G87" i="4"/>
  <c r="E28" i="4"/>
  <c r="D8" i="4"/>
  <c r="D110" i="4"/>
  <c r="G90" i="4"/>
  <c r="F43" i="4"/>
  <c r="D19" i="4"/>
  <c r="D113" i="4"/>
  <c r="D22" i="4"/>
  <c r="E66" i="4"/>
  <c r="F87" i="4"/>
  <c r="G110" i="4"/>
  <c r="F74" i="4"/>
  <c r="F117" i="4"/>
  <c r="D93" i="4"/>
  <c r="E22" i="4"/>
  <c r="D66" i="4"/>
  <c r="G95" i="19"/>
  <c r="G87" i="19"/>
  <c r="H68" i="19"/>
  <c r="H60" i="19"/>
  <c r="F45" i="19"/>
  <c r="H42" i="19"/>
  <c r="F37" i="19"/>
  <c r="H34" i="19"/>
  <c r="C32" i="19"/>
  <c r="C24" i="19"/>
  <c r="F21" i="19"/>
  <c r="H18" i="19"/>
  <c r="C16" i="19"/>
  <c r="F13" i="19"/>
  <c r="H10" i="19"/>
  <c r="F116" i="19"/>
  <c r="H113" i="19"/>
  <c r="F108" i="19"/>
  <c r="H105" i="19"/>
  <c r="C103" i="19"/>
  <c r="C95" i="19"/>
  <c r="F92" i="19"/>
  <c r="H89" i="19"/>
  <c r="C87" i="19"/>
  <c r="H81" i="19"/>
  <c r="F76" i="19"/>
  <c r="G72" i="19"/>
  <c r="G68" i="19"/>
  <c r="G64" i="19"/>
  <c r="G60" i="19"/>
  <c r="G46" i="19"/>
  <c r="G42" i="19"/>
  <c r="G38" i="19"/>
  <c r="G34" i="19"/>
  <c r="G30" i="19"/>
  <c r="G22" i="19"/>
  <c r="G18" i="19"/>
  <c r="G10" i="19"/>
  <c r="E87" i="4"/>
  <c r="C28" i="4"/>
  <c r="G106" i="4"/>
  <c r="E90" i="4"/>
  <c r="D43" i="4"/>
  <c r="G101" i="4"/>
  <c r="G99" i="4" s="1"/>
  <c r="F14" i="4"/>
  <c r="C66" i="4"/>
  <c r="D87" i="4"/>
  <c r="E110" i="4"/>
  <c r="D74" i="4"/>
  <c r="D117" i="4"/>
  <c r="C22" i="4"/>
  <c r="G62" i="4"/>
  <c r="H7" i="4"/>
  <c r="E105" i="19"/>
  <c r="G80" i="19"/>
  <c r="C64" i="19"/>
  <c r="H32" i="19"/>
  <c r="E120" i="19"/>
  <c r="E112" i="19"/>
  <c r="E104" i="19"/>
  <c r="G123" i="19"/>
  <c r="G119" i="19"/>
  <c r="G115" i="19"/>
  <c r="G103" i="19"/>
  <c r="H123" i="19"/>
  <c r="E95" i="19"/>
  <c r="E87" i="19"/>
  <c r="F68" i="19"/>
  <c r="H65" i="19"/>
  <c r="F60" i="19"/>
  <c r="C45" i="19"/>
  <c r="F42" i="19"/>
  <c r="C37" i="19"/>
  <c r="F34" i="19"/>
  <c r="C21" i="19"/>
  <c r="F18" i="19"/>
  <c r="C13" i="19"/>
  <c r="F10" i="19"/>
  <c r="C116" i="19"/>
  <c r="F113" i="19"/>
  <c r="H110" i="19"/>
  <c r="C108" i="19"/>
  <c r="F105" i="19"/>
  <c r="C92" i="19"/>
  <c r="F89" i="19"/>
  <c r="F81" i="19"/>
  <c r="H78" i="19"/>
  <c r="C76" i="19"/>
  <c r="E72" i="19"/>
  <c r="E68" i="19"/>
  <c r="E64" i="19"/>
  <c r="E60" i="19"/>
  <c r="E46" i="19"/>
  <c r="E42" i="19"/>
  <c r="E38" i="19"/>
  <c r="E34" i="19"/>
  <c r="E30" i="19"/>
  <c r="E22" i="19"/>
  <c r="E18" i="19"/>
  <c r="E10" i="19"/>
  <c r="C87" i="4"/>
  <c r="G57" i="4"/>
  <c r="E106" i="4"/>
  <c r="C90" i="4"/>
  <c r="G39" i="4"/>
  <c r="F121" i="4"/>
  <c r="E101" i="4"/>
  <c r="D14" i="4"/>
  <c r="G96" i="4"/>
  <c r="F62" i="4"/>
  <c r="G83" i="4"/>
  <c r="F57" i="4"/>
  <c r="C110" i="4"/>
  <c r="G43" i="4"/>
  <c r="G19" i="4"/>
  <c r="G113" i="4"/>
  <c r="G14" i="4"/>
  <c r="E62" i="4"/>
  <c r="C99" i="4" l="1"/>
  <c r="F99" i="4"/>
  <c r="E85" i="4"/>
  <c r="C85" i="4"/>
  <c r="C82" i="4" s="1"/>
  <c r="G85" i="4"/>
  <c r="H98" i="4"/>
  <c r="E82" i="4"/>
  <c r="E63" i="19"/>
  <c r="C20" i="19"/>
  <c r="C44" i="19"/>
  <c r="G114" i="19"/>
  <c r="E111" i="19"/>
  <c r="G79" i="19"/>
  <c r="D73" i="4"/>
  <c r="D85" i="4"/>
  <c r="E23" i="19"/>
  <c r="C58" i="19"/>
  <c r="C71" i="19"/>
  <c r="E25" i="4"/>
  <c r="G27" i="19"/>
  <c r="F79" i="19"/>
  <c r="C114" i="19"/>
  <c r="H63" i="19"/>
  <c r="G84" i="19"/>
  <c r="C18" i="4"/>
  <c r="H69" i="4"/>
  <c r="E38" i="4"/>
  <c r="G40" i="19"/>
  <c r="F122" i="19"/>
  <c r="E122" i="19"/>
  <c r="H102" i="19"/>
  <c r="F120" i="4"/>
  <c r="G67" i="19"/>
  <c r="C102" i="19"/>
  <c r="H33" i="19"/>
  <c r="D65" i="4"/>
  <c r="D61" i="4" s="1"/>
  <c r="F102" i="19"/>
  <c r="F15" i="19"/>
  <c r="E75" i="19"/>
  <c r="C118" i="19"/>
  <c r="G107" i="19"/>
  <c r="C120" i="4"/>
  <c r="G25" i="4"/>
  <c r="E20" i="19"/>
  <c r="E58" i="19"/>
  <c r="F11" i="19"/>
  <c r="H40" i="19"/>
  <c r="C100" i="19"/>
  <c r="G7" i="4"/>
  <c r="G18" i="4"/>
  <c r="E67" i="19"/>
  <c r="C107" i="19"/>
  <c r="F9" i="19"/>
  <c r="F33" i="19"/>
  <c r="E94" i="19"/>
  <c r="G118" i="19"/>
  <c r="F42" i="4"/>
  <c r="F18" i="4"/>
  <c r="D30" i="4"/>
  <c r="E27" i="19"/>
  <c r="C79" i="19"/>
  <c r="H118" i="19"/>
  <c r="H23" i="19"/>
  <c r="G11" i="19"/>
  <c r="H84" i="19"/>
  <c r="C27" i="19"/>
  <c r="F40" i="19"/>
  <c r="H71" i="19"/>
  <c r="G88" i="19"/>
  <c r="E97" i="19"/>
  <c r="D105" i="4"/>
  <c r="G44" i="19"/>
  <c r="C88" i="19"/>
  <c r="H114" i="19"/>
  <c r="H27" i="19"/>
  <c r="E102" i="19"/>
  <c r="D42" i="4"/>
  <c r="G29" i="19"/>
  <c r="G71" i="19"/>
  <c r="H88" i="19"/>
  <c r="H9" i="19"/>
  <c r="F20" i="19"/>
  <c r="H67" i="19"/>
  <c r="G105" i="4"/>
  <c r="H75" i="19"/>
  <c r="H91" i="19"/>
  <c r="H107" i="19"/>
  <c r="H20" i="19"/>
  <c r="E79" i="19"/>
  <c r="G111" i="19"/>
  <c r="F97" i="19"/>
  <c r="G65" i="4"/>
  <c r="D38" i="4"/>
  <c r="C25" i="4"/>
  <c r="F7" i="4"/>
  <c r="F38" i="4"/>
  <c r="C42" i="4"/>
  <c r="H58" i="19"/>
  <c r="G97" i="19"/>
  <c r="H15" i="19"/>
  <c r="D120" i="4"/>
  <c r="E105" i="4"/>
  <c r="E29" i="19"/>
  <c r="E71" i="19"/>
  <c r="F88" i="19"/>
  <c r="H122" i="19"/>
  <c r="G122" i="19"/>
  <c r="F85" i="4"/>
  <c r="C73" i="4"/>
  <c r="C69" i="4" s="1"/>
  <c r="E11" i="19"/>
  <c r="C40" i="19"/>
  <c r="F63" i="19"/>
  <c r="E84" i="19"/>
  <c r="G15" i="19"/>
  <c r="C11" i="19"/>
  <c r="H29" i="19"/>
  <c r="C38" i="4"/>
  <c r="H24" i="4"/>
  <c r="H56" i="4"/>
  <c r="E30" i="4"/>
  <c r="E18" i="4"/>
  <c r="G30" i="4"/>
  <c r="G20" i="19"/>
  <c r="G58" i="19"/>
  <c r="C9" i="19"/>
  <c r="C33" i="19"/>
  <c r="E114" i="19"/>
  <c r="E107" i="19"/>
  <c r="G42" i="4"/>
  <c r="G9" i="19"/>
  <c r="G33" i="19"/>
  <c r="F75" i="19"/>
  <c r="F91" i="19"/>
  <c r="F107" i="19"/>
  <c r="C23" i="19"/>
  <c r="F94" i="19"/>
  <c r="F23" i="19"/>
  <c r="H44" i="19"/>
  <c r="E91" i="19"/>
  <c r="G91" i="19"/>
  <c r="E7" i="4"/>
  <c r="E40" i="19"/>
  <c r="H79" i="19"/>
  <c r="H111" i="19"/>
  <c r="F27" i="19"/>
  <c r="C29" i="19"/>
  <c r="F105" i="4"/>
  <c r="C105" i="4"/>
  <c r="E99" i="4"/>
  <c r="G38" i="4"/>
  <c r="E9" i="19"/>
  <c r="E33" i="19"/>
  <c r="C75" i="19"/>
  <c r="C91" i="19"/>
  <c r="F67" i="19"/>
  <c r="G102" i="19"/>
  <c r="C63" i="19"/>
  <c r="C65" i="4"/>
  <c r="F13" i="4"/>
  <c r="F73" i="4"/>
  <c r="E65" i="4"/>
  <c r="D7" i="4"/>
  <c r="F65" i="4"/>
  <c r="H94" i="19"/>
  <c r="E120" i="4"/>
  <c r="E73" i="4"/>
  <c r="E15" i="19"/>
  <c r="F84" i="19"/>
  <c r="H97" i="19"/>
  <c r="C111" i="19"/>
  <c r="F29" i="19"/>
  <c r="F71" i="19"/>
  <c r="E88" i="19"/>
  <c r="G120" i="4"/>
  <c r="G73" i="4"/>
  <c r="D99" i="4"/>
  <c r="G23" i="19"/>
  <c r="F111" i="19"/>
  <c r="F58" i="19"/>
  <c r="C13" i="4"/>
  <c r="H11" i="19"/>
  <c r="C67" i="19"/>
  <c r="E118" i="19"/>
  <c r="G82" i="4"/>
  <c r="G63" i="19"/>
  <c r="C94" i="19"/>
  <c r="C15" i="19"/>
  <c r="F44" i="19"/>
  <c r="G94" i="19"/>
  <c r="D18" i="4"/>
  <c r="C97" i="19"/>
  <c r="C84" i="19"/>
  <c r="F118" i="19"/>
  <c r="C7" i="4"/>
  <c r="D25" i="4"/>
  <c r="F25" i="4"/>
  <c r="C30" i="4"/>
  <c r="E44" i="19"/>
  <c r="F114" i="19"/>
  <c r="C122" i="19"/>
  <c r="G75" i="19"/>
  <c r="E42" i="4"/>
  <c r="C61" i="4" l="1"/>
  <c r="C56" i="4" s="1"/>
  <c r="C31" i="19"/>
  <c r="G100" i="19"/>
  <c r="E31" i="19"/>
  <c r="G13" i="4"/>
  <c r="D56" i="4"/>
  <c r="F31" i="19"/>
  <c r="H31" i="19"/>
  <c r="C98" i="4"/>
  <c r="H86" i="19"/>
  <c r="D24" i="4"/>
  <c r="D98" i="4"/>
  <c r="F106" i="19"/>
  <c r="H19" i="19"/>
  <c r="H66" i="19"/>
  <c r="H8" i="19"/>
  <c r="H39" i="19"/>
  <c r="E24" i="4"/>
  <c r="G106" i="19"/>
  <c r="F82" i="4"/>
  <c r="H74" i="19"/>
  <c r="C66" i="19"/>
  <c r="H121" i="19"/>
  <c r="E121" i="19"/>
  <c r="G39" i="19"/>
  <c r="G74" i="19"/>
  <c r="F43" i="19"/>
  <c r="G69" i="4"/>
  <c r="E86" i="19"/>
  <c r="F61" i="4"/>
  <c r="G31" i="19"/>
  <c r="C8" i="19"/>
  <c r="H106" i="19"/>
  <c r="G61" i="4"/>
  <c r="E26" i="19"/>
  <c r="E19" i="19"/>
  <c r="D82" i="4"/>
  <c r="E43" i="19"/>
  <c r="D13" i="4"/>
  <c r="F66" i="19"/>
  <c r="H43" i="19"/>
  <c r="G19" i="19"/>
  <c r="C24" i="4"/>
  <c r="F19" i="19"/>
  <c r="E13" i="4"/>
  <c r="G66" i="19"/>
  <c r="E61" i="4"/>
  <c r="H62" i="19"/>
  <c r="G26" i="19"/>
  <c r="C43" i="19"/>
  <c r="F69" i="4"/>
  <c r="F26" i="19"/>
  <c r="E39" i="19"/>
  <c r="F86" i="19"/>
  <c r="F39" i="19"/>
  <c r="F8" i="19"/>
  <c r="E66" i="19"/>
  <c r="F121" i="19"/>
  <c r="D69" i="4"/>
  <c r="F98" i="4"/>
  <c r="C74" i="19"/>
  <c r="E98" i="4"/>
  <c r="C68" i="4"/>
  <c r="F74" i="19"/>
  <c r="E8" i="19"/>
  <c r="E100" i="19"/>
  <c r="H26" i="19"/>
  <c r="G43" i="19"/>
  <c r="C106" i="19"/>
  <c r="G24" i="4"/>
  <c r="E74" i="19"/>
  <c r="H68" i="4"/>
  <c r="C121" i="19"/>
  <c r="F24" i="4"/>
  <c r="E69" i="4"/>
  <c r="G8" i="19"/>
  <c r="E106" i="19"/>
  <c r="H6" i="4"/>
  <c r="C39" i="19"/>
  <c r="G121" i="19"/>
  <c r="G86" i="19"/>
  <c r="C26" i="19"/>
  <c r="C86" i="19"/>
  <c r="G98" i="4"/>
  <c r="H100" i="19"/>
  <c r="F100" i="19"/>
  <c r="C19" i="19"/>
  <c r="G62" i="19" l="1"/>
  <c r="G14" i="19"/>
  <c r="C70" i="19"/>
  <c r="H57" i="19"/>
  <c r="E62" i="19"/>
  <c r="F62" i="19"/>
  <c r="H83" i="19"/>
  <c r="C99" i="19"/>
  <c r="C6" i="4"/>
  <c r="G57" i="19"/>
  <c r="E25" i="19"/>
  <c r="E83" i="19"/>
  <c r="C14" i="19"/>
  <c r="F99" i="19"/>
  <c r="E68" i="4"/>
  <c r="F25" i="19"/>
  <c r="G70" i="19"/>
  <c r="C83" i="19"/>
  <c r="D6" i="4"/>
  <c r="G83" i="19"/>
  <c r="H5" i="4"/>
  <c r="E70" i="19"/>
  <c r="H25" i="19"/>
  <c r="F57" i="19"/>
  <c r="E56" i="4"/>
  <c r="C62" i="19"/>
  <c r="H99" i="19"/>
  <c r="D68" i="4"/>
  <c r="F14" i="19"/>
  <c r="G68" i="4"/>
  <c r="E14" i="19"/>
  <c r="E99" i="19"/>
  <c r="F70" i="19"/>
  <c r="F83" i="19"/>
  <c r="H70" i="19"/>
  <c r="G25" i="19"/>
  <c r="F56" i="4"/>
  <c r="C25" i="19"/>
  <c r="F68" i="4"/>
  <c r="G56" i="4"/>
  <c r="H14" i="19"/>
  <c r="G99" i="19"/>
  <c r="E57" i="19" l="1"/>
  <c r="E6" i="4"/>
  <c r="G6" i="4"/>
  <c r="G5" i="4" s="1"/>
  <c r="C5" i="4"/>
  <c r="G7" i="19"/>
  <c r="F7" i="19"/>
  <c r="E5" i="4"/>
  <c r="G69" i="19"/>
  <c r="H7" i="19"/>
  <c r="E69" i="19"/>
  <c r="H69" i="19"/>
  <c r="D5" i="4"/>
  <c r="F6" i="4"/>
  <c r="C57" i="19"/>
  <c r="F69" i="19"/>
  <c r="E7" i="19"/>
  <c r="C69" i="19"/>
  <c r="E6" i="19" l="1"/>
  <c r="F6" i="19"/>
  <c r="F5" i="4"/>
  <c r="H6" i="19"/>
  <c r="G6" i="19"/>
  <c r="C7" i="19"/>
  <c r="C6" i="19" l="1"/>
  <c r="C62" i="25" l="1"/>
  <c r="C27" i="25"/>
  <c r="C19" i="25"/>
  <c r="C30" i="25"/>
  <c r="C52" i="25"/>
  <c r="C25" i="25"/>
  <c r="C21" i="25"/>
  <c r="C20" i="25"/>
  <c r="C89" i="25"/>
  <c r="C87" i="25"/>
  <c r="C58" i="25"/>
  <c r="C12" i="25"/>
  <c r="C13" i="25"/>
  <c r="C37" i="25"/>
  <c r="C50" i="25"/>
  <c r="C72" i="25"/>
  <c r="C82" i="25"/>
  <c r="C42" i="25"/>
  <c r="C18" i="25"/>
  <c r="C84" i="25"/>
  <c r="C76" i="25"/>
  <c r="C54" i="25"/>
  <c r="C16" i="25"/>
  <c r="C31" i="25"/>
  <c r="C46" i="25"/>
  <c r="C75" i="25"/>
  <c r="C34" i="25"/>
  <c r="C55" i="25"/>
  <c r="C59" i="25"/>
  <c r="C73" i="25"/>
  <c r="C11" i="25"/>
  <c r="C77" i="25"/>
  <c r="C41" i="25"/>
  <c r="C38" i="25"/>
  <c r="C40" i="25"/>
  <c r="C79" i="25"/>
  <c r="C81" i="25"/>
  <c r="C63" i="25"/>
  <c r="C70" i="25"/>
  <c r="C26" i="25"/>
  <c r="C60" i="25"/>
  <c r="C86" i="25"/>
  <c r="C90" i="25"/>
  <c r="C53" i="25" l="1"/>
  <c r="C36" i="25"/>
  <c r="C80" i="25"/>
  <c r="C24" i="25"/>
  <c r="C51" i="25"/>
  <c r="C39" i="25"/>
  <c r="C33" i="25"/>
  <c r="C17" i="25"/>
  <c r="C29" i="25"/>
  <c r="C85" i="25"/>
  <c r="C74" i="25"/>
  <c r="C57" i="25"/>
  <c r="C88" i="25"/>
  <c r="C61" i="25"/>
  <c r="C69" i="25"/>
  <c r="C10" i="25"/>
  <c r="C15" i="25"/>
  <c r="C49" i="25"/>
  <c r="D19" i="25"/>
  <c r="D82" i="25"/>
  <c r="D25" i="25"/>
  <c r="D86" i="25"/>
  <c r="D87" i="25"/>
  <c r="D72" i="25"/>
  <c r="D30" i="25"/>
  <c r="D18" i="25"/>
  <c r="D62" i="25"/>
  <c r="D46" i="25"/>
  <c r="E25" i="25" l="1"/>
  <c r="C71" i="25"/>
  <c r="E30" i="25"/>
  <c r="E87" i="25"/>
  <c r="C78" i="25"/>
  <c r="D90" i="25"/>
  <c r="D59" i="25"/>
  <c r="D70" i="25"/>
  <c r="D85" i="25"/>
  <c r="D40" i="25"/>
  <c r="C56" i="25"/>
  <c r="D20" i="25"/>
  <c r="D11" i="25"/>
  <c r="D81" i="25"/>
  <c r="E82" i="25"/>
  <c r="D21" i="25"/>
  <c r="D41" i="25"/>
  <c r="D34" i="25"/>
  <c r="D50" i="25"/>
  <c r="D12" i="25"/>
  <c r="C32" i="25"/>
  <c r="C28" i="25" s="1"/>
  <c r="D55" i="25"/>
  <c r="D76" i="25"/>
  <c r="D73" i="25"/>
  <c r="C14" i="25"/>
  <c r="D16" i="25"/>
  <c r="D31" i="25"/>
  <c r="D29" i="25" s="1"/>
  <c r="D26" i="25"/>
  <c r="D77" i="25"/>
  <c r="E46" i="25"/>
  <c r="C83" i="25"/>
  <c r="C35" i="25"/>
  <c r="D52" i="25"/>
  <c r="D27" i="25"/>
  <c r="D37" i="25"/>
  <c r="D63" i="25"/>
  <c r="E19" i="25"/>
  <c r="D84" i="25"/>
  <c r="D60" i="25"/>
  <c r="D38" i="25"/>
  <c r="D58" i="25"/>
  <c r="D42" i="25"/>
  <c r="C48" i="25"/>
  <c r="C9" i="25"/>
  <c r="E62" i="25"/>
  <c r="E72" i="25"/>
  <c r="D54" i="25"/>
  <c r="D89" i="25"/>
  <c r="D75" i="25"/>
  <c r="D13" i="25"/>
  <c r="D79" i="25"/>
  <c r="E86" i="25"/>
  <c r="E18" i="25"/>
  <c r="D17" i="25" l="1"/>
  <c r="C68" i="25"/>
  <c r="C67" i="25" s="1"/>
  <c r="C23" i="25"/>
  <c r="E85" i="25"/>
  <c r="E27" i="25"/>
  <c r="E31" i="25"/>
  <c r="D39" i="25"/>
  <c r="E41" i="25"/>
  <c r="D10" i="25"/>
  <c r="E11" i="25"/>
  <c r="E59" i="25"/>
  <c r="E75" i="25"/>
  <c r="D57" i="25"/>
  <c r="E58" i="25"/>
  <c r="E40" i="25"/>
  <c r="D15" i="25"/>
  <c r="E16" i="25"/>
  <c r="D53" i="25"/>
  <c r="E55" i="25"/>
  <c r="E12" i="25"/>
  <c r="E21" i="25"/>
  <c r="D88" i="25"/>
  <c r="E90" i="25"/>
  <c r="E79" i="25"/>
  <c r="E89" i="25"/>
  <c r="E38" i="25"/>
  <c r="E73" i="25"/>
  <c r="C22" i="25"/>
  <c r="C8" i="25"/>
  <c r="E63" i="25"/>
  <c r="D74" i="25"/>
  <c r="E77" i="25"/>
  <c r="D49" i="25"/>
  <c r="E50" i="25"/>
  <c r="D80" i="25"/>
  <c r="E81" i="25"/>
  <c r="E13" i="25"/>
  <c r="E54" i="25"/>
  <c r="E60" i="25"/>
  <c r="D51" i="25"/>
  <c r="E52" i="25"/>
  <c r="D61" i="25"/>
  <c r="E76" i="25"/>
  <c r="E20" i="25"/>
  <c r="C47" i="25"/>
  <c r="D36" i="25"/>
  <c r="E37" i="25"/>
  <c r="D24" i="25"/>
  <c r="E26" i="25"/>
  <c r="D33" i="25"/>
  <c r="E34" i="25"/>
  <c r="D69" i="25"/>
  <c r="E70" i="25"/>
  <c r="E42" i="25"/>
  <c r="E84" i="25"/>
  <c r="F16" i="25"/>
  <c r="F19" i="25"/>
  <c r="F58" i="25"/>
  <c r="F31" i="25"/>
  <c r="F34" i="25"/>
  <c r="F81" i="25"/>
  <c r="F18" i="25"/>
  <c r="F70" i="25"/>
  <c r="F42" i="25"/>
  <c r="F86" i="25"/>
  <c r="F89" i="25"/>
  <c r="F87" i="25"/>
  <c r="F50" i="25"/>
  <c r="F11" i="25"/>
  <c r="F40" i="25"/>
  <c r="F21" i="25"/>
  <c r="F13" i="25"/>
  <c r="F82" i="25"/>
  <c r="F37" i="25"/>
  <c r="F25" i="25"/>
  <c r="F52" i="25"/>
  <c r="F63" i="25"/>
  <c r="F72" i="25"/>
  <c r="F76" i="25"/>
  <c r="F79" i="25"/>
  <c r="F77" i="25"/>
  <c r="F41" i="25"/>
  <c r="F27" i="25"/>
  <c r="F73" i="25"/>
  <c r="F46" i="25"/>
  <c r="F59" i="25"/>
  <c r="F55" i="25"/>
  <c r="F12" i="25"/>
  <c r="F62" i="25"/>
  <c r="F30" i="25"/>
  <c r="F20" i="25"/>
  <c r="F38" i="25"/>
  <c r="F84" i="25"/>
  <c r="F90" i="25"/>
  <c r="F75" i="25"/>
  <c r="F54" i="25"/>
  <c r="F60" i="25"/>
  <c r="F26" i="25"/>
  <c r="I62" i="25"/>
  <c r="I31" i="25"/>
  <c r="I54" i="25"/>
  <c r="I87" i="25"/>
  <c r="I52" i="25"/>
  <c r="I26" i="25"/>
  <c r="I30" i="25"/>
  <c r="I60" i="25"/>
  <c r="I84" i="25"/>
  <c r="I63" i="25"/>
  <c r="I27" i="25"/>
  <c r="I20" i="25"/>
  <c r="I81" i="25"/>
  <c r="I82" i="25"/>
  <c r="I42" i="25"/>
  <c r="I25" i="25"/>
  <c r="I13" i="25"/>
  <c r="I19" i="25"/>
  <c r="I37" i="25"/>
  <c r="I89" i="25"/>
  <c r="I16" i="25"/>
  <c r="I77" i="25"/>
  <c r="I34" i="25"/>
  <c r="I50" i="25"/>
  <c r="I40" i="25"/>
  <c r="I11" i="25"/>
  <c r="I12" i="25"/>
  <c r="I76" i="25"/>
  <c r="I46" i="25"/>
  <c r="I70" i="25"/>
  <c r="I75" i="25"/>
  <c r="I58" i="25"/>
  <c r="I55" i="25"/>
  <c r="I73" i="25"/>
  <c r="I41" i="25"/>
  <c r="I18" i="25"/>
  <c r="I90" i="25"/>
  <c r="I21" i="25"/>
  <c r="I86" i="25"/>
  <c r="I59" i="25"/>
  <c r="I72" i="25"/>
  <c r="I38" i="25"/>
  <c r="I79" i="25"/>
  <c r="E17" i="25" l="1"/>
  <c r="D14" i="25"/>
  <c r="D83" i="25"/>
  <c r="I80" i="25"/>
  <c r="I78" i="25" s="1"/>
  <c r="F39" i="25"/>
  <c r="F17" i="25"/>
  <c r="E36" i="25"/>
  <c r="D78" i="25"/>
  <c r="E15" i="25"/>
  <c r="D56" i="25"/>
  <c r="I17" i="25"/>
  <c r="I15" i="25"/>
  <c r="F10" i="25"/>
  <c r="F80" i="25"/>
  <c r="E53" i="25"/>
  <c r="E10" i="25"/>
  <c r="I88" i="25"/>
  <c r="F24" i="25"/>
  <c r="F49" i="25"/>
  <c r="F33" i="25"/>
  <c r="E33" i="25"/>
  <c r="E24" i="25"/>
  <c r="E51" i="25"/>
  <c r="I10" i="25"/>
  <c r="I36" i="25"/>
  <c r="I53" i="25"/>
  <c r="F29" i="25"/>
  <c r="D35" i="25"/>
  <c r="E80" i="25"/>
  <c r="E49" i="25"/>
  <c r="E88" i="25"/>
  <c r="E74" i="25"/>
  <c r="E29" i="25"/>
  <c r="I39" i="25"/>
  <c r="F61" i="25"/>
  <c r="F36" i="25"/>
  <c r="F88" i="25"/>
  <c r="F57" i="25"/>
  <c r="E69" i="25"/>
  <c r="D9" i="25"/>
  <c r="I57" i="25"/>
  <c r="I49" i="25"/>
  <c r="I61" i="25"/>
  <c r="F53" i="25"/>
  <c r="F85" i="25"/>
  <c r="D32" i="25"/>
  <c r="E61" i="25"/>
  <c r="E57" i="25"/>
  <c r="I85" i="25"/>
  <c r="I74" i="25"/>
  <c r="I24" i="25"/>
  <c r="F74" i="25"/>
  <c r="F15" i="25"/>
  <c r="D48" i="25"/>
  <c r="E39" i="25"/>
  <c r="I69" i="25"/>
  <c r="I33" i="25"/>
  <c r="I29" i="25"/>
  <c r="F69" i="25"/>
  <c r="C7" i="25"/>
  <c r="D71" i="25"/>
  <c r="J11" i="25"/>
  <c r="J12" i="25"/>
  <c r="J21" i="25"/>
  <c r="J63" i="25"/>
  <c r="J81" i="25"/>
  <c r="J90" i="25"/>
  <c r="J73" i="25"/>
  <c r="J76" i="25"/>
  <c r="J40" i="25"/>
  <c r="J19" i="25"/>
  <c r="J13" i="25"/>
  <c r="J42" i="25"/>
  <c r="J89" i="25"/>
  <c r="J18" i="25"/>
  <c r="J87" i="25"/>
  <c r="J62" i="25"/>
  <c r="J84" i="25"/>
  <c r="J38" i="25"/>
  <c r="J54" i="25"/>
  <c r="G12" i="25"/>
  <c r="G79" i="25"/>
  <c r="G40" i="25"/>
  <c r="G60" i="25"/>
  <c r="G25" i="25"/>
  <c r="G11" i="25"/>
  <c r="G62" i="25"/>
  <c r="G81" i="25"/>
  <c r="H12" i="25" l="1"/>
  <c r="K42" i="25"/>
  <c r="H60" i="25"/>
  <c r="K73" i="25"/>
  <c r="H40" i="25"/>
  <c r="K19" i="25"/>
  <c r="K90" i="25"/>
  <c r="H81" i="25"/>
  <c r="K89" i="25"/>
  <c r="D8" i="25"/>
  <c r="F78" i="25"/>
  <c r="F71" i="25"/>
  <c r="E78" i="25"/>
  <c r="G75" i="25"/>
  <c r="G18" i="25"/>
  <c r="G86" i="25"/>
  <c r="G27" i="25"/>
  <c r="G70" i="25"/>
  <c r="J50" i="25"/>
  <c r="J31" i="25"/>
  <c r="J86" i="25"/>
  <c r="J41" i="25"/>
  <c r="J60" i="25"/>
  <c r="I14" i="25"/>
  <c r="G13" i="25"/>
  <c r="G58" i="25"/>
  <c r="G59" i="25"/>
  <c r="G50" i="25"/>
  <c r="G41" i="25"/>
  <c r="J70" i="25"/>
  <c r="J52" i="25"/>
  <c r="J27" i="25"/>
  <c r="D28" i="25"/>
  <c r="D47" i="25"/>
  <c r="E71" i="25"/>
  <c r="G63" i="25"/>
  <c r="G21" i="25"/>
  <c r="J37" i="25"/>
  <c r="J30" i="25"/>
  <c r="D68" i="25"/>
  <c r="E48" i="25"/>
  <c r="I35" i="25"/>
  <c r="F32" i="25"/>
  <c r="E14" i="25"/>
  <c r="G72" i="25"/>
  <c r="G90" i="25"/>
  <c r="G42" i="25"/>
  <c r="G20" i="25"/>
  <c r="G16" i="25"/>
  <c r="G87" i="25"/>
  <c r="J25" i="25"/>
  <c r="J55" i="25"/>
  <c r="J26" i="25"/>
  <c r="J59" i="25"/>
  <c r="E56" i="25"/>
  <c r="I83" i="25"/>
  <c r="K40" i="25"/>
  <c r="I51" i="25"/>
  <c r="H25" i="25"/>
  <c r="K87" i="25"/>
  <c r="E35" i="25"/>
  <c r="G52" i="25"/>
  <c r="G30" i="25"/>
  <c r="G84" i="25"/>
  <c r="G55" i="25"/>
  <c r="J72" i="25"/>
  <c r="J82" i="25"/>
  <c r="J34" i="25"/>
  <c r="J46" i="25"/>
  <c r="I48" i="25"/>
  <c r="K54" i="25"/>
  <c r="F83" i="25"/>
  <c r="G82" i="25"/>
  <c r="G54" i="25"/>
  <c r="G46" i="25"/>
  <c r="G34" i="25"/>
  <c r="G26" i="25"/>
  <c r="J88" i="25"/>
  <c r="J75" i="25"/>
  <c r="K21" i="25"/>
  <c r="F14" i="25"/>
  <c r="I71" i="25"/>
  <c r="H79" i="25"/>
  <c r="F51" i="25"/>
  <c r="K84" i="25"/>
  <c r="F56" i="25"/>
  <c r="F35" i="25"/>
  <c r="H62" i="25"/>
  <c r="K63" i="25"/>
  <c r="F9" i="25"/>
  <c r="K81" i="25"/>
  <c r="K76" i="25"/>
  <c r="G73" i="25"/>
  <c r="G38" i="25"/>
  <c r="G19" i="25"/>
  <c r="G77" i="25"/>
  <c r="G76" i="25"/>
  <c r="J61" i="25"/>
  <c r="J10" i="25"/>
  <c r="K11" i="25"/>
  <c r="K38" i="25"/>
  <c r="F48" i="25"/>
  <c r="K12" i="25"/>
  <c r="G10" i="25"/>
  <c r="G37" i="25"/>
  <c r="G89" i="25"/>
  <c r="G31" i="25"/>
  <c r="J16" i="25"/>
  <c r="J58" i="25"/>
  <c r="J77" i="25"/>
  <c r="J79" i="25"/>
  <c r="J20" i="25"/>
  <c r="I32" i="25"/>
  <c r="K62" i="25"/>
  <c r="K13" i="25"/>
  <c r="I56" i="25"/>
  <c r="I9" i="25"/>
  <c r="E32" i="25"/>
  <c r="E9" i="25"/>
  <c r="E83" i="25"/>
  <c r="H11" i="25"/>
  <c r="K18" i="25"/>
  <c r="U11" i="25"/>
  <c r="U58" i="25"/>
  <c r="U90" i="25"/>
  <c r="U84" i="25"/>
  <c r="U16" i="25"/>
  <c r="U37" i="25"/>
  <c r="U63" i="25"/>
  <c r="U73" i="25"/>
  <c r="U52" i="25"/>
  <c r="U12" i="25"/>
  <c r="U79" i="25"/>
  <c r="U55" i="25"/>
  <c r="U89" i="25"/>
  <c r="U82" i="25"/>
  <c r="U34" i="25"/>
  <c r="U27" i="25"/>
  <c r="U26" i="25"/>
  <c r="U54" i="25"/>
  <c r="U25" i="25"/>
  <c r="U62" i="25"/>
  <c r="U60" i="25"/>
  <c r="U72" i="25"/>
  <c r="U31" i="25"/>
  <c r="U30" i="25"/>
  <c r="U38" i="25"/>
  <c r="U59" i="25"/>
  <c r="R60" i="25"/>
  <c r="R63" i="25"/>
  <c r="R25" i="25"/>
  <c r="R79" i="25"/>
  <c r="R38" i="25"/>
  <c r="R84" i="25"/>
  <c r="R54" i="25"/>
  <c r="R16" i="25"/>
  <c r="R30" i="25"/>
  <c r="R52" i="25"/>
  <c r="R58" i="25"/>
  <c r="R26" i="25"/>
  <c r="R90" i="25"/>
  <c r="R31" i="25"/>
  <c r="R62" i="25"/>
  <c r="R89" i="25"/>
  <c r="R73" i="25"/>
  <c r="R37" i="25"/>
  <c r="R27" i="25"/>
  <c r="R55" i="25"/>
  <c r="R59" i="25"/>
  <c r="R34" i="25"/>
  <c r="R82" i="25"/>
  <c r="R72" i="25"/>
  <c r="R11" i="25"/>
  <c r="R12" i="25"/>
  <c r="O77" i="25"/>
  <c r="O42" i="25"/>
  <c r="O18" i="25"/>
  <c r="O73" i="25"/>
  <c r="O79" i="25"/>
  <c r="O86" i="25"/>
  <c r="O11" i="25"/>
  <c r="O76" i="25"/>
  <c r="O34" i="25"/>
  <c r="O38" i="25"/>
  <c r="O59" i="25"/>
  <c r="O12" i="25"/>
  <c r="O63" i="25"/>
  <c r="O46" i="25"/>
  <c r="O21" i="25"/>
  <c r="O30" i="25"/>
  <c r="O19" i="25"/>
  <c r="O75" i="25"/>
  <c r="O41" i="25"/>
  <c r="O20" i="25"/>
  <c r="O54" i="25"/>
  <c r="O60" i="25"/>
  <c r="O16" i="25"/>
  <c r="O70" i="25"/>
  <c r="O40" i="25"/>
  <c r="O13" i="25"/>
  <c r="O37" i="25"/>
  <c r="O72" i="25"/>
  <c r="O84" i="25"/>
  <c r="O87" i="25"/>
  <c r="O62" i="25"/>
  <c r="O26" i="25"/>
  <c r="O31" i="25"/>
  <c r="O89" i="25"/>
  <c r="O82" i="25"/>
  <c r="O58" i="25"/>
  <c r="O27" i="25"/>
  <c r="O50" i="25"/>
  <c r="O90" i="25"/>
  <c r="O81" i="25"/>
  <c r="O52" i="25"/>
  <c r="O25" i="25"/>
  <c r="O55" i="25"/>
  <c r="X70" i="25"/>
  <c r="X50" i="25"/>
  <c r="L73" i="25"/>
  <c r="L41" i="25"/>
  <c r="L38" i="25"/>
  <c r="L75" i="25"/>
  <c r="L19" i="25"/>
  <c r="L72" i="25"/>
  <c r="L46" i="25"/>
  <c r="L12" i="25"/>
  <c r="L34" i="25"/>
  <c r="L60" i="25"/>
  <c r="L76" i="25"/>
  <c r="L81" i="25"/>
  <c r="L58" i="25"/>
  <c r="L26" i="25"/>
  <c r="L42" i="25"/>
  <c r="L70" i="25"/>
  <c r="L40" i="25"/>
  <c r="L11" i="25"/>
  <c r="L21" i="25"/>
  <c r="L13" i="25"/>
  <c r="L87" i="25"/>
  <c r="L62" i="25"/>
  <c r="L30" i="25"/>
  <c r="L16" i="25"/>
  <c r="L25" i="25"/>
  <c r="L31" i="25"/>
  <c r="L52" i="25"/>
  <c r="L79" i="25"/>
  <c r="L84" i="25"/>
  <c r="L50" i="25"/>
  <c r="L86" i="25"/>
  <c r="L82" i="25"/>
  <c r="L54" i="25"/>
  <c r="L27" i="25"/>
  <c r="L63" i="25"/>
  <c r="L59" i="25"/>
  <c r="L55" i="25"/>
  <c r="L77" i="25"/>
  <c r="L37" i="25"/>
  <c r="L90" i="25"/>
  <c r="L20" i="25"/>
  <c r="L18" i="25"/>
  <c r="L89" i="25"/>
  <c r="K88" i="25" l="1"/>
  <c r="G80" i="25"/>
  <c r="J39" i="25"/>
  <c r="F68" i="25"/>
  <c r="F67" i="25" s="1"/>
  <c r="G24" i="25"/>
  <c r="F28" i="25"/>
  <c r="G61" i="25"/>
  <c r="G39" i="25"/>
  <c r="L29" i="25"/>
  <c r="O53" i="25"/>
  <c r="R80" i="25"/>
  <c r="R61" i="25"/>
  <c r="R53" i="25"/>
  <c r="W26" i="25"/>
  <c r="W52" i="25"/>
  <c r="U10" i="25"/>
  <c r="I8" i="25"/>
  <c r="K79" i="25"/>
  <c r="H31" i="25"/>
  <c r="K10" i="25"/>
  <c r="J9" i="25"/>
  <c r="H38" i="25"/>
  <c r="H46" i="25"/>
  <c r="J33" i="25"/>
  <c r="K34" i="25"/>
  <c r="G29" i="25"/>
  <c r="H30" i="25"/>
  <c r="K59" i="25"/>
  <c r="J29" i="25"/>
  <c r="K30" i="25"/>
  <c r="I68" i="25"/>
  <c r="H41" i="25"/>
  <c r="H13" i="25"/>
  <c r="I28" i="25"/>
  <c r="K41" i="25"/>
  <c r="J49" i="25"/>
  <c r="K50" i="25"/>
  <c r="G17" i="25"/>
  <c r="H18" i="25"/>
  <c r="L49" i="25"/>
  <c r="L61" i="25"/>
  <c r="R33" i="25"/>
  <c r="T34" i="25"/>
  <c r="R29" i="25"/>
  <c r="T31" i="25"/>
  <c r="T84" i="25"/>
  <c r="W30" i="25"/>
  <c r="W27" i="25"/>
  <c r="H55" i="25"/>
  <c r="J24" i="25"/>
  <c r="K25" i="25"/>
  <c r="H42" i="25"/>
  <c r="D23" i="25"/>
  <c r="K27" i="25"/>
  <c r="K52" i="25"/>
  <c r="L57" i="25"/>
  <c r="O24" i="25"/>
  <c r="O36" i="25"/>
  <c r="O57" i="25"/>
  <c r="O17" i="25"/>
  <c r="R88" i="25"/>
  <c r="U29" i="25"/>
  <c r="W31" i="25"/>
  <c r="U33" i="25"/>
  <c r="W34" i="25"/>
  <c r="K77" i="25"/>
  <c r="H89" i="25"/>
  <c r="H76" i="25"/>
  <c r="H73" i="25"/>
  <c r="G53" i="25"/>
  <c r="H54" i="25"/>
  <c r="K82" i="25"/>
  <c r="H52" i="25"/>
  <c r="K26" i="25"/>
  <c r="G49" i="25"/>
  <c r="H50" i="25"/>
  <c r="J85" i="25"/>
  <c r="K86" i="25"/>
  <c r="G69" i="25"/>
  <c r="H70" i="25"/>
  <c r="G74" i="25"/>
  <c r="H75" i="25"/>
  <c r="L88" i="25"/>
  <c r="L80" i="25"/>
  <c r="L74" i="25"/>
  <c r="X49" i="25"/>
  <c r="O88" i="25"/>
  <c r="O74" i="25"/>
  <c r="T26" i="25"/>
  <c r="U71" i="25"/>
  <c r="U80" i="25"/>
  <c r="U36" i="25"/>
  <c r="W37" i="25"/>
  <c r="F8" i="25"/>
  <c r="I47" i="25"/>
  <c r="H87" i="25"/>
  <c r="G88" i="25"/>
  <c r="H90" i="25"/>
  <c r="G78" i="25"/>
  <c r="F23" i="25"/>
  <c r="J69" i="25"/>
  <c r="K70" i="25"/>
  <c r="L17" i="25"/>
  <c r="O80" i="25"/>
  <c r="O39" i="25"/>
  <c r="O33" i="25"/>
  <c r="T27" i="25"/>
  <c r="R57" i="25"/>
  <c r="T25" i="25"/>
  <c r="R24" i="25"/>
  <c r="U88" i="25"/>
  <c r="W16" i="25"/>
  <c r="U15" i="25"/>
  <c r="H10" i="25"/>
  <c r="J57" i="25"/>
  <c r="K58" i="25"/>
  <c r="G36" i="25"/>
  <c r="H37" i="25"/>
  <c r="H77" i="25"/>
  <c r="J74" i="25"/>
  <c r="K75" i="25"/>
  <c r="H26" i="25"/>
  <c r="H82" i="25"/>
  <c r="K72" i="25"/>
  <c r="K55" i="25"/>
  <c r="J80" i="25"/>
  <c r="H59" i="25"/>
  <c r="K31" i="25"/>
  <c r="H27" i="25"/>
  <c r="L53" i="25"/>
  <c r="L10" i="25"/>
  <c r="O69" i="25"/>
  <c r="O29" i="25"/>
  <c r="R36" i="25"/>
  <c r="T37" i="25"/>
  <c r="T52" i="25"/>
  <c r="U61" i="25"/>
  <c r="W84" i="25"/>
  <c r="G15" i="25"/>
  <c r="H16" i="25"/>
  <c r="H72" i="25"/>
  <c r="E47" i="25"/>
  <c r="D67" i="25"/>
  <c r="H21" i="25"/>
  <c r="L24" i="25"/>
  <c r="L39" i="25"/>
  <c r="L33" i="25"/>
  <c r="X69" i="25"/>
  <c r="O49" i="25"/>
  <c r="O61" i="25"/>
  <c r="O15" i="25"/>
  <c r="O10" i="25"/>
  <c r="R10" i="25"/>
  <c r="T30" i="25"/>
  <c r="U24" i="25"/>
  <c r="W25" i="25"/>
  <c r="K61" i="25"/>
  <c r="K20" i="25"/>
  <c r="J15" i="25"/>
  <c r="K16" i="25"/>
  <c r="F47" i="25"/>
  <c r="H19" i="25"/>
  <c r="G33" i="25"/>
  <c r="H34" i="25"/>
  <c r="K46" i="25"/>
  <c r="H84" i="25"/>
  <c r="K39" i="25"/>
  <c r="J36" i="25"/>
  <c r="K37" i="25"/>
  <c r="J53" i="25"/>
  <c r="G57" i="25"/>
  <c r="H58" i="25"/>
  <c r="E68" i="25"/>
  <c r="K60" i="25"/>
  <c r="G85" i="25"/>
  <c r="H86" i="25"/>
  <c r="L36" i="25"/>
  <c r="L85" i="25"/>
  <c r="L15" i="25"/>
  <c r="L69" i="25"/>
  <c r="O85" i="25"/>
  <c r="R71" i="25"/>
  <c r="T16" i="25"/>
  <c r="R15" i="25"/>
  <c r="U53" i="25"/>
  <c r="U57" i="25"/>
  <c r="E8" i="25"/>
  <c r="G9" i="25"/>
  <c r="E28" i="25"/>
  <c r="J17" i="25"/>
  <c r="H20" i="25"/>
  <c r="H63" i="25"/>
  <c r="Y21" i="25"/>
  <c r="Y46" i="25"/>
  <c r="Y73" i="25"/>
  <c r="M52" i="25"/>
  <c r="M40" i="25"/>
  <c r="M31" i="25"/>
  <c r="M13" i="25"/>
  <c r="M62" i="25"/>
  <c r="M54" i="25"/>
  <c r="M75" i="25"/>
  <c r="M41" i="25"/>
  <c r="M60" i="25"/>
  <c r="M81" i="25"/>
  <c r="M25" i="25"/>
  <c r="M11" i="25"/>
  <c r="M21" i="25"/>
  <c r="M27" i="25"/>
  <c r="M38" i="25"/>
  <c r="M59" i="25"/>
  <c r="M89" i="25"/>
  <c r="M87" i="25"/>
  <c r="M90" i="25"/>
  <c r="M76" i="25"/>
  <c r="M20" i="25"/>
  <c r="M84" i="25"/>
  <c r="M73" i="25"/>
  <c r="M19" i="25"/>
  <c r="M55" i="25"/>
  <c r="M72" i="25"/>
  <c r="M79" i="25"/>
  <c r="M26" i="25"/>
  <c r="M63" i="25"/>
  <c r="M18" i="25"/>
  <c r="M30" i="25"/>
  <c r="P11" i="25"/>
  <c r="P59" i="25"/>
  <c r="P20" i="25"/>
  <c r="P86" i="25"/>
  <c r="P41" i="25"/>
  <c r="P55" i="25"/>
  <c r="P18" i="25"/>
  <c r="P12" i="25"/>
  <c r="P27" i="25"/>
  <c r="P81" i="25"/>
  <c r="P52" i="25"/>
  <c r="P62" i="25"/>
  <c r="P89" i="25"/>
  <c r="P87" i="25"/>
  <c r="P75" i="25"/>
  <c r="P72" i="25"/>
  <c r="P73" i="25"/>
  <c r="P82" i="25"/>
  <c r="S40" i="25"/>
  <c r="S89" i="25"/>
  <c r="S58" i="25"/>
  <c r="S79" i="25"/>
  <c r="S54" i="25"/>
  <c r="S18" i="25"/>
  <c r="S62" i="25"/>
  <c r="S75" i="25"/>
  <c r="V89" i="25"/>
  <c r="V18" i="25"/>
  <c r="V40" i="25"/>
  <c r="V86" i="25"/>
  <c r="V54" i="25"/>
  <c r="V75" i="25"/>
  <c r="V79" i="25"/>
  <c r="V11" i="25"/>
  <c r="V62" i="25"/>
  <c r="T89" i="25" l="1"/>
  <c r="Q86" i="25"/>
  <c r="N76" i="25"/>
  <c r="W89" i="25"/>
  <c r="T54" i="25"/>
  <c r="Q75" i="25"/>
  <c r="N38" i="25"/>
  <c r="N31" i="25"/>
  <c r="N19" i="25"/>
  <c r="W54" i="25"/>
  <c r="T79" i="25"/>
  <c r="Q82" i="25"/>
  <c r="Q87" i="25"/>
  <c r="Q81" i="25"/>
  <c r="N84" i="25"/>
  <c r="N87" i="25"/>
  <c r="N81" i="25"/>
  <c r="Q12" i="25"/>
  <c r="N26" i="25"/>
  <c r="N11" i="25"/>
  <c r="W79" i="25"/>
  <c r="Q89" i="25"/>
  <c r="N21" i="25"/>
  <c r="N60" i="25"/>
  <c r="K53" i="25"/>
  <c r="U83" i="25"/>
  <c r="V19" i="25"/>
  <c r="V38" i="25"/>
  <c r="V13" i="25"/>
  <c r="S19" i="25"/>
  <c r="S90" i="25"/>
  <c r="S88" i="25" s="1"/>
  <c r="S63" i="25"/>
  <c r="S61" i="25" s="1"/>
  <c r="P19" i="25"/>
  <c r="P79" i="25"/>
  <c r="P70" i="25"/>
  <c r="P76" i="25"/>
  <c r="P17" i="25"/>
  <c r="P46" i="25"/>
  <c r="M42" i="25"/>
  <c r="M39" i="25" s="1"/>
  <c r="M50" i="25"/>
  <c r="M34" i="25"/>
  <c r="Y70" i="25"/>
  <c r="J14" i="25"/>
  <c r="U56" i="25"/>
  <c r="R9" i="25"/>
  <c r="R35" i="25"/>
  <c r="K74" i="25"/>
  <c r="K57" i="25"/>
  <c r="W36" i="25"/>
  <c r="U68" i="25"/>
  <c r="H74" i="25"/>
  <c r="K85" i="25"/>
  <c r="H24" i="25"/>
  <c r="H39" i="25"/>
  <c r="R51" i="25"/>
  <c r="R78" i="25"/>
  <c r="V42" i="25"/>
  <c r="S42" i="25"/>
  <c r="S59" i="25"/>
  <c r="S57" i="25" s="1"/>
  <c r="S72" i="25"/>
  <c r="P77" i="25"/>
  <c r="P63" i="25"/>
  <c r="P25" i="25"/>
  <c r="P58" i="25"/>
  <c r="M29" i="25"/>
  <c r="M58" i="25"/>
  <c r="M24" i="25"/>
  <c r="M12" i="25"/>
  <c r="M82" i="25"/>
  <c r="G56" i="25"/>
  <c r="H9" i="25"/>
  <c r="W15" i="25"/>
  <c r="O32" i="25"/>
  <c r="H53" i="25"/>
  <c r="W33" i="25"/>
  <c r="O56" i="25"/>
  <c r="T33" i="25"/>
  <c r="K29" i="25"/>
  <c r="J32" i="25"/>
  <c r="O51" i="25"/>
  <c r="W86" i="25"/>
  <c r="V41" i="25"/>
  <c r="T75" i="25"/>
  <c r="T18" i="25"/>
  <c r="S82" i="25"/>
  <c r="P37" i="25"/>
  <c r="P54" i="25"/>
  <c r="P42" i="25"/>
  <c r="P10" i="25"/>
  <c r="M17" i="25"/>
  <c r="M88" i="25"/>
  <c r="M80" i="25"/>
  <c r="M46" i="25"/>
  <c r="J35" i="25"/>
  <c r="G83" i="25"/>
  <c r="H61" i="25"/>
  <c r="K15" i="25"/>
  <c r="N40" i="25"/>
  <c r="K51" i="25"/>
  <c r="J71" i="25"/>
  <c r="J56" i="25"/>
  <c r="U35" i="25"/>
  <c r="G71" i="25"/>
  <c r="J83" i="25"/>
  <c r="G48" i="25"/>
  <c r="R83" i="25"/>
  <c r="R32" i="25"/>
  <c r="L48" i="25"/>
  <c r="I23" i="25"/>
  <c r="N30" i="25"/>
  <c r="V60" i="25"/>
  <c r="V20" i="25"/>
  <c r="W40" i="25"/>
  <c r="V82" i="25"/>
  <c r="S87" i="25"/>
  <c r="S60" i="25"/>
  <c r="S55" i="25"/>
  <c r="S73" i="25"/>
  <c r="P34" i="25"/>
  <c r="P13" i="25"/>
  <c r="M53" i="25"/>
  <c r="M16" i="25"/>
  <c r="Z46" i="25"/>
  <c r="L14" i="25"/>
  <c r="L35" i="25"/>
  <c r="H33" i="25"/>
  <c r="T29" i="25"/>
  <c r="O14" i="25"/>
  <c r="O48" i="25"/>
  <c r="N54" i="25"/>
  <c r="L51" i="25"/>
  <c r="N18" i="25"/>
  <c r="X48" i="25"/>
  <c r="N63" i="25"/>
  <c r="G51" i="25"/>
  <c r="H88" i="25"/>
  <c r="U32" i="25"/>
  <c r="Q18" i="25"/>
  <c r="D22" i="25"/>
  <c r="K49" i="25"/>
  <c r="H29" i="25"/>
  <c r="W11" i="25"/>
  <c r="V59" i="25"/>
  <c r="V58" i="25"/>
  <c r="W18" i="25"/>
  <c r="V81" i="25"/>
  <c r="S20" i="25"/>
  <c r="P31" i="25"/>
  <c r="P16" i="25"/>
  <c r="P80" i="25"/>
  <c r="P85" i="25"/>
  <c r="M61" i="25"/>
  <c r="R68" i="25"/>
  <c r="W24" i="25"/>
  <c r="Q11" i="25"/>
  <c r="N73" i="25"/>
  <c r="L9" i="25"/>
  <c r="H80" i="25"/>
  <c r="H36" i="25"/>
  <c r="T24" i="25"/>
  <c r="N52" i="25"/>
  <c r="F22" i="25"/>
  <c r="U78" i="25"/>
  <c r="H69" i="25"/>
  <c r="Q41" i="25"/>
  <c r="L83" i="25"/>
  <c r="U9" i="25"/>
  <c r="T62" i="25"/>
  <c r="V55" i="25"/>
  <c r="V76" i="25"/>
  <c r="V87" i="25"/>
  <c r="V72" i="25"/>
  <c r="S38" i="25"/>
  <c r="S77" i="25"/>
  <c r="S41" i="25"/>
  <c r="T40" i="25"/>
  <c r="P38" i="25"/>
  <c r="P21" i="25"/>
  <c r="Q27" i="25"/>
  <c r="P90" i="25"/>
  <c r="N79" i="25"/>
  <c r="M37" i="25"/>
  <c r="N13" i="25"/>
  <c r="Z21" i="25"/>
  <c r="H17" i="25"/>
  <c r="R14" i="25"/>
  <c r="E67" i="25"/>
  <c r="H15" i="25"/>
  <c r="W62" i="25"/>
  <c r="L71" i="25"/>
  <c r="N89" i="25"/>
  <c r="Q73" i="25"/>
  <c r="O71" i="25"/>
  <c r="Q55" i="25"/>
  <c r="N55" i="25"/>
  <c r="J48" i="25"/>
  <c r="V77" i="25"/>
  <c r="V90" i="25"/>
  <c r="V12" i="25"/>
  <c r="S12" i="25"/>
  <c r="S13" i="25"/>
  <c r="S11" i="25"/>
  <c r="S81" i="25"/>
  <c r="P50" i="25"/>
  <c r="P30" i="25"/>
  <c r="P26" i="25"/>
  <c r="Q20" i="25"/>
  <c r="M86" i="25"/>
  <c r="M70" i="25"/>
  <c r="Y50" i="25"/>
  <c r="U51" i="25"/>
  <c r="H85" i="25"/>
  <c r="H57" i="25"/>
  <c r="G32" i="25"/>
  <c r="O9" i="25"/>
  <c r="N25" i="25"/>
  <c r="N90" i="25"/>
  <c r="T36" i="25"/>
  <c r="K71" i="25"/>
  <c r="T58" i="25"/>
  <c r="O78" i="25"/>
  <c r="K80" i="25"/>
  <c r="L56" i="25"/>
  <c r="J51" i="25"/>
  <c r="K17" i="25"/>
  <c r="W29" i="25"/>
  <c r="N62" i="25"/>
  <c r="I67" i="25"/>
  <c r="K9" i="25"/>
  <c r="J78" i="25"/>
  <c r="O83" i="25"/>
  <c r="V73" i="25"/>
  <c r="W75" i="25"/>
  <c r="V63" i="25"/>
  <c r="S76" i="25"/>
  <c r="S86" i="25"/>
  <c r="P84" i="25"/>
  <c r="P40" i="25"/>
  <c r="P60" i="25"/>
  <c r="M77" i="25"/>
  <c r="E23" i="25"/>
  <c r="T15" i="25"/>
  <c r="K36" i="25"/>
  <c r="Q62" i="25"/>
  <c r="L32" i="25"/>
  <c r="G14" i="25"/>
  <c r="N41" i="25"/>
  <c r="N20" i="25"/>
  <c r="G35" i="25"/>
  <c r="U14" i="25"/>
  <c r="R56" i="25"/>
  <c r="N27" i="25"/>
  <c r="K69" i="25"/>
  <c r="Q52" i="25"/>
  <c r="N75" i="25"/>
  <c r="L78" i="25"/>
  <c r="H49" i="25"/>
  <c r="Q59" i="25"/>
  <c r="O35" i="25"/>
  <c r="N59" i="25"/>
  <c r="K24" i="25"/>
  <c r="Q72" i="25"/>
  <c r="N72" i="25"/>
  <c r="K33" i="25"/>
  <c r="Q85" i="25" l="1"/>
  <c r="V17" i="25"/>
  <c r="Q80" i="25"/>
  <c r="P74" i="25"/>
  <c r="P88" i="25"/>
  <c r="V85" i="25"/>
  <c r="S39" i="25"/>
  <c r="M10" i="25"/>
  <c r="G68" i="25"/>
  <c r="R28" i="25"/>
  <c r="V74" i="25"/>
  <c r="V39" i="25"/>
  <c r="U28" i="25"/>
  <c r="U23" i="25" s="1"/>
  <c r="N61" i="25"/>
  <c r="W12" i="25"/>
  <c r="N88" i="25"/>
  <c r="T77" i="25"/>
  <c r="W76" i="25"/>
  <c r="V80" i="25"/>
  <c r="W81" i="25"/>
  <c r="W59" i="25"/>
  <c r="O8" i="25"/>
  <c r="Q42" i="25"/>
  <c r="Q63" i="25"/>
  <c r="T42" i="25"/>
  <c r="V10" i="25"/>
  <c r="H83" i="25"/>
  <c r="Y69" i="25"/>
  <c r="Z70" i="25"/>
  <c r="Q19" i="25"/>
  <c r="W13" i="25"/>
  <c r="G8" i="25"/>
  <c r="P39" i="25"/>
  <c r="Q40" i="25"/>
  <c r="T86" i="25"/>
  <c r="K14" i="25"/>
  <c r="G67" i="25"/>
  <c r="H56" i="25"/>
  <c r="M85" i="25"/>
  <c r="N86" i="25"/>
  <c r="P29" i="25"/>
  <c r="Q30" i="25"/>
  <c r="T13" i="25"/>
  <c r="T20" i="25"/>
  <c r="N17" i="25"/>
  <c r="T60" i="25"/>
  <c r="G47" i="25"/>
  <c r="M78" i="25"/>
  <c r="S56" i="25"/>
  <c r="O28" i="25"/>
  <c r="N82" i="25"/>
  <c r="P57" i="25"/>
  <c r="Q58" i="25"/>
  <c r="K83" i="25"/>
  <c r="U67" i="25"/>
  <c r="E22" i="25"/>
  <c r="U47" i="25"/>
  <c r="W90" i="25"/>
  <c r="S35" i="25"/>
  <c r="T38" i="25"/>
  <c r="W55" i="25"/>
  <c r="H78" i="25"/>
  <c r="P71" i="25"/>
  <c r="P53" i="25"/>
  <c r="Q54" i="25"/>
  <c r="W32" i="25"/>
  <c r="M57" i="25"/>
  <c r="N58" i="25"/>
  <c r="Q77" i="25"/>
  <c r="W42" i="25"/>
  <c r="K56" i="25"/>
  <c r="Q76" i="25"/>
  <c r="T63" i="25"/>
  <c r="W38" i="25"/>
  <c r="K32" i="25"/>
  <c r="H48" i="25"/>
  <c r="K35" i="25"/>
  <c r="N77" i="25"/>
  <c r="T76" i="25"/>
  <c r="W73" i="25"/>
  <c r="P49" i="25"/>
  <c r="Q50" i="25"/>
  <c r="T12" i="25"/>
  <c r="J47" i="25"/>
  <c r="H14" i="25"/>
  <c r="P33" i="25"/>
  <c r="Q34" i="25"/>
  <c r="S85" i="25"/>
  <c r="T87" i="25"/>
  <c r="W20" i="25"/>
  <c r="L47" i="25"/>
  <c r="T82" i="25"/>
  <c r="S74" i="25"/>
  <c r="N12" i="25"/>
  <c r="L28" i="25"/>
  <c r="H71" i="25"/>
  <c r="N42" i="25"/>
  <c r="N29" i="25"/>
  <c r="M74" i="25"/>
  <c r="Q26" i="25"/>
  <c r="W77" i="25"/>
  <c r="L68" i="25"/>
  <c r="Q21" i="25"/>
  <c r="W72" i="25"/>
  <c r="Q31" i="25"/>
  <c r="V14" i="25"/>
  <c r="K48" i="25"/>
  <c r="N53" i="25"/>
  <c r="H32" i="25"/>
  <c r="M51" i="25"/>
  <c r="P9" i="25"/>
  <c r="T72" i="25"/>
  <c r="R8" i="25"/>
  <c r="P69" i="25"/>
  <c r="Q70" i="25"/>
  <c r="T90" i="25"/>
  <c r="W19" i="25"/>
  <c r="U8" i="25"/>
  <c r="Q61" i="25"/>
  <c r="Q60" i="25"/>
  <c r="P83" i="25"/>
  <c r="Q84" i="25"/>
  <c r="V61" i="25"/>
  <c r="W63" i="25"/>
  <c r="K78" i="25"/>
  <c r="Y49" i="25"/>
  <c r="Z50" i="25"/>
  <c r="T81" i="25"/>
  <c r="S80" i="25"/>
  <c r="M36" i="25"/>
  <c r="N37" i="25"/>
  <c r="R67" i="25"/>
  <c r="P78" i="25"/>
  <c r="M15" i="25"/>
  <c r="N16" i="25"/>
  <c r="T73" i="25"/>
  <c r="W82" i="25"/>
  <c r="W60" i="25"/>
  <c r="I22" i="25"/>
  <c r="F7" i="25"/>
  <c r="W41" i="25"/>
  <c r="T32" i="25"/>
  <c r="P61" i="25"/>
  <c r="V53" i="25"/>
  <c r="M33" i="25"/>
  <c r="N34" i="25"/>
  <c r="Q46" i="25"/>
  <c r="V88" i="25"/>
  <c r="G28" i="25"/>
  <c r="O68" i="25"/>
  <c r="Q38" i="25"/>
  <c r="T41" i="25"/>
  <c r="W87" i="25"/>
  <c r="Q10" i="25"/>
  <c r="V57" i="25"/>
  <c r="W58" i="25"/>
  <c r="O47" i="25"/>
  <c r="J68" i="25"/>
  <c r="N46" i="25"/>
  <c r="P36" i="25"/>
  <c r="Q37" i="25"/>
  <c r="H51" i="25"/>
  <c r="P24" i="25"/>
  <c r="Q25" i="25"/>
  <c r="T59" i="25"/>
  <c r="Q79" i="25"/>
  <c r="T19" i="25"/>
  <c r="M9" i="25"/>
  <c r="K68" i="25"/>
  <c r="M69" i="25"/>
  <c r="N70" i="25"/>
  <c r="S10" i="25"/>
  <c r="T11" i="25"/>
  <c r="Q90" i="25"/>
  <c r="H35" i="25"/>
  <c r="P15" i="25"/>
  <c r="Q16" i="25"/>
  <c r="D7" i="25"/>
  <c r="L8" i="25"/>
  <c r="Q13" i="25"/>
  <c r="S53" i="25"/>
  <c r="T55" i="25"/>
  <c r="S17" i="25"/>
  <c r="J28" i="25"/>
  <c r="R47" i="25"/>
  <c r="J8" i="25"/>
  <c r="M49" i="25"/>
  <c r="N50" i="25"/>
  <c r="N24" i="25"/>
  <c r="H68" i="25" l="1"/>
  <c r="R23" i="25"/>
  <c r="R22" i="25" s="1"/>
  <c r="V71" i="25"/>
  <c r="V68" i="25" s="1"/>
  <c r="Q17" i="25"/>
  <c r="S83" i="25"/>
  <c r="W10" i="25"/>
  <c r="W9" i="25" s="1"/>
  <c r="V35" i="25"/>
  <c r="V22" i="25" s="1"/>
  <c r="K8" i="25"/>
  <c r="S71" i="25"/>
  <c r="T61" i="25"/>
  <c r="N39" i="25"/>
  <c r="T57" i="25"/>
  <c r="H28" i="25"/>
  <c r="T17" i="25"/>
  <c r="Q9" i="25"/>
  <c r="G23" i="25"/>
  <c r="M32" i="25"/>
  <c r="V51" i="25"/>
  <c r="N15" i="25"/>
  <c r="S22" i="25"/>
  <c r="Q57" i="25"/>
  <c r="M83" i="25"/>
  <c r="P14" i="25"/>
  <c r="J23" i="25"/>
  <c r="S51" i="25"/>
  <c r="K67" i="25"/>
  <c r="Q36" i="25"/>
  <c r="W57" i="25"/>
  <c r="V83" i="25"/>
  <c r="H67" i="25"/>
  <c r="N51" i="25"/>
  <c r="Q33" i="25"/>
  <c r="Q53" i="25"/>
  <c r="E7" i="25"/>
  <c r="W61" i="25"/>
  <c r="Q29" i="25"/>
  <c r="Z69" i="25"/>
  <c r="V9" i="25"/>
  <c r="Q39" i="25"/>
  <c r="W28" i="25"/>
  <c r="N49" i="25"/>
  <c r="N69" i="25"/>
  <c r="U22" i="25"/>
  <c r="M14" i="25"/>
  <c r="M35" i="25"/>
  <c r="S78" i="25"/>
  <c r="N10" i="25"/>
  <c r="H8" i="25"/>
  <c r="Q49" i="25"/>
  <c r="N57" i="25"/>
  <c r="T28" i="25"/>
  <c r="P68" i="25"/>
  <c r="O23" i="25"/>
  <c r="W80" i="25"/>
  <c r="Q24" i="25"/>
  <c r="J67" i="25"/>
  <c r="T80" i="25"/>
  <c r="T88" i="25"/>
  <c r="L67" i="25"/>
  <c r="Q74" i="25"/>
  <c r="W53" i="25"/>
  <c r="P56" i="25"/>
  <c r="W39" i="25"/>
  <c r="V78" i="25"/>
  <c r="N74" i="25"/>
  <c r="P35" i="25"/>
  <c r="V56" i="25"/>
  <c r="P32" i="25"/>
  <c r="P48" i="25"/>
  <c r="M56" i="25"/>
  <c r="W85" i="25"/>
  <c r="P51" i="25"/>
  <c r="Q78" i="25"/>
  <c r="N80" i="25"/>
  <c r="W74" i="25"/>
  <c r="M48" i="25"/>
  <c r="Q15" i="25"/>
  <c r="Z49" i="25"/>
  <c r="H47" i="25"/>
  <c r="N85" i="25"/>
  <c r="S14" i="25"/>
  <c r="T53" i="25"/>
  <c r="S9" i="25"/>
  <c r="N33" i="25"/>
  <c r="I7" i="25"/>
  <c r="Q69" i="25"/>
  <c r="T85" i="25"/>
  <c r="W17" i="25"/>
  <c r="T39" i="25"/>
  <c r="T74" i="25"/>
  <c r="W88" i="25"/>
  <c r="K28" i="25"/>
  <c r="Q88" i="25"/>
  <c r="O67" i="25"/>
  <c r="N36" i="25"/>
  <c r="Y48" i="25"/>
  <c r="K47" i="25"/>
  <c r="M71" i="25"/>
  <c r="L23" i="25"/>
  <c r="T10" i="25"/>
  <c r="T56" i="25" l="1"/>
  <c r="S68" i="25"/>
  <c r="S67" i="25" s="1"/>
  <c r="U7" i="25"/>
  <c r="P8" i="25"/>
  <c r="H23" i="25"/>
  <c r="N14" i="25"/>
  <c r="L22" i="25"/>
  <c r="T71" i="25"/>
  <c r="W14" i="25"/>
  <c r="W51" i="25"/>
  <c r="V8" i="25"/>
  <c r="Q56" i="25"/>
  <c r="Q83" i="25"/>
  <c r="Z48" i="25"/>
  <c r="T83" i="25"/>
  <c r="S47" i="25"/>
  <c r="G22" i="25"/>
  <c r="T9" i="25"/>
  <c r="P47" i="25"/>
  <c r="N48" i="25"/>
  <c r="W56" i="25"/>
  <c r="M68" i="25"/>
  <c r="Q14" i="25"/>
  <c r="N83" i="25"/>
  <c r="N56" i="25"/>
  <c r="W23" i="25"/>
  <c r="J22" i="25"/>
  <c r="V47" i="25"/>
  <c r="W83" i="25"/>
  <c r="T51" i="25"/>
  <c r="N78" i="25"/>
  <c r="Q71" i="25"/>
  <c r="N9" i="25"/>
  <c r="M8" i="25"/>
  <c r="Q51" i="25"/>
  <c r="Q32" i="25"/>
  <c r="N35" i="25"/>
  <c r="W8" i="25"/>
  <c r="N32" i="25"/>
  <c r="V67" i="25"/>
  <c r="M28" i="25"/>
  <c r="K23" i="25"/>
  <c r="S8" i="25"/>
  <c r="W35" i="25"/>
  <c r="T78" i="25"/>
  <c r="W78" i="25"/>
  <c r="O22" i="25"/>
  <c r="P67" i="25"/>
  <c r="Q35" i="25"/>
  <c r="T14" i="25"/>
  <c r="R7" i="25"/>
  <c r="M47" i="25"/>
  <c r="W71" i="25"/>
  <c r="T35" i="25"/>
  <c r="N71" i="25"/>
  <c r="P28" i="25"/>
  <c r="T23" i="25"/>
  <c r="Q48" i="25"/>
  <c r="H22" i="25" l="1"/>
  <c r="T22" i="25"/>
  <c r="T47" i="25"/>
  <c r="J7" i="25"/>
  <c r="N47" i="25"/>
  <c r="G7" i="25"/>
  <c r="W68" i="25"/>
  <c r="O7" i="25"/>
  <c r="Q68" i="25"/>
  <c r="W22" i="25"/>
  <c r="M67" i="25"/>
  <c r="T8" i="25"/>
  <c r="S7" i="25"/>
  <c r="N28" i="25"/>
  <c r="N8" i="25"/>
  <c r="V7" i="25"/>
  <c r="W47" i="25"/>
  <c r="L7" i="25"/>
  <c r="N68" i="25"/>
  <c r="K22" i="25"/>
  <c r="M23" i="25"/>
  <c r="Q8" i="25"/>
  <c r="Q47" i="25"/>
  <c r="P23" i="25"/>
  <c r="Q28" i="25"/>
  <c r="T68" i="25"/>
  <c r="H7" i="25" l="1"/>
  <c r="M22" i="25"/>
  <c r="Q67" i="25"/>
  <c r="K7" i="25"/>
  <c r="T67" i="25"/>
  <c r="N67" i="25"/>
  <c r="W67" i="25"/>
  <c r="P22" i="25"/>
  <c r="N23" i="25"/>
  <c r="Q23" i="25"/>
  <c r="M7" i="25" l="1"/>
  <c r="N22" i="25"/>
  <c r="T7" i="25"/>
  <c r="Q22" i="25"/>
  <c r="P7" i="25"/>
  <c r="W7" i="25"/>
  <c r="Q7" i="25" l="1"/>
  <c r="N7" i="25"/>
  <c r="D108" i="19" l="1"/>
  <c r="D123" i="19"/>
  <c r="D37" i="19"/>
  <c r="D22" i="19"/>
  <c r="D135" i="19"/>
  <c r="D38" i="19"/>
  <c r="D117" i="19"/>
  <c r="D16" i="19"/>
  <c r="D17" i="19"/>
  <c r="D35" i="19"/>
  <c r="D76" i="19"/>
  <c r="D13" i="19"/>
  <c r="D104" i="19"/>
  <c r="D60" i="19"/>
  <c r="D96" i="19"/>
  <c r="D77" i="19"/>
  <c r="D110" i="19"/>
  <c r="D113" i="19"/>
  <c r="D42" i="19"/>
  <c r="D80" i="19"/>
  <c r="D61" i="19"/>
  <c r="D109" i="19"/>
  <c r="D21" i="19"/>
  <c r="D65" i="19"/>
  <c r="D90" i="19"/>
  <c r="D36" i="19"/>
  <c r="D124" i="19"/>
  <c r="D115" i="19"/>
  <c r="D59" i="19"/>
  <c r="D12" i="19"/>
  <c r="D82" i="19"/>
  <c r="D93" i="19"/>
  <c r="D64" i="19"/>
  <c r="D81" i="19"/>
  <c r="D87" i="19"/>
  <c r="D120" i="19"/>
  <c r="D101" i="19"/>
  <c r="D112" i="19"/>
  <c r="D32" i="19"/>
  <c r="D18" i="19"/>
  <c r="D78" i="19"/>
  <c r="D116" i="19"/>
  <c r="D95" i="19"/>
  <c r="D46" i="19"/>
  <c r="D105" i="19"/>
  <c r="D34" i="19"/>
  <c r="D30" i="19" l="1"/>
  <c r="D85" i="19"/>
  <c r="D41" i="19"/>
  <c r="D114" i="19"/>
  <c r="D79" i="19"/>
  <c r="D15" i="19"/>
  <c r="D28" i="19"/>
  <c r="D92" i="19"/>
  <c r="D119" i="19"/>
  <c r="D103" i="19"/>
  <c r="D94" i="19"/>
  <c r="D20" i="19"/>
  <c r="D75" i="19"/>
  <c r="D45" i="19"/>
  <c r="D10" i="19"/>
  <c r="D33" i="19"/>
  <c r="D111" i="19"/>
  <c r="D11" i="19"/>
  <c r="D122" i="19"/>
  <c r="D98" i="19"/>
  <c r="D24" i="19"/>
  <c r="D68" i="19"/>
  <c r="D63" i="19"/>
  <c r="D58" i="19"/>
  <c r="D107" i="19"/>
  <c r="D72" i="19"/>
  <c r="D89" i="19"/>
  <c r="D97" i="19" l="1"/>
  <c r="D44" i="19"/>
  <c r="D40" i="19"/>
  <c r="D121" i="19"/>
  <c r="D102" i="19"/>
  <c r="D88" i="19"/>
  <c r="D67" i="19"/>
  <c r="D31" i="19"/>
  <c r="D84" i="19"/>
  <c r="D118" i="19"/>
  <c r="D91" i="19"/>
  <c r="D71" i="19"/>
  <c r="D23" i="19"/>
  <c r="D9" i="19"/>
  <c r="D19" i="19"/>
  <c r="D29" i="19"/>
  <c r="D74" i="19"/>
  <c r="D27" i="19"/>
  <c r="D106" i="19" l="1"/>
  <c r="D100" i="19"/>
  <c r="D43" i="19"/>
  <c r="D26" i="19"/>
  <c r="D8" i="19"/>
  <c r="D86" i="19"/>
  <c r="D39" i="19"/>
  <c r="D70" i="19"/>
  <c r="D14" i="19"/>
  <c r="D66" i="19"/>
  <c r="D99" i="19" l="1"/>
  <c r="D25" i="19"/>
  <c r="D62" i="19"/>
  <c r="D83" i="19"/>
  <c r="D57" i="19" l="1"/>
  <c r="D69" i="19"/>
  <c r="D7" i="19" l="1"/>
  <c r="D6" i="19" l="1"/>
  <c r="Y87" i="25" l="1"/>
  <c r="Y81" i="25"/>
  <c r="X27" i="25"/>
  <c r="X55" i="25"/>
  <c r="X62" i="25"/>
  <c r="Y90" i="25"/>
  <c r="X52" i="25"/>
  <c r="X26" i="25"/>
  <c r="Y42" i="25"/>
  <c r="X54" i="25"/>
  <c r="X59" i="25"/>
  <c r="X82" i="25"/>
  <c r="Y58" i="25"/>
  <c r="X31" i="25"/>
  <c r="Y59" i="25"/>
  <c r="X34" i="25"/>
  <c r="X37" i="25"/>
  <c r="Y13" i="25"/>
  <c r="X90" i="25"/>
  <c r="Y60" i="25"/>
  <c r="Y77" i="25"/>
  <c r="X38" i="25"/>
  <c r="Y63" i="25"/>
  <c r="X30" i="25"/>
  <c r="X89" i="25"/>
  <c r="Y40" i="25"/>
  <c r="X60" i="25"/>
  <c r="Y86" i="25"/>
  <c r="Y41" i="25"/>
  <c r="Y76" i="25"/>
  <c r="X84" i="25"/>
  <c r="Y62" i="25"/>
  <c r="Y19" i="25"/>
  <c r="X25" i="25"/>
  <c r="X72" i="25"/>
  <c r="Y89" i="25"/>
  <c r="Y82" i="25"/>
  <c r="X12" i="25"/>
  <c r="Y75" i="25"/>
  <c r="Y55" i="25"/>
  <c r="Y12" i="25"/>
  <c r="X79" i="25"/>
  <c r="Y18" i="25"/>
  <c r="Y54" i="25"/>
  <c r="X11" i="25"/>
  <c r="Y79" i="25"/>
  <c r="X58" i="25"/>
  <c r="X63" i="25"/>
  <c r="X73" i="25"/>
  <c r="X16" i="25"/>
  <c r="Y20" i="25"/>
  <c r="Y11" i="25"/>
  <c r="Z11" i="25" l="1"/>
  <c r="X10" i="25"/>
  <c r="Z12" i="25"/>
  <c r="Z60" i="25"/>
  <c r="Y80" i="25"/>
  <c r="Z81" i="25"/>
  <c r="X15" i="25"/>
  <c r="Z16" i="25"/>
  <c r="Z63" i="25"/>
  <c r="Z30" i="25"/>
  <c r="X29" i="25"/>
  <c r="Y57" i="25"/>
  <c r="Z55" i="25"/>
  <c r="Y74" i="25"/>
  <c r="Z75" i="25"/>
  <c r="Z37" i="25"/>
  <c r="X36" i="25"/>
  <c r="Z31" i="25"/>
  <c r="Z52" i="25"/>
  <c r="Z87" i="25"/>
  <c r="Y53" i="25"/>
  <c r="Z79" i="25"/>
  <c r="Z84" i="25"/>
  <c r="Z40" i="25"/>
  <c r="Y39" i="25"/>
  <c r="Z59" i="25"/>
  <c r="Y10" i="25"/>
  <c r="Z73" i="25"/>
  <c r="X57" i="25"/>
  <c r="Z58" i="25"/>
  <c r="Y88" i="25"/>
  <c r="Z19" i="25"/>
  <c r="Z76" i="25"/>
  <c r="Z86" i="25"/>
  <c r="Y85" i="25"/>
  <c r="Z34" i="25"/>
  <c r="X33" i="25"/>
  <c r="Z82" i="25"/>
  <c r="X80" i="25"/>
  <c r="Z42" i="25"/>
  <c r="X24" i="25"/>
  <c r="Z25" i="25"/>
  <c r="Z89" i="25"/>
  <c r="X88" i="25"/>
  <c r="Z77" i="25"/>
  <c r="Z90" i="25"/>
  <c r="Z27" i="25"/>
  <c r="Y17" i="25"/>
  <c r="Z18" i="25"/>
  <c r="Y61" i="25"/>
  <c r="Z13" i="25"/>
  <c r="X53" i="25"/>
  <c r="Z54" i="25"/>
  <c r="Z26" i="25"/>
  <c r="X61" i="25"/>
  <c r="Z62" i="25"/>
  <c r="Z20" i="25"/>
  <c r="X71" i="25"/>
  <c r="Z41" i="25"/>
  <c r="Y72" i="25"/>
  <c r="Z17" i="25" l="1"/>
  <c r="Z88" i="25"/>
  <c r="Y83" i="25"/>
  <c r="Z74" i="25"/>
  <c r="Y14" i="25"/>
  <c r="Z39" i="25"/>
  <c r="X35" i="25"/>
  <c r="Y78" i="25"/>
  <c r="X32" i="25"/>
  <c r="Y9" i="25"/>
  <c r="Z24" i="25"/>
  <c r="Z33" i="25"/>
  <c r="Z57" i="25"/>
  <c r="Z36" i="25"/>
  <c r="Z15" i="25"/>
  <c r="X9" i="25"/>
  <c r="X78" i="25"/>
  <c r="X28" i="25"/>
  <c r="X14" i="25"/>
  <c r="X56" i="25"/>
  <c r="X83" i="25"/>
  <c r="Y51" i="25"/>
  <c r="Z10" i="25"/>
  <c r="X68" i="25"/>
  <c r="Z53" i="25"/>
  <c r="Z29" i="25"/>
  <c r="Y71" i="25"/>
  <c r="Z72" i="25"/>
  <c r="Z61" i="25"/>
  <c r="X51" i="25"/>
  <c r="Z85" i="25"/>
  <c r="Y56" i="25"/>
  <c r="Z80" i="25"/>
  <c r="X23" i="25" l="1"/>
  <c r="Z9" i="25"/>
  <c r="Z14" i="25"/>
  <c r="Z78" i="25"/>
  <c r="X22" i="25"/>
  <c r="X47" i="25"/>
  <c r="Z32" i="25"/>
  <c r="Y47" i="25"/>
  <c r="X8" i="25"/>
  <c r="Z56" i="25"/>
  <c r="Y8" i="25"/>
  <c r="Z71" i="25"/>
  <c r="Z51" i="25"/>
  <c r="Z83" i="25"/>
  <c r="Y68" i="25"/>
  <c r="X67" i="25"/>
  <c r="Z28" i="25" l="1"/>
  <c r="Z47" i="25"/>
  <c r="Z8" i="25"/>
  <c r="Y67" i="25"/>
  <c r="Z68" i="25"/>
  <c r="X7" i="25"/>
  <c r="Z23" i="25" l="1"/>
  <c r="Z67" i="25"/>
  <c r="I60" i="4" l="1"/>
  <c r="I115" i="4"/>
  <c r="I89" i="4"/>
  <c r="I59" i="4"/>
  <c r="I17" i="4"/>
  <c r="I119" i="4"/>
  <c r="I84" i="4"/>
  <c r="I23" i="4"/>
  <c r="I58" i="4"/>
  <c r="I20" i="4"/>
  <c r="I112" i="4"/>
  <c r="I86" i="4"/>
  <c r="I44" i="4"/>
  <c r="I15" i="4"/>
  <c r="I116" i="4"/>
  <c r="I75" i="4"/>
  <c r="I16" i="4"/>
  <c r="I109" i="4"/>
  <c r="I81" i="4"/>
  <c r="I40" i="4"/>
  <c r="I11" i="4"/>
  <c r="I114" i="4"/>
  <c r="I36" i="4"/>
  <c r="I91" i="4"/>
  <c r="I111" i="4"/>
  <c r="I79" i="4"/>
  <c r="I37" i="4"/>
  <c r="I9" i="4"/>
  <c r="I103" i="4"/>
  <c r="I76" i="4"/>
  <c r="I34" i="4"/>
  <c r="I88" i="4"/>
  <c r="I108" i="4"/>
  <c r="I107" i="4"/>
  <c r="I35" i="4"/>
  <c r="I134" i="4"/>
  <c r="I100" i="4"/>
  <c r="I97" i="4"/>
  <c r="I31" i="4"/>
  <c r="I80" i="4"/>
  <c r="I104" i="4"/>
  <c r="I45" i="4"/>
  <c r="I41" i="4"/>
  <c r="I71" i="4"/>
  <c r="I33" i="4"/>
  <c r="I122" i="4"/>
  <c r="I95" i="4"/>
  <c r="I67" i="4"/>
  <c r="I27" i="4"/>
  <c r="I77" i="4"/>
  <c r="I102" i="4"/>
  <c r="I12" i="4"/>
  <c r="I64" i="4"/>
  <c r="I29" i="4"/>
  <c r="I118" i="4"/>
  <c r="I92" i="4"/>
  <c r="I63" i="4"/>
  <c r="I21" i="4"/>
  <c r="I123" i="4"/>
  <c r="I94" i="4"/>
  <c r="I32" i="4" l="1"/>
  <c r="I10" i="4"/>
  <c r="I43" i="4"/>
  <c r="I28" i="4"/>
  <c r="I93" i="4"/>
  <c r="I70" i="4"/>
  <c r="I8" i="4"/>
  <c r="I39" i="4"/>
  <c r="I96" i="4"/>
  <c r="I101" i="4"/>
  <c r="I106" i="4"/>
  <c r="I78" i="4"/>
  <c r="I19" i="4"/>
  <c r="I121" i="4"/>
  <c r="I62" i="4"/>
  <c r="I26" i="4"/>
  <c r="I110" i="4"/>
  <c r="I57" i="4"/>
  <c r="I14" i="4"/>
  <c r="I66" i="4"/>
  <c r="I87" i="4"/>
  <c r="I90" i="4"/>
  <c r="I74" i="4"/>
  <c r="I22" i="4"/>
  <c r="I113" i="4"/>
  <c r="I117" i="4"/>
  <c r="I83" i="4"/>
  <c r="I30" i="4" l="1"/>
  <c r="I120" i="4"/>
  <c r="I73" i="4"/>
  <c r="I38" i="4"/>
  <c r="I25" i="4"/>
  <c r="I65" i="4"/>
  <c r="I18" i="4"/>
  <c r="I105" i="4"/>
  <c r="I7" i="4"/>
  <c r="I85" i="4"/>
  <c r="I42" i="4"/>
  <c r="I99" i="4"/>
  <c r="Y38" i="25"/>
  <c r="I61" i="4" l="1"/>
  <c r="I82" i="4"/>
  <c r="I69" i="4"/>
  <c r="Y35" i="25"/>
  <c r="Z38" i="25"/>
  <c r="I98" i="4"/>
  <c r="I24" i="4"/>
  <c r="I56" i="4"/>
  <c r="I13" i="4"/>
  <c r="Y22" i="25" l="1"/>
  <c r="I6" i="4"/>
  <c r="I68" i="4"/>
  <c r="Z35" i="25"/>
  <c r="I5" i="4" l="1"/>
  <c r="Z22" i="25"/>
  <c r="Y7" i="25"/>
  <c r="Z7" i="25" l="1"/>
  <c r="AD104" i="39"/>
  <c r="AD82" i="39"/>
  <c r="AD109" i="39"/>
  <c r="AD81" i="39"/>
  <c r="AD86" i="39"/>
  <c r="AD91" i="39"/>
  <c r="AD116" i="39"/>
  <c r="AD113" i="39"/>
  <c r="AD39" i="39"/>
  <c r="AD111" i="39"/>
  <c r="AD94" i="39"/>
  <c r="AD19" i="39"/>
  <c r="AD38" i="39"/>
  <c r="AD37" i="39"/>
  <c r="AD60" i="39"/>
  <c r="AD79" i="39"/>
  <c r="AD42" i="39"/>
  <c r="AD65" i="39"/>
  <c r="AD118" i="39"/>
  <c r="AD120" i="39"/>
  <c r="AD36" i="39"/>
  <c r="AD47" i="39"/>
  <c r="AD35" i="39"/>
  <c r="AD105" i="39"/>
  <c r="AD114" i="39"/>
  <c r="AE117" i="39"/>
  <c r="AD22" i="39"/>
  <c r="AD46" i="39"/>
  <c r="AD62" i="39"/>
  <c r="AD90" i="39"/>
  <c r="AD124" i="39"/>
  <c r="AD88" i="39"/>
  <c r="AD66" i="39"/>
  <c r="AD99" i="39"/>
  <c r="AD11" i="39"/>
  <c r="AD14" i="39"/>
  <c r="AD23" i="39"/>
  <c r="AD69" i="39"/>
  <c r="AD97" i="39"/>
  <c r="AD17" i="39"/>
  <c r="AD78" i="39"/>
  <c r="AD31" i="39"/>
  <c r="AD29" i="39"/>
  <c r="AD18" i="39"/>
  <c r="AD117" i="39"/>
  <c r="AD13" i="39"/>
  <c r="AE102" i="39"/>
  <c r="AD61" i="39"/>
  <c r="AD106" i="39"/>
  <c r="AD136" i="39"/>
  <c r="AD83" i="39"/>
  <c r="AD43" i="39"/>
  <c r="AD93" i="39"/>
  <c r="AD73" i="39"/>
  <c r="AD125" i="39"/>
  <c r="AD77" i="39"/>
  <c r="AD102" i="39"/>
  <c r="AD96" i="39"/>
  <c r="AD25" i="39"/>
  <c r="AD33" i="39"/>
  <c r="AD95" i="39" l="1"/>
  <c r="AD28" i="39"/>
  <c r="AD123" i="39"/>
  <c r="AD45" i="39"/>
  <c r="AD41" i="39"/>
  <c r="AD92" i="39"/>
  <c r="AD12" i="39"/>
  <c r="AD30" i="39"/>
  <c r="AD98" i="39"/>
  <c r="AD85" i="39"/>
  <c r="AD24" i="39"/>
  <c r="AD16" i="39"/>
  <c r="AD89" i="39"/>
  <c r="AD115" i="39"/>
  <c r="AD103" i="39"/>
  <c r="AD76" i="39"/>
  <c r="AD68" i="39"/>
  <c r="AD21" i="39"/>
  <c r="AD112" i="39"/>
  <c r="AD80" i="39"/>
  <c r="AD34" i="39"/>
  <c r="AD59" i="39"/>
  <c r="AD72" i="39"/>
  <c r="AD10" i="39"/>
  <c r="AD64" i="39"/>
  <c r="AC117" i="39"/>
  <c r="AC102" i="39"/>
  <c r="I42" i="19" l="1"/>
  <c r="AB117" i="39"/>
  <c r="I36" i="19"/>
  <c r="I46" i="19"/>
  <c r="I37" i="19"/>
  <c r="AB102" i="39"/>
  <c r="I120" i="19"/>
  <c r="I17" i="19"/>
  <c r="I104" i="19"/>
  <c r="AD20" i="39"/>
  <c r="AD67" i="39"/>
  <c r="AD75" i="39"/>
  <c r="I117" i="19"/>
  <c r="I38" i="19"/>
  <c r="I82" i="19"/>
  <c r="I93" i="19"/>
  <c r="I90" i="19"/>
  <c r="I60" i="19"/>
  <c r="I78" i="19"/>
  <c r="AD101" i="39"/>
  <c r="AD40" i="39"/>
  <c r="AD44" i="39"/>
  <c r="I124" i="19"/>
  <c r="I77" i="19"/>
  <c r="I116" i="19"/>
  <c r="I110" i="19"/>
  <c r="I61" i="19"/>
  <c r="I135" i="19"/>
  <c r="AD63" i="39"/>
  <c r="I96" i="19"/>
  <c r="I76" i="19"/>
  <c r="I81" i="19"/>
  <c r="AD32" i="39"/>
  <c r="AD27" i="39"/>
  <c r="I18" i="19"/>
  <c r="AD9" i="39"/>
  <c r="I87" i="19"/>
  <c r="I13" i="19"/>
  <c r="I113" i="19"/>
  <c r="I22" i="19"/>
  <c r="I105" i="19"/>
  <c r="AD122" i="39"/>
  <c r="AD87" i="39"/>
  <c r="I109" i="19"/>
  <c r="I65" i="19"/>
  <c r="AE94" i="39"/>
  <c r="AC94" i="39"/>
  <c r="AD71" i="39" l="1"/>
  <c r="AD15" i="39"/>
  <c r="AD58" i="39"/>
  <c r="I35" i="19"/>
  <c r="I85" i="19"/>
  <c r="I112" i="19"/>
  <c r="AD84" i="39"/>
  <c r="I30" i="19"/>
  <c r="I16" i="19"/>
  <c r="I95" i="19"/>
  <c r="I24" i="19"/>
  <c r="I34" i="19"/>
  <c r="I108" i="19"/>
  <c r="I21" i="19"/>
  <c r="I98" i="19"/>
  <c r="I75" i="19"/>
  <c r="I123" i="19"/>
  <c r="I10" i="19"/>
  <c r="I101" i="19"/>
  <c r="I68" i="19"/>
  <c r="I59" i="19"/>
  <c r="I119" i="19"/>
  <c r="I32" i="19"/>
  <c r="AD26" i="39"/>
  <c r="I80" i="19"/>
  <c r="I12" i="19"/>
  <c r="I89" i="19"/>
  <c r="I72" i="19"/>
  <c r="I92" i="19"/>
  <c r="I115" i="19"/>
  <c r="I41" i="19"/>
  <c r="I28" i="19"/>
  <c r="I103" i="19"/>
  <c r="AB94" i="39"/>
  <c r="I64" i="19"/>
  <c r="I45" i="19"/>
  <c r="I44" i="19" l="1"/>
  <c r="I122" i="19"/>
  <c r="I91" i="19"/>
  <c r="I97" i="19"/>
  <c r="I20" i="19"/>
  <c r="I114" i="19"/>
  <c r="I63" i="19"/>
  <c r="I27" i="19"/>
  <c r="I29" i="19"/>
  <c r="I71" i="19"/>
  <c r="I15" i="19"/>
  <c r="I118" i="19"/>
  <c r="I107" i="19"/>
  <c r="I33" i="19"/>
  <c r="I111" i="19"/>
  <c r="I88" i="19"/>
  <c r="I11" i="19"/>
  <c r="AD8" i="39"/>
  <c r="I67" i="19"/>
  <c r="I94" i="19"/>
  <c r="I102" i="19"/>
  <c r="I40" i="19"/>
  <c r="I58" i="19"/>
  <c r="I9" i="19"/>
  <c r="I23" i="19"/>
  <c r="I84" i="19"/>
  <c r="I79" i="19"/>
  <c r="AE77" i="39"/>
  <c r="AE105" i="39"/>
  <c r="AE19" i="39"/>
  <c r="AE33" i="39"/>
  <c r="AE78" i="39"/>
  <c r="AE65" i="39"/>
  <c r="AD110" i="39"/>
  <c r="AE61" i="39"/>
  <c r="AE125" i="39"/>
  <c r="AE124" i="39"/>
  <c r="AE60" i="39"/>
  <c r="AC19" i="39"/>
  <c r="AC125" i="39"/>
  <c r="AC105" i="39"/>
  <c r="AC61" i="39"/>
  <c r="AC78" i="39"/>
  <c r="I74" i="19" l="1"/>
  <c r="AE59" i="39"/>
  <c r="AB19" i="39"/>
  <c r="I8" i="19"/>
  <c r="I106" i="19"/>
  <c r="I39" i="19"/>
  <c r="AB105" i="39"/>
  <c r="AE76" i="39"/>
  <c r="I86" i="19"/>
  <c r="AB78" i="39"/>
  <c r="AB125" i="39"/>
  <c r="I70" i="19"/>
  <c r="I43" i="19"/>
  <c r="I100" i="19"/>
  <c r="I66" i="19"/>
  <c r="AE123" i="39"/>
  <c r="I31" i="19"/>
  <c r="I19" i="19"/>
  <c r="I14" i="19" s="1"/>
  <c r="AB61" i="39"/>
  <c r="AD108" i="39"/>
  <c r="I26" i="19"/>
  <c r="I121" i="19"/>
  <c r="AE79" i="39"/>
  <c r="AE42" i="39"/>
  <c r="AE62" i="39"/>
  <c r="AE22" i="39"/>
  <c r="AE25" i="39"/>
  <c r="AE116" i="39"/>
  <c r="AE110" i="39"/>
  <c r="AE91" i="39"/>
  <c r="AE35" i="39"/>
  <c r="AE82" i="39"/>
  <c r="AE31" i="39"/>
  <c r="AE47" i="39"/>
  <c r="AE99" i="39"/>
  <c r="AE93" i="39"/>
  <c r="AE18" i="39"/>
  <c r="AE36" i="39"/>
  <c r="AE46" i="39"/>
  <c r="AE97" i="39"/>
  <c r="AE13" i="39"/>
  <c r="AE88" i="39"/>
  <c r="AE17" i="39"/>
  <c r="AE69" i="39"/>
  <c r="AE66" i="39"/>
  <c r="AE113" i="39"/>
  <c r="AE81" i="39"/>
  <c r="AE136" i="39"/>
  <c r="AE90" i="39"/>
  <c r="AE29" i="39"/>
  <c r="AE14" i="39"/>
  <c r="AE43" i="39"/>
  <c r="AE111" i="39"/>
  <c r="AE23" i="39"/>
  <c r="AE73" i="39"/>
  <c r="AE120" i="39"/>
  <c r="AE109" i="39"/>
  <c r="AE38" i="39"/>
  <c r="AE39" i="39"/>
  <c r="AC79" i="39"/>
  <c r="AC65" i="39"/>
  <c r="AC43" i="39"/>
  <c r="AC88" i="39"/>
  <c r="AC60" i="39"/>
  <c r="AC120" i="39"/>
  <c r="AC124" i="39"/>
  <c r="AC33" i="39"/>
  <c r="AC38" i="39"/>
  <c r="AC39" i="39"/>
  <c r="AC62" i="39"/>
  <c r="AC66" i="39"/>
  <c r="AC77" i="39"/>
  <c r="AC22" i="39"/>
  <c r="AC14" i="39"/>
  <c r="AC111" i="39"/>
  <c r="AC91" i="39"/>
  <c r="AC113" i="39"/>
  <c r="AC97" i="39"/>
  <c r="AC73" i="39"/>
  <c r="AC93" i="39"/>
  <c r="AC109" i="39"/>
  <c r="AC82" i="39"/>
  <c r="AC47" i="39"/>
  <c r="AC42" i="39"/>
  <c r="AC18" i="39"/>
  <c r="AC36" i="39"/>
  <c r="I62" i="19" l="1"/>
  <c r="I57" i="19"/>
  <c r="AB82" i="39"/>
  <c r="AB65" i="39"/>
  <c r="AC64" i="39"/>
  <c r="AE34" i="39"/>
  <c r="AB109" i="39"/>
  <c r="AB73" i="39"/>
  <c r="AC72" i="39"/>
  <c r="AC76" i="39"/>
  <c r="AB33" i="39"/>
  <c r="AE108" i="39"/>
  <c r="AE28" i="39"/>
  <c r="AB88" i="39"/>
  <c r="AE122" i="39"/>
  <c r="I99" i="19"/>
  <c r="AB36" i="39"/>
  <c r="AB97" i="39"/>
  <c r="AB66" i="39"/>
  <c r="AB60" i="39"/>
  <c r="AC59" i="39"/>
  <c r="AE89" i="39"/>
  <c r="AB18" i="39"/>
  <c r="AC92" i="39"/>
  <c r="AB93" i="39"/>
  <c r="AB113" i="39"/>
  <c r="AE12" i="39"/>
  <c r="AB77" i="39"/>
  <c r="AC41" i="39"/>
  <c r="AB42" i="39"/>
  <c r="AB14" i="39"/>
  <c r="AB22" i="39"/>
  <c r="AB62" i="39"/>
  <c r="AC123" i="39"/>
  <c r="AB124" i="39"/>
  <c r="AE72" i="39"/>
  <c r="AE92" i="39"/>
  <c r="AE41" i="39"/>
  <c r="I83" i="19"/>
  <c r="AB47" i="39"/>
  <c r="AB91" i="39"/>
  <c r="AB39" i="39"/>
  <c r="AE45" i="39"/>
  <c r="AE98" i="39"/>
  <c r="AB79" i="39"/>
  <c r="I25" i="19"/>
  <c r="AB111" i="39"/>
  <c r="AB38" i="39"/>
  <c r="AB120" i="39"/>
  <c r="AE68" i="39"/>
  <c r="AE21" i="39"/>
  <c r="AE64" i="39"/>
  <c r="AB43" i="39"/>
  <c r="AE16" i="39"/>
  <c r="AE30" i="39"/>
  <c r="AE24" i="39"/>
  <c r="AC81" i="39"/>
  <c r="AC110" i="39"/>
  <c r="AC116" i="39"/>
  <c r="AC90" i="39"/>
  <c r="AC136" i="39"/>
  <c r="AD121" i="39"/>
  <c r="AE96" i="39"/>
  <c r="AE118" i="39"/>
  <c r="AE11" i="39"/>
  <c r="AE114" i="39"/>
  <c r="AE121" i="39"/>
  <c r="AE83" i="39"/>
  <c r="AE104" i="39"/>
  <c r="AE86" i="39"/>
  <c r="AE106" i="39"/>
  <c r="AE37" i="39"/>
  <c r="AC25" i="39"/>
  <c r="AC37" i="39"/>
  <c r="AC69" i="39"/>
  <c r="AC96" i="39"/>
  <c r="AC114" i="39"/>
  <c r="AC118" i="39"/>
  <c r="AC23" i="39"/>
  <c r="AC121" i="39"/>
  <c r="AC35" i="39"/>
  <c r="AC83" i="39"/>
  <c r="AC13" i="39"/>
  <c r="AC31" i="39"/>
  <c r="AC29" i="39"/>
  <c r="AC46" i="39"/>
  <c r="AC99" i="39"/>
  <c r="AC17" i="39"/>
  <c r="AC112" i="39" l="1"/>
  <c r="AC95" i="39"/>
  <c r="AE115" i="39"/>
  <c r="AB99" i="39"/>
  <c r="AC21" i="39"/>
  <c r="AB83" i="39"/>
  <c r="AB37" i="39"/>
  <c r="AC24" i="39"/>
  <c r="AB25" i="39"/>
  <c r="AC115" i="39"/>
  <c r="AB116" i="39"/>
  <c r="AB64" i="39"/>
  <c r="AC16" i="39"/>
  <c r="AB17" i="39"/>
  <c r="AB121" i="39"/>
  <c r="AE85" i="39"/>
  <c r="AB136" i="39"/>
  <c r="AB110" i="39"/>
  <c r="AB72" i="39"/>
  <c r="AC34" i="39"/>
  <c r="AB35" i="39"/>
  <c r="AE95" i="39"/>
  <c r="AC89" i="39"/>
  <c r="AB90" i="39"/>
  <c r="AC119" i="39"/>
  <c r="AC45" i="39"/>
  <c r="AB46" i="39"/>
  <c r="AD119" i="39"/>
  <c r="AC80" i="39"/>
  <c r="AB81" i="39"/>
  <c r="AE80" i="39"/>
  <c r="AE44" i="39"/>
  <c r="AE119" i="39"/>
  <c r="AE32" i="39"/>
  <c r="AC98" i="39"/>
  <c r="AB23" i="39"/>
  <c r="AE10" i="39"/>
  <c r="AB76" i="39"/>
  <c r="AB114" i="39"/>
  <c r="AE20" i="39"/>
  <c r="AE40" i="39"/>
  <c r="AC122" i="39"/>
  <c r="AB123" i="39"/>
  <c r="AB41" i="39"/>
  <c r="AC40" i="39"/>
  <c r="AB92" i="39"/>
  <c r="AC108" i="39"/>
  <c r="AB29" i="39"/>
  <c r="AC28" i="39"/>
  <c r="AE103" i="39"/>
  <c r="AE27" i="39"/>
  <c r="AC30" i="39"/>
  <c r="AB31" i="39"/>
  <c r="AB13" i="39"/>
  <c r="AC12" i="39"/>
  <c r="AB118" i="39"/>
  <c r="AB96" i="39"/>
  <c r="AC68" i="39"/>
  <c r="AB69" i="39"/>
  <c r="AE67" i="39"/>
  <c r="I7" i="19"/>
  <c r="AE112" i="39"/>
  <c r="AB59" i="39"/>
  <c r="I69" i="19"/>
  <c r="AC106" i="39"/>
  <c r="AC104" i="39"/>
  <c r="AC86" i="39"/>
  <c r="AB21" i="39" l="1"/>
  <c r="AE15" i="39"/>
  <c r="AB98" i="39"/>
  <c r="AC75" i="39"/>
  <c r="AB95" i="39"/>
  <c r="AC107" i="39"/>
  <c r="AB108" i="39"/>
  <c r="AB40" i="39"/>
  <c r="AE9" i="39"/>
  <c r="I6" i="19"/>
  <c r="AB80" i="39"/>
  <c r="AE75" i="39"/>
  <c r="AC87" i="39"/>
  <c r="AB89" i="39"/>
  <c r="AB104" i="39"/>
  <c r="AC103" i="39"/>
  <c r="AE26" i="39"/>
  <c r="AC27" i="39"/>
  <c r="AB28" i="39"/>
  <c r="AB24" i="39"/>
  <c r="AC20" i="39"/>
  <c r="AC15" i="39" s="1"/>
  <c r="AB30" i="39"/>
  <c r="AE107" i="39"/>
  <c r="AE63" i="39"/>
  <c r="AB115" i="39"/>
  <c r="AC85" i="39"/>
  <c r="AB86" i="39"/>
  <c r="AB106" i="39"/>
  <c r="AB122" i="39"/>
  <c r="AC44" i="39"/>
  <c r="AB45" i="39"/>
  <c r="AB34" i="39"/>
  <c r="AC32" i="39"/>
  <c r="AC67" i="39"/>
  <c r="AB68" i="39"/>
  <c r="AC71" i="39"/>
  <c r="AE87" i="39"/>
  <c r="AB12" i="39"/>
  <c r="AE101" i="39"/>
  <c r="AD107" i="39"/>
  <c r="AB119" i="39"/>
  <c r="AB16" i="39"/>
  <c r="AB112" i="39"/>
  <c r="AE84" i="39" l="1"/>
  <c r="AB75" i="39"/>
  <c r="AB44" i="39"/>
  <c r="AC84" i="39"/>
  <c r="AB87" i="39"/>
  <c r="AB107" i="39"/>
  <c r="AB15" i="39"/>
  <c r="AE100" i="39"/>
  <c r="AE71" i="39"/>
  <c r="AC101" i="39"/>
  <c r="AB103" i="39"/>
  <c r="AD100" i="39"/>
  <c r="AE58" i="39"/>
  <c r="AB85" i="39"/>
  <c r="AB27" i="39"/>
  <c r="AC26" i="39"/>
  <c r="AB67" i="39"/>
  <c r="AC63" i="39"/>
  <c r="AB32" i="39"/>
  <c r="AB20" i="39"/>
  <c r="AC11" i="39"/>
  <c r="AB84" i="39" l="1"/>
  <c r="AB26" i="39"/>
  <c r="AE70" i="39"/>
  <c r="AB11" i="39"/>
  <c r="AC10" i="39"/>
  <c r="AB71" i="39"/>
  <c r="AD70" i="39"/>
  <c r="AB101" i="39"/>
  <c r="AC100" i="39"/>
  <c r="AE8" i="39"/>
  <c r="AB63" i="39"/>
  <c r="AC58" i="39"/>
  <c r="AB58" i="39" l="1"/>
  <c r="AB100" i="39"/>
  <c r="AC70" i="39"/>
  <c r="AD7" i="39"/>
  <c r="AE7" i="39"/>
  <c r="AC9" i="39"/>
  <c r="AB10" i="39"/>
  <c r="AB70" i="39" l="1"/>
  <c r="AC8" i="39"/>
  <c r="AB9" i="39"/>
  <c r="AC7" i="39" l="1"/>
  <c r="AB8" i="39"/>
  <c r="AB7" i="39" l="1"/>
  <c r="Q65" i="39" l="1"/>
  <c r="S66" i="39"/>
  <c r="S65" i="39"/>
  <c r="Q66" i="39"/>
  <c r="P66" i="39" l="1"/>
  <c r="S64" i="39"/>
  <c r="P65" i="39"/>
  <c r="Q64" i="39"/>
  <c r="Q63" i="39" l="1"/>
  <c r="P64" i="39"/>
  <c r="S63" i="39"/>
  <c r="S58" i="39" l="1"/>
  <c r="P63" i="39"/>
  <c r="Q58" i="39"/>
  <c r="P58" i="39" l="1"/>
  <c r="Q8" i="39"/>
  <c r="S8" i="39"/>
  <c r="P8" i="39" l="1"/>
  <c r="Q7" i="39"/>
  <c r="S7" i="39"/>
  <c r="P7" i="39" l="1"/>
</calcChain>
</file>

<file path=xl/comments1.xml><?xml version="1.0" encoding="utf-8"?>
<comments xmlns="http://schemas.openxmlformats.org/spreadsheetml/2006/main">
  <authors>
    <author>Горовой Вячеслав Олександрович</author>
  </authors>
  <commentList>
    <comment ref="A37" authorId="0" shapeId="0">
      <text>
        <r>
          <rPr>
            <sz val="9"/>
            <color indexed="81"/>
            <rFont val="Tahoma"/>
            <family val="2"/>
            <charset val="204"/>
          </rPr>
          <t>номер 4,1,1,0,2 реально не существует, но исходя из необходимости его нужно придумать</t>
        </r>
      </text>
    </comment>
  </commentList>
</comments>
</file>

<file path=xl/sharedStrings.xml><?xml version="1.0" encoding="utf-8"?>
<sst xmlns="http://schemas.openxmlformats.org/spreadsheetml/2006/main" count="1064" uniqueCount="189">
  <si>
    <t>Примітки:</t>
  </si>
  <si>
    <t xml:space="preserve">ЧИСТА МІЖНАРОДНА ІНВЕСТИЦІЙНА ПОЗИЦІЯ </t>
  </si>
  <si>
    <t>АКТИВИ</t>
  </si>
  <si>
    <t>Інвестиції прямого інвестора в підприємства прямого інвестування</t>
  </si>
  <si>
    <t>Портфельні інвестиції</t>
  </si>
  <si>
    <t>Інші інвестиції</t>
  </si>
  <si>
    <t>Резервні активи</t>
  </si>
  <si>
    <t>ПАСИВИ</t>
  </si>
  <si>
    <t>Вимоги до органів грошово-кредитного регулювання</t>
  </si>
  <si>
    <t>Депозитні корпорації (крім центрального банку)</t>
  </si>
  <si>
    <t>вимоги до органів грошово-кредитного регулювання</t>
  </si>
  <si>
    <t>вимоги до інших інституційних одиниць</t>
  </si>
  <si>
    <t>Активи</t>
  </si>
  <si>
    <t>Пасиви</t>
  </si>
  <si>
    <t>ЧИСТА МІЖНАРОДНА ІНВЕСТИЦІЙНА ПОЗИЦІЯ</t>
  </si>
  <si>
    <t>Сектор загального державного управління</t>
  </si>
  <si>
    <t>Інші депозитні корпорації</t>
  </si>
  <si>
    <t>Інші сектори</t>
  </si>
  <si>
    <t>Прямі інвестиції</t>
  </si>
  <si>
    <t xml:space="preserve">У т.ч. залишки за міжбанківськими операціями </t>
  </si>
  <si>
    <t xml:space="preserve">Вимоги до органів грошово-кредитного регулювання </t>
  </si>
  <si>
    <t>Вимоги до інших інституційних одиниць</t>
  </si>
  <si>
    <t>Інструменти участі в капіталі</t>
  </si>
  <si>
    <t>Боргові цінні папери</t>
  </si>
  <si>
    <t>Довгострокові</t>
  </si>
  <si>
    <t>Короткострокові</t>
  </si>
  <si>
    <t>Інвестиції прямого інвестора в підприємства прямого інвестування*</t>
  </si>
  <si>
    <t>Курсова різниця</t>
  </si>
  <si>
    <t>Переоцінка капіталу</t>
  </si>
  <si>
    <t>Інші зміни</t>
  </si>
  <si>
    <t>У тому числі: залишки за міжбанківськими операціями</t>
  </si>
  <si>
    <t>У т.ч: готівкова валюта в позабанківському секторі</t>
  </si>
  <si>
    <t>Центральний банк</t>
  </si>
  <si>
    <t xml:space="preserve">торгові кредити підприємств з прямими інвестиціями </t>
  </si>
  <si>
    <t>Боргові інструменти</t>
  </si>
  <si>
    <t xml:space="preserve">Інші інструменти участі у капіталі </t>
  </si>
  <si>
    <t>Валюта і депозити</t>
  </si>
  <si>
    <t>У т.ч.: залишки за міжбанківськими операціями</t>
  </si>
  <si>
    <t>Кредити</t>
  </si>
  <si>
    <t>Торгові кредити та аванси</t>
  </si>
  <si>
    <t xml:space="preserve">Короткострокові </t>
  </si>
  <si>
    <t>Монетарне золото</t>
  </si>
  <si>
    <t>Золото в злитках</t>
  </si>
  <si>
    <t>Неалоковані рахунки в золоті</t>
  </si>
  <si>
    <t xml:space="preserve">Спеціальні права запозичення </t>
  </si>
  <si>
    <t>Інші резервні активи</t>
  </si>
  <si>
    <t>Готівкова валюта та депозити</t>
  </si>
  <si>
    <t>Цінні папери</t>
  </si>
  <si>
    <t>кредити прямого інвестора</t>
  </si>
  <si>
    <t xml:space="preserve">Довгострокові </t>
  </si>
  <si>
    <t xml:space="preserve">Кредити та позики від МВФ </t>
  </si>
  <si>
    <t>Інші короткострокові</t>
  </si>
  <si>
    <t>Інші довгострокові</t>
  </si>
  <si>
    <t xml:space="preserve">Торгові кредити та аванси </t>
  </si>
  <si>
    <t>1,1,1</t>
  </si>
  <si>
    <t>1,2,1</t>
  </si>
  <si>
    <t>1,2,2</t>
  </si>
  <si>
    <t>2,1,3</t>
  </si>
  <si>
    <t>2,1,2</t>
  </si>
  <si>
    <t>2,1,4</t>
  </si>
  <si>
    <t>2,2,2</t>
  </si>
  <si>
    <t>2,2,4</t>
  </si>
  <si>
    <t>2,2,4,0,2</t>
  </si>
  <si>
    <t>4,2,3</t>
  </si>
  <si>
    <t>4,2,3,2</t>
  </si>
  <si>
    <t>4,2,1</t>
  </si>
  <si>
    <t>4,2,1,0,2</t>
  </si>
  <si>
    <t>4,2,4</t>
  </si>
  <si>
    <t>4,2,2</t>
  </si>
  <si>
    <t>4,2,2,1</t>
  </si>
  <si>
    <t>4,2,2,2</t>
  </si>
  <si>
    <t>4,2,2,0,1</t>
  </si>
  <si>
    <t>???</t>
  </si>
  <si>
    <t>4,3,2</t>
  </si>
  <si>
    <t>4,3,2,1</t>
  </si>
  <si>
    <t>4,3,2,2</t>
  </si>
  <si>
    <t>4,5,4</t>
  </si>
  <si>
    <t>4,5,4,0,1</t>
  </si>
  <si>
    <t>4,5,4,0,2</t>
  </si>
  <si>
    <t>5,1,1</t>
  </si>
  <si>
    <t>5,1,2</t>
  </si>
  <si>
    <t>5,4,1</t>
  </si>
  <si>
    <t>5,4,1,1</t>
  </si>
  <si>
    <t>5,4,1,2</t>
  </si>
  <si>
    <t>5,4,2</t>
  </si>
  <si>
    <t>5,4,2,1</t>
  </si>
  <si>
    <t>5,4,2,1,2</t>
  </si>
  <si>
    <t>2,2,1</t>
  </si>
  <si>
    <t>2,2,2,1</t>
  </si>
  <si>
    <t>2,2,2,2</t>
  </si>
  <si>
    <t>2,2,3</t>
  </si>
  <si>
    <t>2,2,3,1</t>
  </si>
  <si>
    <t>2,2,3,2</t>
  </si>
  <si>
    <t>4,3,1</t>
  </si>
  <si>
    <t>4,3,1,1</t>
  </si>
  <si>
    <t>4,3,1,2</t>
  </si>
  <si>
    <t>4,3,1,3</t>
  </si>
  <si>
    <t>4,3,3</t>
  </si>
  <si>
    <t>4,3,3,1</t>
  </si>
  <si>
    <t>4,3,3,2</t>
  </si>
  <si>
    <t>4,3,3,3</t>
  </si>
  <si>
    <t>4,3,4</t>
  </si>
  <si>
    <t>4,3,4,0,1</t>
  </si>
  <si>
    <t>4,3,4,0,2</t>
  </si>
  <si>
    <t>2,2,4,0,1</t>
  </si>
  <si>
    <t>??</t>
  </si>
  <si>
    <t>4,6,4</t>
  </si>
  <si>
    <t>4,6,4,0,2</t>
  </si>
  <si>
    <t xml:space="preserve">Інша дебіторська заборгованість </t>
  </si>
  <si>
    <t xml:space="preserve">Портфельні інвестиції </t>
  </si>
  <si>
    <t>Інші інструменти участі в капіталі</t>
  </si>
  <si>
    <t>Кредити та позики від МВФ</t>
  </si>
  <si>
    <t>Розподіл СПЗ</t>
  </si>
  <si>
    <t>Спеціальні права запозичення</t>
  </si>
  <si>
    <t xml:space="preserve">Інші резервні активи </t>
  </si>
  <si>
    <t xml:space="preserve">Кредити </t>
  </si>
  <si>
    <t xml:space="preserve">Інші довгострокові </t>
  </si>
  <si>
    <t>Валюта та депозити</t>
  </si>
  <si>
    <t>4,2,3,1</t>
  </si>
  <si>
    <t>4,7 СПЗ (зачем "розподіл"?)</t>
  </si>
  <si>
    <t>4,1,1,0,2</t>
  </si>
  <si>
    <t>page 309 of BPM6 eng</t>
  </si>
  <si>
    <t>4,6,4,0,1</t>
  </si>
  <si>
    <t>2,2,4,1,1</t>
  </si>
  <si>
    <t>2,2,4,1,2</t>
  </si>
  <si>
    <t>1,2,1,1</t>
  </si>
  <si>
    <t>1,2,1,2</t>
  </si>
  <si>
    <t xml:space="preserve">Інвестиції підприємств прямого інвестування в прямого інвестора- зворотне інвестування (у т.ч. торгові кредити) </t>
  </si>
  <si>
    <t xml:space="preserve">Інвестиції підприємств прямого інвестування в прямого інвестора (зворотне інвестування) </t>
  </si>
  <si>
    <t xml:space="preserve"> Довгострокові</t>
  </si>
  <si>
    <t>У т.ч готівкова валюта в позабанківському секторі</t>
  </si>
  <si>
    <t xml:space="preserve">Інвестиції підприємств прямого інвестування в прямого інвестора-зворотне інвестування (у т.ч. торгові кредити) </t>
  </si>
  <si>
    <t xml:space="preserve">Боргові цінні папери </t>
  </si>
  <si>
    <t xml:space="preserve">           Короткострокові</t>
  </si>
  <si>
    <t xml:space="preserve">         Короткострокові</t>
  </si>
  <si>
    <t>до змісту</t>
  </si>
  <si>
    <t>1
1</t>
  </si>
  <si>
    <t>Зміни за рахунок операцій      (8-4)</t>
  </si>
  <si>
    <t>Курсова різниця, переоцінка капіталу та інші зміни (5+6+7)</t>
  </si>
  <si>
    <t>Зміни в цілому     (9-2)</t>
  </si>
  <si>
    <t>Чиста позиція           (2-3)</t>
  </si>
  <si>
    <t>Похідні фінансові інструменти (за виключенням резервів) та опціони працівників</t>
  </si>
  <si>
    <t xml:space="preserve"> Сектор загального державного управління</t>
  </si>
  <si>
    <t xml:space="preserve">Інші короткострокові </t>
  </si>
  <si>
    <t xml:space="preserve"> В окремих випадках незначне відхилення між підсумками та сумою складових пояснюється округленням даних при електронній обробці інформації.</t>
  </si>
  <si>
    <t>ЗМІНИ В ЧИСТІЙ МІП, ЩО ВИНИКАЮТЬ ВНАСЛІДОК ІНШИХ ЗМІН</t>
  </si>
  <si>
    <t xml:space="preserve">ЧИСТІ ЗМІНИ У ФІНАНСОВИХ АКТИВАХ </t>
  </si>
  <si>
    <t xml:space="preserve">ЧИСТІ ЗМІНИ У ЗОБОВ'ЯЗАННЯХ </t>
  </si>
  <si>
    <t xml:space="preserve">Інвестиції підприємств прямого інвестування в прямого інвестора- зворотне інвестування </t>
  </si>
  <si>
    <t>Інвестиції між сестринськими підприємствами</t>
  </si>
  <si>
    <t xml:space="preserve">                 кінцева контролююча материнська                компанія-резидент</t>
  </si>
  <si>
    <t xml:space="preserve">                       кінцева контролююча материнська компанія-нерезидент</t>
  </si>
  <si>
    <t xml:space="preserve">                       кінцева контролююча материнська компанія невідома</t>
  </si>
  <si>
    <t>Інвестиції підприємств прямого інвестування в прямого інвестора- зворотне інвестування</t>
  </si>
  <si>
    <r>
      <t>Боргові інструменти</t>
    </r>
    <r>
      <rPr>
        <vertAlign val="superscript"/>
        <sz val="9"/>
        <rFont val="Arial"/>
        <family val="2"/>
        <charset val="204"/>
      </rPr>
      <t>2</t>
    </r>
  </si>
  <si>
    <t xml:space="preserve">                 кінцева контролююча материнська компанія-резидент</t>
  </si>
  <si>
    <t xml:space="preserve">                                          </t>
  </si>
  <si>
    <t>млн євро</t>
  </si>
  <si>
    <t>Курсова різниця, переоцінка капіталу та інші зміни        (3+4+5)</t>
  </si>
  <si>
    <t>1. Міжнародна інвестиційна позиція (за методологією КПБ6), у млн євро</t>
  </si>
  <si>
    <t xml:space="preserve">1.2 СЕКТОРНЕ ПРЕДСТАВЛЕННЯ МІЖНАРОДНОЇ ІНВЕСТИЦІЙНОЇ ПОЗИЦІЇ УКРАЇНИ </t>
  </si>
  <si>
    <t xml:space="preserve">1.3 ДИНАМІКА МІЖНАРОДНОЇ ІНВЕСТИЦІЙНОЇ ПОЗИЦІЇ УКРАЇНИ </t>
  </si>
  <si>
    <r>
      <t xml:space="preserve">1.2 СЕКТОРНЕ ПРЕДСТАВЛЕННЯ МІЖНАРОДНОЇ ІНВЕСТИЦІЙНОЇ ПОЗИЦІЇ </t>
    </r>
    <r>
      <rPr>
        <b/>
        <vertAlign val="superscript"/>
        <sz val="9"/>
        <rFont val="Arial"/>
        <family val="2"/>
        <charset val="204"/>
      </rPr>
      <t>1</t>
    </r>
  </si>
  <si>
    <r>
      <t xml:space="preserve">1.3 ДИНАМІКА МІЖНАРОДНОЇ ІНВЕСТИЦІЙНОЇ ПОЗИЦІЇ УКРАЇНИ </t>
    </r>
    <r>
      <rPr>
        <b/>
        <vertAlign val="superscript"/>
        <sz val="9"/>
        <rFont val="Arial"/>
        <family val="2"/>
        <charset val="204"/>
      </rPr>
      <t>1</t>
    </r>
  </si>
  <si>
    <r>
      <t xml:space="preserve">1.5 РАХУНОК ІНШИХ ЗМІН У ФІНАНСОВИХ АКТИВАХ ТА ЗОБОВ'ЯЗАННЯХ </t>
    </r>
    <r>
      <rPr>
        <b/>
        <vertAlign val="superscript"/>
        <sz val="9"/>
        <rFont val="Arial"/>
        <family val="2"/>
        <charset val="204"/>
      </rPr>
      <t>1</t>
    </r>
  </si>
  <si>
    <t>Торгові кредити та аванси**</t>
  </si>
  <si>
    <t xml:space="preserve">** Зменшення заборгованості за торговими кредитами станом на кінець 2018 року зумовлено зміною критеріїв формування сукупності респодентів статистичного спостереження Держстату щодо взаєморозрахунків підприємств України з нерезидентами за товари, роботи, послуги. </t>
  </si>
  <si>
    <t>Залишок на 31.12.2023</t>
  </si>
  <si>
    <t xml:space="preserve">Короткострокова </t>
  </si>
  <si>
    <t>Довгострокова</t>
  </si>
  <si>
    <t xml:space="preserve">Інша кредиторська заборгованість </t>
  </si>
  <si>
    <t xml:space="preserve"> Інша дебіторська/кредиторська заборгованість </t>
  </si>
  <si>
    <t xml:space="preserve">      Короткострокові</t>
  </si>
  <si>
    <t xml:space="preserve">     Довгострокові</t>
  </si>
  <si>
    <t>1. Дані наведено без урахування тимчасово окупованої Російською Федерацією території України.</t>
  </si>
  <si>
    <t>* Дані оцінено з урахуванням даних підприємств з прямими інвестиціями, які фактично надали звітність, та будуть уточнені після отримання повної інформації.</t>
  </si>
  <si>
    <t>1.  Починаючи з 2014 р. дані наведено без урахування тимчасово окупованої Російською Федерацією території України.</t>
  </si>
  <si>
    <t>*  Починаючи з  31.03.2022 р. дані були оцінені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</si>
  <si>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>* Починаючи з 2015 р., дані наведено з урахуванням реінвестування доходів. Починаючи з 31.03.2022 р. дані були оціненоі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</si>
  <si>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 xml:space="preserve">*** Зменшення заборгованості за торговими кредитами станом на кінець 2018 року зумовлено зміною критеріїв формування сукупності респодентів статистичного спостереження Держстату щодо взаєморозрахунків підприємств України з нерезидентами за товари, роботи, послуги. </t>
  </si>
  <si>
    <t>* Починаючи з 2015 р., дані наведені з урахуванням реінвестування доходів. Починаючи з 31.03.2022 р. дані були оціненоі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</si>
  <si>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>* Починаючи з 31.03.2022 р. дані було оцінено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</si>
  <si>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>Дата останнього оновлення: 26.03.2024</t>
  </si>
  <si>
    <r>
      <t>1.1 МІЖНАРОДНА ІНВЕСТИЦІЙНА ПОЗИЦІЯ на кінець 2024 року</t>
    </r>
    <r>
      <rPr>
        <b/>
        <vertAlign val="superscript"/>
        <sz val="9"/>
        <color indexed="8"/>
        <rFont val="Arial"/>
        <family val="2"/>
        <charset val="204"/>
      </rPr>
      <t>1</t>
    </r>
  </si>
  <si>
    <t>1.1 МІЖНАРОДНА ІНВЕСТИЦІЙНА ПОЗИЦІЯ на кінець 2024 року</t>
  </si>
  <si>
    <t xml:space="preserve">1.4 РАХУНОКУ ІНШИХ ЗМІН У ФІНАНСОВИХ АКТИВАХ ТА ЗОБОВ'ЯЗАННЯХ </t>
  </si>
  <si>
    <t>1.5 ДИНАМІКА РАХУНКУ ІНШИХ ЗМІН У ФІНАНСОВИХ АКТИВАХ ТА ЗОБОВ'ЯЗАННЯХ (розширена)</t>
  </si>
  <si>
    <t>Залишок на 31.12.2024</t>
  </si>
  <si>
    <r>
      <t>1.5 ДИНАМІКА РАХУНКУ ІНШИХ ЗМІН У ФІНАНСОВИХ АКТИВАХ ТА ЗОБОВ'ЯЗАННЯХ (розширена)</t>
    </r>
    <r>
      <rPr>
        <b/>
        <vertAlign val="superscript"/>
        <sz val="9"/>
        <rFont val="Arial"/>
        <family val="2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</si>
</sst>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64" formatCode="_-* #,##0.00_₴_-;\-* #,##0.00_₴_-;_-* &quot;-&quot;??_₴_-;_-@_-"/>
    <numFmt numFmtId="165" formatCode="_-* #,##0\ _г_р_н_._-;\-* #,##0\ _г_р_н_._-;_-* &quot;-&quot;\ _г_р_н_._-;_-@_-"/>
    <numFmt numFmtId="166" formatCode="_-* #,##0_₴_-;\ \-* #,##0_₴_-;_-@_-"/>
    <numFmt numFmtId="167" formatCode="0.0"/>
    <numFmt numFmtId="168" formatCode="_-* #,##0_₴_-;\-* #,##0_₴_-;_-* &quot;-&quot;??_₴_-;_-@_-"/>
    <numFmt numFmtId="169" formatCode="_-* #,##0.00\ _г_р_н_._-;\-* #,##0.00\ _г_р_н_._-;_-* &quot;-&quot;??\ _г_р_н_._-;_-@_-"/>
    <numFmt numFmtId="170" formatCode="0_ ;\-0\ "/>
  </numFmts>
  <fonts count="5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name val="Times New Roman"/>
      <family val="1"/>
    </font>
    <font>
      <sz val="10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i/>
      <sz val="9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9"/>
      <color indexed="8"/>
      <name val="Arial"/>
      <family val="2"/>
      <charset val="204"/>
    </font>
    <font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rgb="FFFF0000"/>
      <name val="Arial Cyr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name val="Arial"/>
      <family val="2"/>
      <charset val="204"/>
    </font>
    <font>
      <u/>
      <sz val="10"/>
      <name val="Arial Cyr"/>
      <charset val="204"/>
    </font>
    <font>
      <i/>
      <sz val="9"/>
      <color theme="3"/>
      <name val="Arial"/>
      <family val="2"/>
      <charset val="204"/>
    </font>
    <font>
      <vertAlign val="superscript"/>
      <sz val="9"/>
      <name val="Arial"/>
      <family val="2"/>
      <charset val="204"/>
    </font>
    <font>
      <b/>
      <vertAlign val="superscript"/>
      <sz val="9"/>
      <color indexed="8"/>
      <name val="Arial"/>
      <family val="2"/>
      <charset val="204"/>
    </font>
    <font>
      <b/>
      <vertAlign val="superscript"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14"/>
      <color indexed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1"/>
      <color rgb="FFFF0000"/>
      <name val="Times New Roman"/>
      <family val="1"/>
      <charset val="204"/>
    </font>
    <font>
      <sz val="10"/>
      <name val="Times New Roman Cyr"/>
    </font>
    <font>
      <sz val="11"/>
      <name val="Calibri"/>
      <family val="2"/>
      <charset val="204"/>
      <scheme val="minor"/>
    </font>
    <font>
      <b/>
      <sz val="10"/>
      <color rgb="FFFF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20" fillId="0" borderId="0"/>
    <xf numFmtId="0" fontId="14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9" fillId="0" borderId="0"/>
    <xf numFmtId="0" fontId="6" fillId="0" borderId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0" fontId="1" fillId="0" borderId="0"/>
    <xf numFmtId="0" fontId="46" fillId="0" borderId="0"/>
    <xf numFmtId="0" fontId="47" fillId="0" borderId="0"/>
    <xf numFmtId="169" fontId="21" fillId="0" borderId="0" applyFont="0" applyFill="0" applyBorder="0" applyAlignment="0" applyProtection="0"/>
    <xf numFmtId="0" fontId="49" fillId="0" borderId="0"/>
  </cellStyleXfs>
  <cellXfs count="209">
    <xf numFmtId="0" fontId="0" fillId="0" borderId="0" xfId="0"/>
    <xf numFmtId="0" fontId="4" fillId="0" borderId="0" xfId="0" applyFont="1" applyFill="1" applyBorder="1"/>
    <xf numFmtId="0" fontId="12" fillId="0" borderId="0" xfId="0" applyFont="1" applyFill="1"/>
    <xf numFmtId="0" fontId="4" fillId="0" borderId="0" xfId="0" applyFont="1" applyFill="1" applyAlignment="1">
      <alignment horizontal="center"/>
    </xf>
    <xf numFmtId="0" fontId="11" fillId="0" borderId="0" xfId="0" applyFont="1"/>
    <xf numFmtId="0" fontId="4" fillId="0" borderId="0" xfId="0" applyFont="1" applyFill="1"/>
    <xf numFmtId="0" fontId="11" fillId="0" borderId="0" xfId="0" applyFont="1" applyFill="1" applyBorder="1"/>
    <xf numFmtId="0" fontId="0" fillId="0" borderId="0" xfId="0" applyBorder="1"/>
    <xf numFmtId="0" fontId="5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17" fillId="0" borderId="0" xfId="0" applyFont="1" applyFill="1" applyBorder="1" applyAlignment="1"/>
    <xf numFmtId="0" fontId="13" fillId="0" borderId="0" xfId="0" applyFont="1" applyFill="1" applyBorder="1" applyAlignment="1"/>
    <xf numFmtId="0" fontId="0" fillId="0" borderId="0" xfId="0" applyFill="1"/>
    <xf numFmtId="0" fontId="22" fillId="0" borderId="0" xfId="0" applyFont="1"/>
    <xf numFmtId="0" fontId="23" fillId="0" borderId="0" xfId="0" applyFont="1"/>
    <xf numFmtId="0" fontId="22" fillId="0" borderId="5" xfId="9" applyFont="1" applyFill="1" applyBorder="1" applyAlignment="1">
      <alignment horizontal="center"/>
    </xf>
    <xf numFmtId="3" fontId="23" fillId="0" borderId="0" xfId="0" applyNumberFormat="1" applyFont="1"/>
    <xf numFmtId="0" fontId="23" fillId="0" borderId="0" xfId="0" applyFont="1" applyFill="1"/>
    <xf numFmtId="0" fontId="25" fillId="0" borderId="0" xfId="0" applyFont="1" applyFill="1"/>
    <xf numFmtId="3" fontId="23" fillId="0" borderId="0" xfId="0" applyNumberFormat="1" applyFont="1" applyFill="1"/>
    <xf numFmtId="3" fontId="25" fillId="0" borderId="0" xfId="0" applyNumberFormat="1" applyFont="1"/>
    <xf numFmtId="0" fontId="25" fillId="0" borderId="0" xfId="0" applyFont="1"/>
    <xf numFmtId="0" fontId="23" fillId="0" borderId="0" xfId="0" applyFont="1" applyFill="1" applyBorder="1"/>
    <xf numFmtId="166" fontId="23" fillId="0" borderId="0" xfId="9" applyNumberFormat="1" applyFont="1" applyFill="1" applyBorder="1" applyAlignment="1">
      <alignment horizontal="center" vertical="center"/>
    </xf>
    <xf numFmtId="2" fontId="23" fillId="0" borderId="0" xfId="0" applyNumberFormat="1" applyFont="1" applyFill="1" applyBorder="1" applyAlignment="1">
      <alignment horizontal="left" vertical="center" wrapText="1"/>
    </xf>
    <xf numFmtId="2" fontId="25" fillId="0" borderId="0" xfId="0" applyNumberFormat="1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/>
    </xf>
    <xf numFmtId="0" fontId="23" fillId="0" borderId="5" xfId="9" applyFont="1" applyFill="1" applyBorder="1" applyAlignment="1"/>
    <xf numFmtId="0" fontId="22" fillId="0" borderId="5" xfId="9" applyFont="1" applyFill="1" applyBorder="1" applyAlignment="1">
      <alignment horizontal="center" vertical="center" wrapText="1"/>
    </xf>
    <xf numFmtId="2" fontId="24" fillId="0" borderId="5" xfId="9" applyNumberFormat="1" applyFont="1" applyFill="1" applyBorder="1" applyAlignment="1">
      <alignment horizontal="center" vertical="center" wrapText="1"/>
    </xf>
    <xf numFmtId="2" fontId="22" fillId="0" borderId="5" xfId="9" applyNumberFormat="1" applyFont="1" applyFill="1" applyBorder="1" applyAlignment="1">
      <alignment horizontal="center" vertical="center" wrapText="1"/>
    </xf>
    <xf numFmtId="1" fontId="22" fillId="0" borderId="5" xfId="9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left" vertical="center" wrapText="1" indent="1"/>
    </xf>
    <xf numFmtId="2" fontId="23" fillId="0" borderId="0" xfId="0" applyNumberFormat="1" applyFont="1" applyFill="1" applyBorder="1" applyAlignment="1">
      <alignment horizontal="left" vertical="center" wrapText="1" indent="2"/>
    </xf>
    <xf numFmtId="2" fontId="23" fillId="0" borderId="0" xfId="0" applyNumberFormat="1" applyFont="1" applyFill="1" applyBorder="1" applyAlignment="1">
      <alignment horizontal="left" vertical="center" wrapText="1" indent="3"/>
    </xf>
    <xf numFmtId="2" fontId="23" fillId="0" borderId="0" xfId="0" applyNumberFormat="1" applyFont="1" applyFill="1" applyBorder="1" applyAlignment="1">
      <alignment horizontal="left" vertical="center" wrapText="1" indent="4"/>
    </xf>
    <xf numFmtId="2" fontId="25" fillId="0" borderId="0" xfId="0" applyNumberFormat="1" applyFont="1" applyFill="1" applyBorder="1" applyAlignment="1">
      <alignment horizontal="left" vertical="center" wrapText="1" indent="3"/>
    </xf>
    <xf numFmtId="2" fontId="25" fillId="0" borderId="0" xfId="0" applyNumberFormat="1" applyFont="1" applyFill="1" applyBorder="1" applyAlignment="1">
      <alignment horizontal="left" vertical="center" wrapText="1" indent="5"/>
    </xf>
    <xf numFmtId="1" fontId="23" fillId="0" borderId="0" xfId="9" applyNumberFormat="1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horizontal="left" vertical="center" indent="4"/>
    </xf>
    <xf numFmtId="0" fontId="22" fillId="0" borderId="5" xfId="0" applyFont="1" applyBorder="1" applyAlignment="1">
      <alignment horizontal="center" vertical="center" wrapText="1"/>
    </xf>
    <xf numFmtId="2" fontId="24" fillId="2" borderId="11" xfId="0" applyNumberFormat="1" applyFont="1" applyFill="1" applyBorder="1" applyAlignment="1">
      <alignment horizontal="center" wrapText="1"/>
    </xf>
    <xf numFmtId="0" fontId="22" fillId="3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wrapText="1"/>
    </xf>
    <xf numFmtId="0" fontId="22" fillId="3" borderId="0" xfId="0" applyFont="1" applyFill="1" applyBorder="1" applyAlignment="1">
      <alignment wrapText="1"/>
    </xf>
    <xf numFmtId="0" fontId="23" fillId="0" borderId="0" xfId="0" applyFont="1" applyFill="1" applyBorder="1" applyAlignment="1">
      <alignment horizontal="left" wrapText="1" indent="2"/>
    </xf>
    <xf numFmtId="0" fontId="23" fillId="0" borderId="0" xfId="0" applyFont="1" applyFill="1" applyBorder="1" applyAlignment="1">
      <alignment horizontal="left" wrapText="1" indent="1"/>
    </xf>
    <xf numFmtId="0" fontId="23" fillId="0" borderId="0" xfId="0" applyFont="1" applyFill="1" applyBorder="1" applyAlignment="1">
      <alignment horizontal="left" wrapText="1" indent="3"/>
    </xf>
    <xf numFmtId="2" fontId="28" fillId="0" borderId="0" xfId="0" applyNumberFormat="1" applyFont="1" applyFill="1" applyBorder="1"/>
    <xf numFmtId="0" fontId="6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22" fillId="0" borderId="0" xfId="0" applyFont="1" applyFill="1"/>
    <xf numFmtId="2" fontId="23" fillId="0" borderId="7" xfId="0" applyNumberFormat="1" applyFont="1" applyFill="1" applyBorder="1" applyAlignment="1">
      <alignment horizontal="left" vertical="center" wrapText="1" indent="1"/>
    </xf>
    <xf numFmtId="0" fontId="23" fillId="0" borderId="0" xfId="0" applyFont="1" applyFill="1" applyAlignment="1">
      <alignment horizontal="center" vertical="center"/>
    </xf>
    <xf numFmtId="0" fontId="23" fillId="0" borderId="0" xfId="3" applyFont="1" applyFill="1" applyAlignment="1" applyProtection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2" fontId="26" fillId="0" borderId="0" xfId="0" applyNumberFormat="1" applyFont="1" applyFill="1" applyBorder="1" applyAlignment="1">
      <alignment horizontal="left" indent="1"/>
    </xf>
    <xf numFmtId="0" fontId="23" fillId="0" borderId="0" xfId="0" applyFont="1" applyFill="1" applyBorder="1" applyAlignment="1">
      <alignment horizontal="left" wrapText="1" indent="4"/>
    </xf>
    <xf numFmtId="2" fontId="26" fillId="0" borderId="0" xfId="0" applyNumberFormat="1" applyFont="1" applyFill="1" applyBorder="1" applyAlignment="1">
      <alignment horizontal="left" indent="4"/>
    </xf>
    <xf numFmtId="0" fontId="23" fillId="0" borderId="0" xfId="0" applyFont="1" applyFill="1" applyBorder="1" applyAlignment="1">
      <alignment horizontal="left" vertical="center" wrapText="1" indent="2"/>
    </xf>
    <xf numFmtId="0" fontId="27" fillId="0" borderId="0" xfId="0" applyFont="1" applyFill="1" applyBorder="1" applyAlignment="1"/>
    <xf numFmtId="0" fontId="32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0" fontId="29" fillId="0" borderId="0" xfId="0" applyFont="1" applyFill="1" applyBorder="1" applyAlignment="1"/>
    <xf numFmtId="0" fontId="3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33" fillId="0" borderId="0" xfId="0" applyFont="1" applyFill="1" applyAlignment="1">
      <alignment horizontal="right" vertical="center"/>
    </xf>
    <xf numFmtId="2" fontId="23" fillId="0" borderId="0" xfId="0" applyNumberFormat="1" applyFont="1" applyFill="1" applyBorder="1" applyAlignment="1">
      <alignment horizontal="left" vertical="center" wrapText="1" indent="5"/>
    </xf>
    <xf numFmtId="0" fontId="22" fillId="0" borderId="0" xfId="0" applyFont="1" applyFill="1" applyAlignment="1">
      <alignment horizontal="centerContinuous"/>
    </xf>
    <xf numFmtId="0" fontId="22" fillId="3" borderId="0" xfId="0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left" vertical="top" wrapText="1" indent="1"/>
    </xf>
    <xf numFmtId="2" fontId="23" fillId="0" borderId="0" xfId="0" applyNumberFormat="1" applyFont="1" applyFill="1" applyBorder="1" applyAlignment="1">
      <alignment horizontal="left" vertical="top" wrapText="1" indent="2"/>
    </xf>
    <xf numFmtId="2" fontId="23" fillId="0" borderId="0" xfId="0" applyNumberFormat="1" applyFont="1" applyFill="1" applyBorder="1" applyAlignment="1">
      <alignment horizontal="left" vertical="top" wrapText="1" indent="3"/>
    </xf>
    <xf numFmtId="2" fontId="23" fillId="0" borderId="0" xfId="0" applyNumberFormat="1" applyFont="1" applyFill="1" applyBorder="1" applyAlignment="1">
      <alignment horizontal="left" vertical="top" wrapText="1" indent="4"/>
    </xf>
    <xf numFmtId="0" fontId="23" fillId="0" borderId="0" xfId="0" applyFont="1" applyBorder="1" applyAlignment="1">
      <alignment horizontal="left" vertical="center"/>
    </xf>
    <xf numFmtId="0" fontId="16" fillId="0" borderId="0" xfId="0" applyFont="1" applyFill="1" applyBorder="1"/>
    <xf numFmtId="166" fontId="22" fillId="3" borderId="0" xfId="11" applyNumberFormat="1" applyFont="1" applyFill="1" applyBorder="1" applyAlignment="1">
      <alignment horizontal="left" vertical="center"/>
    </xf>
    <xf numFmtId="2" fontId="23" fillId="0" borderId="0" xfId="0" applyNumberFormat="1" applyFont="1" applyFill="1" applyBorder="1" applyAlignment="1">
      <alignment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 indent="5"/>
    </xf>
    <xf numFmtId="0" fontId="0" fillId="0" borderId="0" xfId="0" applyFill="1" applyAlignment="1">
      <alignment horizontal="center" vertical="center" wrapText="1"/>
    </xf>
    <xf numFmtId="167" fontId="6" fillId="0" borderId="0" xfId="0" applyNumberFormat="1" applyFont="1" applyFill="1" applyBorder="1" applyAlignment="1">
      <alignment horizontal="left"/>
    </xf>
    <xf numFmtId="167" fontId="0" fillId="0" borderId="0" xfId="0" applyNumberFormat="1" applyFill="1" applyAlignment="1">
      <alignment horizontal="right" vertical="center"/>
    </xf>
    <xf numFmtId="167" fontId="0" fillId="0" borderId="0" xfId="0" applyNumberFormat="1" applyFill="1" applyAlignment="1">
      <alignment horizontal="center" vertical="center"/>
    </xf>
    <xf numFmtId="0" fontId="0" fillId="0" borderId="0" xfId="0" applyAlignment="1">
      <alignment wrapText="1"/>
    </xf>
    <xf numFmtId="166" fontId="4" fillId="0" borderId="0" xfId="0" applyNumberFormat="1" applyFont="1" applyFill="1" applyBorder="1"/>
    <xf numFmtId="0" fontId="23" fillId="0" borderId="5" xfId="0" applyFont="1" applyBorder="1" applyAlignment="1">
      <alignment horizontal="center" wrapText="1"/>
    </xf>
    <xf numFmtId="2" fontId="34" fillId="0" borderId="0" xfId="0" applyNumberFormat="1" applyFont="1" applyFill="1" applyBorder="1" applyAlignment="1">
      <alignment vertical="top" wrapText="1"/>
    </xf>
    <xf numFmtId="2" fontId="35" fillId="0" borderId="0" xfId="0" applyNumberFormat="1" applyFont="1" applyFill="1" applyAlignment="1">
      <alignment vertical="top" wrapText="1"/>
    </xf>
    <xf numFmtId="2" fontId="25" fillId="0" borderId="0" xfId="0" applyNumberFormat="1" applyFont="1" applyFill="1" applyBorder="1" applyAlignment="1">
      <alignment vertical="center" wrapText="1"/>
    </xf>
    <xf numFmtId="2" fontId="22" fillId="0" borderId="11" xfId="0" applyNumberFormat="1" applyFont="1" applyFill="1" applyBorder="1" applyAlignment="1">
      <alignment vertical="top" wrapText="1"/>
    </xf>
    <xf numFmtId="0" fontId="36" fillId="0" borderId="0" xfId="0" applyFont="1"/>
    <xf numFmtId="0" fontId="37" fillId="0" borderId="0" xfId="3" applyFont="1" applyAlignment="1" applyProtection="1"/>
    <xf numFmtId="2" fontId="37" fillId="0" borderId="0" xfId="3" applyNumberFormat="1" applyFont="1" applyFill="1" applyBorder="1" applyAlignment="1" applyProtection="1">
      <alignment horizontal="left" vertical="center" wrapText="1" indent="1"/>
    </xf>
    <xf numFmtId="2" fontId="37" fillId="0" borderId="0" xfId="3" applyNumberFormat="1" applyFont="1" applyFill="1" applyBorder="1" applyAlignment="1" applyProtection="1">
      <alignment horizontal="left" vertical="top" wrapText="1"/>
    </xf>
    <xf numFmtId="0" fontId="22" fillId="0" borderId="0" xfId="3" applyFont="1" applyFill="1" applyBorder="1" applyAlignment="1" applyProtection="1">
      <alignment horizontal="left" wrapText="1"/>
    </xf>
    <xf numFmtId="0" fontId="38" fillId="0" borderId="0" xfId="0" applyFont="1" applyAlignment="1">
      <alignment wrapText="1"/>
    </xf>
    <xf numFmtId="0" fontId="22" fillId="0" borderId="7" xfId="0" applyFont="1" applyBorder="1" applyAlignment="1">
      <alignment horizontal="left"/>
    </xf>
    <xf numFmtId="0" fontId="22" fillId="2" borderId="0" xfId="0" applyFont="1" applyFill="1" applyBorder="1" applyAlignment="1">
      <alignment horizontal="left" wrapText="1"/>
    </xf>
    <xf numFmtId="0" fontId="22" fillId="3" borderId="0" xfId="0" applyFont="1" applyFill="1" applyBorder="1" applyAlignment="1">
      <alignment horizontal="left" wrapText="1" indent="1"/>
    </xf>
    <xf numFmtId="2" fontId="23" fillId="0" borderId="0" xfId="0" applyNumberFormat="1" applyFont="1" applyFill="1" applyBorder="1" applyAlignment="1">
      <alignment horizontal="left" vertical="top" wrapText="1" indent="5"/>
    </xf>
    <xf numFmtId="2" fontId="25" fillId="0" borderId="0" xfId="0" applyNumberFormat="1" applyFont="1" applyFill="1" applyBorder="1" applyAlignment="1">
      <alignment horizontal="left" vertical="top" wrapText="1" indent="6"/>
    </xf>
    <xf numFmtId="2" fontId="25" fillId="0" borderId="0" xfId="0" applyNumberFormat="1" applyFont="1" applyFill="1" applyBorder="1" applyAlignment="1">
      <alignment horizontal="left" vertical="top" wrapText="1" indent="4"/>
    </xf>
    <xf numFmtId="1" fontId="23" fillId="0" borderId="0" xfId="9" applyNumberFormat="1" applyFont="1" applyFill="1" applyBorder="1" applyAlignment="1">
      <alignment horizontal="left" vertical="top" wrapText="1" indent="5"/>
    </xf>
    <xf numFmtId="0" fontId="22" fillId="2" borderId="0" xfId="0" applyFont="1" applyFill="1" applyBorder="1" applyAlignment="1">
      <alignment horizontal="left" vertical="center" wrapText="1" indent="1"/>
    </xf>
    <xf numFmtId="0" fontId="23" fillId="0" borderId="0" xfId="0" applyFont="1" applyFill="1" applyBorder="1" applyAlignment="1">
      <alignment horizontal="left" vertical="top" wrapText="1" indent="1"/>
    </xf>
    <xf numFmtId="0" fontId="23" fillId="0" borderId="0" xfId="0" applyFont="1" applyFill="1" applyBorder="1" applyAlignment="1">
      <alignment horizontal="left" vertical="center" indent="5"/>
    </xf>
    <xf numFmtId="2" fontId="23" fillId="0" borderId="7" xfId="0" applyNumberFormat="1" applyFont="1" applyFill="1" applyBorder="1" applyAlignment="1">
      <alignment horizontal="left" vertical="center" wrapText="1" indent="2"/>
    </xf>
    <xf numFmtId="2" fontId="25" fillId="0" borderId="0" xfId="0" applyNumberFormat="1" applyFont="1" applyFill="1" applyBorder="1" applyAlignment="1">
      <alignment horizontal="left" vertical="center" wrapText="1" indent="4"/>
    </xf>
    <xf numFmtId="168" fontId="23" fillId="0" borderId="7" xfId="11" applyNumberFormat="1" applyFont="1" applyFill="1" applyBorder="1" applyAlignment="1">
      <alignment horizontal="center" vertical="center"/>
    </xf>
    <xf numFmtId="168" fontId="22" fillId="2" borderId="11" xfId="11" applyNumberFormat="1" applyFont="1" applyFill="1" applyBorder="1" applyAlignment="1">
      <alignment horizontal="center" vertical="center"/>
    </xf>
    <xf numFmtId="168" fontId="22" fillId="3" borderId="0" xfId="11" applyNumberFormat="1" applyFont="1" applyFill="1" applyBorder="1" applyAlignment="1">
      <alignment horizontal="center" vertical="center"/>
    </xf>
    <xf numFmtId="168" fontId="23" fillId="0" borderId="0" xfId="11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22" fillId="0" borderId="0" xfId="3" applyFont="1" applyFill="1" applyBorder="1" applyAlignment="1" applyProtection="1">
      <alignment horizontal="left" wrapText="1"/>
    </xf>
    <xf numFmtId="2" fontId="23" fillId="0" borderId="0" xfId="0" applyNumberFormat="1" applyFont="1" applyFill="1" applyBorder="1" applyAlignment="1">
      <alignment vertical="center" wrapText="1"/>
    </xf>
    <xf numFmtId="0" fontId="1" fillId="0" borderId="0" xfId="13"/>
    <xf numFmtId="0" fontId="23" fillId="0" borderId="0" xfId="13" applyFont="1" applyFill="1"/>
    <xf numFmtId="0" fontId="43" fillId="0" borderId="0" xfId="13" applyFont="1" applyFill="1"/>
    <xf numFmtId="0" fontId="4" fillId="0" borderId="0" xfId="13" applyFont="1" applyFill="1"/>
    <xf numFmtId="0" fontId="11" fillId="0" borderId="0" xfId="13" applyFont="1"/>
    <xf numFmtId="0" fontId="45" fillId="0" borderId="0" xfId="13" applyFont="1"/>
    <xf numFmtId="0" fontId="44" fillId="0" borderId="0" xfId="13" applyFont="1" applyFill="1"/>
    <xf numFmtId="0" fontId="44" fillId="0" borderId="0" xfId="13" applyFont="1"/>
    <xf numFmtId="2" fontId="23" fillId="4" borderId="0" xfId="0" applyNumberFormat="1" applyFont="1" applyFill="1" applyBorder="1" applyAlignment="1">
      <alignment horizontal="left" vertical="center" wrapText="1" indent="2"/>
    </xf>
    <xf numFmtId="3" fontId="23" fillId="4" borderId="0" xfId="0" applyNumberFormat="1" applyFont="1" applyFill="1"/>
    <xf numFmtId="0" fontId="1" fillId="4" borderId="0" xfId="13" applyFill="1"/>
    <xf numFmtId="168" fontId="23" fillId="0" borderId="0" xfId="0" applyNumberFormat="1" applyFont="1"/>
    <xf numFmtId="3" fontId="22" fillId="0" borderId="0" xfId="0" applyNumberFormat="1" applyFont="1" applyAlignment="1">
      <alignment horizontal="center"/>
    </xf>
    <xf numFmtId="3" fontId="22" fillId="0" borderId="0" xfId="0" applyNumberFormat="1" applyFont="1"/>
    <xf numFmtId="0" fontId="23" fillId="4" borderId="0" xfId="0" applyFont="1" applyFill="1" applyBorder="1" applyAlignment="1">
      <alignment horizontal="left" vertical="center"/>
    </xf>
    <xf numFmtId="0" fontId="4" fillId="4" borderId="0" xfId="0" applyFont="1" applyFill="1" applyBorder="1"/>
    <xf numFmtId="2" fontId="25" fillId="0" borderId="0" xfId="0" applyNumberFormat="1" applyFont="1" applyFill="1" applyBorder="1" applyAlignment="1">
      <alignment horizontal="right" vertical="center" wrapText="1" indent="2"/>
    </xf>
    <xf numFmtId="166" fontId="4" fillId="0" borderId="0" xfId="0" applyNumberFormat="1" applyFont="1" applyFill="1" applyAlignment="1">
      <alignment horizontal="center"/>
    </xf>
    <xf numFmtId="166" fontId="22" fillId="0" borderId="0" xfId="0" applyNumberFormat="1" applyFont="1" applyFill="1" applyAlignment="1">
      <alignment horizontal="left"/>
    </xf>
    <xf numFmtId="2" fontId="23" fillId="4" borderId="0" xfId="0" applyNumberFormat="1" applyFont="1" applyFill="1" applyBorder="1" applyAlignment="1">
      <alignment horizontal="left" vertical="top" wrapText="1" indent="3"/>
    </xf>
    <xf numFmtId="0" fontId="48" fillId="0" borderId="0" xfId="0" applyFont="1" applyFill="1" applyBorder="1" applyAlignment="1"/>
    <xf numFmtId="0" fontId="22" fillId="0" borderId="0" xfId="3" applyFont="1" applyFill="1" applyBorder="1" applyAlignment="1" applyProtection="1">
      <alignment horizontal="left" vertical="center"/>
    </xf>
    <xf numFmtId="0" fontId="23" fillId="0" borderId="5" xfId="17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2" fillId="0" borderId="5" xfId="17" applyFont="1" applyFill="1" applyBorder="1" applyAlignment="1">
      <alignment horizontal="center" vertical="center" wrapText="1"/>
    </xf>
    <xf numFmtId="0" fontId="22" fillId="2" borderId="0" xfId="8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left" vertical="center" indent="1"/>
    </xf>
    <xf numFmtId="2" fontId="25" fillId="0" borderId="0" xfId="0" applyNumberFormat="1" applyFont="1" applyFill="1" applyBorder="1" applyAlignment="1">
      <alignment horizontal="left" vertical="center" wrapText="1" indent="6"/>
    </xf>
    <xf numFmtId="1" fontId="23" fillId="0" borderId="0" xfId="9" applyNumberFormat="1" applyFont="1" applyFill="1" applyBorder="1" applyAlignment="1">
      <alignment horizontal="left" vertical="center" wrapText="1" indent="5"/>
    </xf>
    <xf numFmtId="1" fontId="23" fillId="0" borderId="0" xfId="9" applyNumberFormat="1" applyFont="1" applyFill="1" applyBorder="1" applyAlignment="1">
      <alignment horizontal="left" vertical="center" wrapText="1" indent="1"/>
    </xf>
    <xf numFmtId="2" fontId="23" fillId="0" borderId="0" xfId="0" applyNumberFormat="1" applyFont="1" applyFill="1" applyBorder="1" applyAlignment="1">
      <alignment horizontal="left" vertical="center" wrapText="1" indent="6"/>
    </xf>
    <xf numFmtId="0" fontId="23" fillId="0" borderId="0" xfId="0" applyFont="1" applyFill="1" applyBorder="1" applyAlignment="1">
      <alignment horizontal="left" vertical="center" indent="3"/>
    </xf>
    <xf numFmtId="2" fontId="26" fillId="0" borderId="0" xfId="0" applyNumberFormat="1" applyFont="1" applyFill="1" applyAlignment="1">
      <alignment vertical="top" wrapText="1"/>
    </xf>
    <xf numFmtId="0" fontId="0" fillId="4" borderId="0" xfId="0" applyFill="1" applyAlignment="1">
      <alignment horizontal="center" vertical="center"/>
    </xf>
    <xf numFmtId="0" fontId="3" fillId="4" borderId="0" xfId="0" applyFont="1" applyFill="1" applyBorder="1" applyAlignment="1"/>
    <xf numFmtId="0" fontId="4" fillId="4" borderId="0" xfId="0" applyFont="1" applyFill="1" applyBorder="1" applyAlignment="1"/>
    <xf numFmtId="0" fontId="6" fillId="4" borderId="0" xfId="0" applyFont="1" applyFill="1" applyBorder="1" applyAlignment="1">
      <alignment horizontal="left"/>
    </xf>
    <xf numFmtId="0" fontId="0" fillId="4" borderId="0" xfId="0" applyFill="1" applyAlignment="1">
      <alignment horizontal="right" vertical="center"/>
    </xf>
    <xf numFmtId="2" fontId="23" fillId="4" borderId="0" xfId="0" applyNumberFormat="1" applyFont="1" applyFill="1" applyBorder="1" applyAlignment="1">
      <alignment horizontal="left" vertical="center" wrapText="1" indent="3"/>
    </xf>
    <xf numFmtId="1" fontId="0" fillId="0" borderId="0" xfId="0" applyNumberFormat="1" applyAlignment="1">
      <alignment horizontal="center" vertical="center"/>
    </xf>
    <xf numFmtId="0" fontId="43" fillId="0" borderId="0" xfId="0" applyFont="1" applyBorder="1" applyAlignment="1">
      <alignment horizontal="left" vertical="center"/>
    </xf>
    <xf numFmtId="0" fontId="48" fillId="0" borderId="0" xfId="0" applyFont="1" applyFill="1" applyBorder="1"/>
    <xf numFmtId="1" fontId="18" fillId="0" borderId="0" xfId="0" applyNumberFormat="1" applyFont="1" applyFill="1"/>
    <xf numFmtId="166" fontId="22" fillId="0" borderId="0" xfId="3" applyNumberFormat="1" applyFont="1" applyFill="1" applyBorder="1" applyAlignment="1" applyProtection="1">
      <alignment horizontal="left" vertical="center"/>
    </xf>
    <xf numFmtId="166" fontId="23" fillId="0" borderId="0" xfId="0" applyNumberFormat="1" applyFont="1" applyAlignment="1">
      <alignment horizontal="center" vertical="center"/>
    </xf>
    <xf numFmtId="0" fontId="50" fillId="4" borderId="0" xfId="13" applyFont="1" applyFill="1"/>
    <xf numFmtId="170" fontId="22" fillId="0" borderId="5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4" fillId="0" borderId="5" xfId="9" applyFont="1" applyFill="1" applyBorder="1" applyAlignment="1"/>
    <xf numFmtId="16" fontId="22" fillId="0" borderId="0" xfId="3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166" fontId="22" fillId="0" borderId="0" xfId="9" applyNumberFormat="1" applyFont="1" applyFill="1" applyBorder="1" applyAlignment="1">
      <alignment horizontal="center" vertical="center"/>
    </xf>
    <xf numFmtId="2" fontId="25" fillId="0" borderId="0" xfId="0" applyNumberFormat="1" applyFont="1" applyFill="1" applyBorder="1" applyAlignment="1">
      <alignment horizontal="left" vertical="top" wrapText="1" indent="5"/>
    </xf>
    <xf numFmtId="2" fontId="35" fillId="0" borderId="0" xfId="0" applyNumberFormat="1" applyFont="1" applyFill="1" applyAlignment="1">
      <alignment vertical="center" wrapText="1"/>
    </xf>
    <xf numFmtId="0" fontId="22" fillId="0" borderId="5" xfId="3" applyFont="1" applyFill="1" applyBorder="1" applyAlignment="1" applyProtection="1">
      <alignment horizontal="center" wrapText="1"/>
    </xf>
    <xf numFmtId="0" fontId="51" fillId="0" borderId="0" xfId="0" applyFont="1"/>
    <xf numFmtId="41" fontId="22" fillId="2" borderId="0" xfId="9" applyNumberFormat="1" applyFont="1" applyFill="1" applyBorder="1" applyAlignment="1">
      <alignment horizontal="center" vertical="center"/>
    </xf>
    <xf numFmtId="41" fontId="22" fillId="3" borderId="0" xfId="9" applyNumberFormat="1" applyFont="1" applyFill="1" applyBorder="1" applyAlignment="1">
      <alignment horizontal="center" vertical="center"/>
    </xf>
    <xf numFmtId="41" fontId="23" fillId="0" borderId="0" xfId="9" applyNumberFormat="1" applyFont="1" applyFill="1" applyBorder="1" applyAlignment="1">
      <alignment horizontal="center" vertical="center"/>
    </xf>
    <xf numFmtId="41" fontId="23" fillId="4" borderId="0" xfId="9" applyNumberFormat="1" applyFont="1" applyFill="1" applyBorder="1" applyAlignment="1">
      <alignment horizontal="center" vertical="center"/>
    </xf>
    <xf numFmtId="41" fontId="23" fillId="0" borderId="7" xfId="9" applyNumberFormat="1" applyFont="1" applyFill="1" applyBorder="1" applyAlignment="1">
      <alignment horizontal="center" vertical="center"/>
    </xf>
    <xf numFmtId="0" fontId="21" fillId="0" borderId="0" xfId="3" applyFont="1" applyAlignment="1" applyProtection="1"/>
    <xf numFmtId="2" fontId="23" fillId="0" borderId="0" xfId="0" applyNumberFormat="1" applyFont="1" applyFill="1" applyBorder="1" applyAlignment="1">
      <alignment vertical="center" wrapText="1"/>
    </xf>
    <xf numFmtId="0" fontId="22" fillId="0" borderId="7" xfId="0" applyFont="1" applyFill="1" applyBorder="1" applyAlignment="1">
      <alignment horizontal="right"/>
    </xf>
    <xf numFmtId="0" fontId="24" fillId="0" borderId="0" xfId="0" applyFont="1" applyFill="1" applyAlignment="1">
      <alignment horizontal="center"/>
    </xf>
    <xf numFmtId="0" fontId="26" fillId="0" borderId="0" xfId="13" applyFont="1" applyFill="1" applyAlignment="1">
      <alignment horizontal="center"/>
    </xf>
    <xf numFmtId="0" fontId="42" fillId="0" borderId="0" xfId="13" applyFont="1" applyFill="1" applyAlignment="1">
      <alignment horizontal="center"/>
    </xf>
    <xf numFmtId="0" fontId="0" fillId="0" borderId="0" xfId="0" applyAlignment="1"/>
    <xf numFmtId="14" fontId="22" fillId="0" borderId="5" xfId="0" applyNumberFormat="1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14" fontId="22" fillId="0" borderId="10" xfId="0" applyNumberFormat="1" applyFont="1" applyBorder="1" applyAlignment="1">
      <alignment horizontal="center"/>
    </xf>
    <xf numFmtId="14" fontId="22" fillId="0" borderId="8" xfId="0" applyNumberFormat="1" applyFont="1" applyBorder="1" applyAlignment="1">
      <alignment horizontal="center"/>
    </xf>
    <xf numFmtId="14" fontId="22" fillId="0" borderId="9" xfId="0" applyNumberFormat="1" applyFont="1" applyBorder="1" applyAlignment="1">
      <alignment horizontal="center"/>
    </xf>
    <xf numFmtId="0" fontId="23" fillId="0" borderId="4" xfId="0" applyFont="1" applyBorder="1" applyAlignment="1">
      <alignment horizontal="center" wrapText="1"/>
    </xf>
    <xf numFmtId="0" fontId="23" fillId="0" borderId="6" xfId="0" applyFont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</cellXfs>
  <cellStyles count="18">
    <cellStyle name="Normal 2" xfId="1"/>
    <cellStyle name="Normal_Sheet2" xfId="2"/>
    <cellStyle name="Гіперпосилання" xfId="3" builtinId="8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Звичайний" xfId="0" builtinId="0"/>
    <cellStyle name="Звичайний 2" xfId="13"/>
    <cellStyle name="Звичайний 3" xfId="14"/>
    <cellStyle name="Обычный 2" xfId="12"/>
    <cellStyle name="Обычный_BoP_main table(BPM6)" xfId="15"/>
    <cellStyle name="Обычный_Експорт" xfId="8"/>
    <cellStyle name="Обычный_МІП_4КВ_2012" xfId="9"/>
    <cellStyle name="Обычный_ТОВ_СТР_КВ_2011(КПБ6)" xfId="17"/>
    <cellStyle name="Финансовый [0] 2" xfId="10"/>
    <cellStyle name="Фінансовий" xfId="11" builtinId="3"/>
    <cellStyle name="Фінансовий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_SEC_STATISTICS/BOP/IIP/&#1052;&#1030;&#1055;_USD_EUR_UAH/IIP_&#1082;&#1074;&#1072;&#1088;&#1090;&#1072;&#1083;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X_SEC_STATISTICS/BOP/IIP/&#1052;&#1030;&#1055;_USD_EUR_UAH/IIP_&#1076;&#1080;&#1085;&#1072;&#1084;&#1110;&#1082;&#1080;2015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ПБ USD грн "/>
      <sheetName val="ПБ_станд_євро 23.03.25"/>
      <sheetName val="ПБ_грн_станд 23.03.25"/>
      <sheetName val="PB_stand_det 20.03.25"/>
      <sheetName val="ПБ_грн_станд 20.12.24"/>
      <sheetName val="ПБ_станд_євро 20.12.24"/>
      <sheetName val="ПБ USD 20,12,24"/>
      <sheetName val="ПБ_грн 19.09.24"/>
      <sheetName val="ПБ_Євро 19.09.24"/>
      <sheetName val="PB_stand_det"/>
      <sheetName val="2015-2014 євро 23.06.24"/>
      <sheetName val="І_2024_2022_2023 (черв_2024)"/>
      <sheetName val="Курс_дата "/>
      <sheetName val="Середній курс"/>
      <sheetName val="USD"/>
    </sheetNames>
    <sheetDataSet>
      <sheetData sheetId="0"/>
      <sheetData sheetId="1"/>
      <sheetData sheetId="2"/>
      <sheetData sheetId="3"/>
      <sheetData sheetId="4"/>
      <sheetData sheetId="5">
        <row r="7">
          <cell r="N7">
            <v>-10342.417490564578</v>
          </cell>
          <cell r="O7">
            <v>-7937.8169999999991</v>
          </cell>
          <cell r="P7">
            <v>8426.6709550302949</v>
          </cell>
          <cell r="Q7">
            <v>7057.3140291467953</v>
          </cell>
          <cell r="R7">
            <v>-910.09647855909088</v>
          </cell>
          <cell r="S7">
            <v>2279.4534044425868</v>
          </cell>
          <cell r="T7">
            <v>488.85395503029577</v>
          </cell>
          <cell r="U7">
            <v>-9853.563535534282</v>
          </cell>
        </row>
        <row r="8">
          <cell r="N8">
            <v>174317.38380729672</v>
          </cell>
          <cell r="O8">
            <v>19231.710000000003</v>
          </cell>
          <cell r="P8">
            <v>12635.957551105694</v>
          </cell>
          <cell r="Q8">
            <v>10946.925158991096</v>
          </cell>
          <cell r="R8">
            <v>-45.99573360000231</v>
          </cell>
          <cell r="S8">
            <v>1735.0281257146087</v>
          </cell>
          <cell r="T8">
            <v>31867.667551105696</v>
          </cell>
          <cell r="U8">
            <v>206185.05135840242</v>
          </cell>
        </row>
        <row r="9">
          <cell r="N9">
            <v>2835.5483783841414</v>
          </cell>
          <cell r="O9">
            <v>278.56599999999997</v>
          </cell>
          <cell r="P9">
            <v>-75.54947693490584</v>
          </cell>
          <cell r="Q9">
            <v>-95.800876481371219</v>
          </cell>
          <cell r="R9">
            <v>-0.96973736374333375</v>
          </cell>
          <cell r="S9">
            <v>21.221136910208799</v>
          </cell>
          <cell r="T9">
            <v>203.01652306509413</v>
          </cell>
          <cell r="U9">
            <v>3038.5649014492355</v>
          </cell>
        </row>
        <row r="10">
          <cell r="N10">
            <v>1519.011635262593</v>
          </cell>
          <cell r="O10">
            <v>18.305</v>
          </cell>
          <cell r="P10">
            <v>-70.192227728206205</v>
          </cell>
          <cell r="Q10">
            <v>-55.445800304596865</v>
          </cell>
          <cell r="R10">
            <v>-0.96973736374333375</v>
          </cell>
          <cell r="S10">
            <v>-13.776690059866006</v>
          </cell>
          <cell r="T10">
            <v>-51.887227728206199</v>
          </cell>
          <cell r="U10">
            <v>1467.1244075343868</v>
          </cell>
        </row>
        <row r="11">
          <cell r="N11">
            <v>1519.011635262593</v>
          </cell>
          <cell r="O11">
            <v>18.305</v>
          </cell>
          <cell r="P11">
            <v>-70.192227728206205</v>
          </cell>
          <cell r="Q11">
            <v>-55.445800304596865</v>
          </cell>
          <cell r="R11">
            <v>-0.96973736374333375</v>
          </cell>
          <cell r="S11">
            <v>-13.776690059866006</v>
          </cell>
          <cell r="T11">
            <v>-51.887227728206199</v>
          </cell>
          <cell r="U11">
            <v>1467.1244075343868</v>
          </cell>
        </row>
        <row r="12">
          <cell r="N12">
            <v>1316.5367431215484</v>
          </cell>
          <cell r="O12">
            <v>260.26099999999997</v>
          </cell>
          <cell r="P12">
            <v>-5.3572492066996347</v>
          </cell>
          <cell r="Q12">
            <v>-40.355076176774354</v>
          </cell>
          <cell r="R12">
            <v>0</v>
          </cell>
          <cell r="S12">
            <v>34.997826970074804</v>
          </cell>
          <cell r="T12">
            <v>254.90375079330033</v>
          </cell>
          <cell r="U12">
            <v>1571.4404939148487</v>
          </cell>
        </row>
        <row r="13">
          <cell r="N13">
            <v>131.3837077893001</v>
          </cell>
          <cell r="O13">
            <v>0</v>
          </cell>
          <cell r="P13">
            <v>8.3424262615938858</v>
          </cell>
          <cell r="Q13">
            <v>8.3424262615938858</v>
          </cell>
          <cell r="R13">
            <v>0</v>
          </cell>
          <cell r="S13">
            <v>0</v>
          </cell>
          <cell r="T13">
            <v>8.3424262615938858</v>
          </cell>
          <cell r="U13">
            <v>139.72613405089399</v>
          </cell>
        </row>
        <row r="14">
          <cell r="N14">
            <v>1185.1530353322482</v>
          </cell>
          <cell r="O14">
            <v>260.26099999999997</v>
          </cell>
          <cell r="P14">
            <v>-13.699675468293435</v>
          </cell>
          <cell r="Q14">
            <v>-48.69750243836824</v>
          </cell>
          <cell r="R14">
            <v>0</v>
          </cell>
          <cell r="S14">
            <v>34.997826970074804</v>
          </cell>
          <cell r="T14">
            <v>246.56132453170653</v>
          </cell>
          <cell r="U14">
            <v>1431.7143598639548</v>
          </cell>
        </row>
        <row r="15">
          <cell r="N15">
            <v>3202.7028494665692</v>
          </cell>
          <cell r="O15">
            <v>644.5139999999999</v>
          </cell>
          <cell r="P15">
            <v>270.87599177313518</v>
          </cell>
          <cell r="Q15">
            <v>240.96513947944089</v>
          </cell>
          <cell r="R15">
            <v>5.423146041337378</v>
          </cell>
          <cell r="S15">
            <v>24.487706252357185</v>
          </cell>
          <cell r="T15">
            <v>915.38999177313508</v>
          </cell>
          <cell r="U15">
            <v>4118.0928412397043</v>
          </cell>
        </row>
        <row r="16">
          <cell r="N16">
            <v>350.95647971114414</v>
          </cell>
          <cell r="O16">
            <v>-24.574999999999999</v>
          </cell>
          <cell r="P16">
            <v>27.718996993176244</v>
          </cell>
          <cell r="Q16">
            <v>21.272943277552624</v>
          </cell>
          <cell r="R16">
            <v>6.4460537156236617</v>
          </cell>
          <cell r="S16">
            <v>0</v>
          </cell>
          <cell r="T16">
            <v>3.1439969931762448</v>
          </cell>
          <cell r="U16">
            <v>354.10047670432039</v>
          </cell>
        </row>
        <row r="17"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N18">
            <v>31.496094333051392</v>
          </cell>
          <cell r="O18">
            <v>-16.213999999999999</v>
          </cell>
          <cell r="P18">
            <v>7.6865852369585781</v>
          </cell>
          <cell r="Q18">
            <v>1.2405315213349164</v>
          </cell>
          <cell r="R18">
            <v>6.4460537156236617</v>
          </cell>
          <cell r="S18">
            <v>0</v>
          </cell>
          <cell r="T18">
            <v>-8.5274147630414205</v>
          </cell>
          <cell r="U18">
            <v>22.968679570009972</v>
          </cell>
        </row>
        <row r="19">
          <cell r="N19">
            <v>319.46038537809272</v>
          </cell>
          <cell r="O19">
            <v>-8.3610000000000007</v>
          </cell>
          <cell r="P19">
            <v>20.032411756217709</v>
          </cell>
          <cell r="Q19">
            <v>20.032411756217709</v>
          </cell>
          <cell r="R19">
            <v>0</v>
          </cell>
          <cell r="S19">
            <v>0</v>
          </cell>
          <cell r="T19">
            <v>11.671411756217708</v>
          </cell>
          <cell r="U19">
            <v>331.13179713431043</v>
          </cell>
        </row>
        <row r="20">
          <cell r="N20">
            <v>2851.7463697554249</v>
          </cell>
          <cell r="O20">
            <v>669.08899999999994</v>
          </cell>
          <cell r="P20">
            <v>243.1569947799594</v>
          </cell>
          <cell r="Q20">
            <v>219.69219620188827</v>
          </cell>
          <cell r="R20">
            <v>-1.0229076742862837</v>
          </cell>
          <cell r="S20">
            <v>24.487706252357185</v>
          </cell>
          <cell r="T20">
            <v>912.24599477995935</v>
          </cell>
          <cell r="U20">
            <v>3763.9923645353842</v>
          </cell>
        </row>
        <row r="21">
          <cell r="N21">
            <v>2506.1892205013755</v>
          </cell>
          <cell r="O21">
            <v>651.21499999999992</v>
          </cell>
          <cell r="P21">
            <v>218.03464797467336</v>
          </cell>
          <cell r="Q21">
            <v>194.56984939660254</v>
          </cell>
          <cell r="R21">
            <v>-1.0229076742862837</v>
          </cell>
          <cell r="S21">
            <v>24.487706252357185</v>
          </cell>
          <cell r="T21">
            <v>869.24964797467328</v>
          </cell>
          <cell r="U21">
            <v>3375.4388684760488</v>
          </cell>
        </row>
        <row r="22">
          <cell r="N22">
            <v>1181.5534816941852</v>
          </cell>
          <cell r="O22">
            <v>102.27399999999994</v>
          </cell>
          <cell r="P22">
            <v>186.16801078645307</v>
          </cell>
          <cell r="Q22">
            <v>104.81665556276519</v>
          </cell>
          <cell r="R22">
            <v>0.91082955067342519</v>
          </cell>
          <cell r="S22">
            <v>80.440525673014463</v>
          </cell>
          <cell r="T22">
            <v>288.44201078645301</v>
          </cell>
          <cell r="U22">
            <v>1469.9954924806382</v>
          </cell>
        </row>
        <row r="23">
          <cell r="N23">
            <v>1324.6357388071901</v>
          </cell>
          <cell r="O23">
            <v>548.94099999999992</v>
          </cell>
          <cell r="P23">
            <v>31.866637188220352</v>
          </cell>
          <cell r="Q23">
            <v>89.753193833837344</v>
          </cell>
          <cell r="R23">
            <v>-1.9337372249597089</v>
          </cell>
          <cell r="S23">
            <v>-55.952819420657278</v>
          </cell>
          <cell r="T23">
            <v>580.80763718822027</v>
          </cell>
          <cell r="U23">
            <v>1905.4433759954104</v>
          </cell>
        </row>
        <row r="24">
          <cell r="N24">
            <v>345.55714925404959</v>
          </cell>
          <cell r="O24">
            <v>17.873999999999995</v>
          </cell>
          <cell r="P24">
            <v>25.12234680528573</v>
          </cell>
          <cell r="Q24">
            <v>25.12234680528573</v>
          </cell>
          <cell r="R24">
            <v>0</v>
          </cell>
          <cell r="S24">
            <v>0</v>
          </cell>
          <cell r="T24">
            <v>42.996346805285725</v>
          </cell>
          <cell r="U24">
            <v>388.55349605933532</v>
          </cell>
        </row>
        <row r="25">
          <cell r="N25">
            <v>345.55714925404959</v>
          </cell>
          <cell r="O25">
            <v>17.873999999999995</v>
          </cell>
          <cell r="P25">
            <v>25.12234680528573</v>
          </cell>
          <cell r="Q25">
            <v>25.12234680528573</v>
          </cell>
          <cell r="R25">
            <v>0</v>
          </cell>
          <cell r="S25">
            <v>0</v>
          </cell>
          <cell r="T25">
            <v>42.996346805285725</v>
          </cell>
          <cell r="U25">
            <v>388.55349605933532</v>
          </cell>
        </row>
        <row r="26">
          <cell r="N26">
            <v>131820.15366791523</v>
          </cell>
          <cell r="O26">
            <v>15460.368000000002</v>
          </cell>
          <cell r="P26">
            <v>9834.8168741071258</v>
          </cell>
          <cell r="Q26">
            <v>8145.4975915550949</v>
          </cell>
          <cell r="R26">
            <v>0</v>
          </cell>
          <cell r="S26">
            <v>1689.3192825520428</v>
          </cell>
          <cell r="T26">
            <v>25295.184874107126</v>
          </cell>
          <cell r="U26">
            <v>157115.33854202236</v>
          </cell>
        </row>
        <row r="27">
          <cell r="N27">
            <v>187.17678917927685</v>
          </cell>
          <cell r="O27">
            <v>0</v>
          </cell>
          <cell r="P27">
            <v>6.1429305349737433</v>
          </cell>
          <cell r="Q27">
            <v>6.1429305349737255</v>
          </cell>
          <cell r="R27">
            <v>0</v>
          </cell>
          <cell r="S27">
            <v>0</v>
          </cell>
          <cell r="T27">
            <v>6.1429305349737433</v>
          </cell>
          <cell r="U27">
            <v>193.3197197142506</v>
          </cell>
        </row>
        <row r="28">
          <cell r="N28">
            <v>170.97879780799329</v>
          </cell>
          <cell r="O28">
            <v>0</v>
          </cell>
          <cell r="P28">
            <v>6.0714405441669044</v>
          </cell>
          <cell r="Q28">
            <v>6.0714405441669044</v>
          </cell>
          <cell r="R28">
            <v>0</v>
          </cell>
          <cell r="S28">
            <v>0</v>
          </cell>
          <cell r="T28">
            <v>6.0714405441669044</v>
          </cell>
          <cell r="U28">
            <v>177.05023835216019</v>
          </cell>
        </row>
        <row r="29">
          <cell r="N29">
            <v>170.97879780799329</v>
          </cell>
          <cell r="O29">
            <v>0</v>
          </cell>
          <cell r="P29">
            <v>6.0714405441669044</v>
          </cell>
          <cell r="Q29">
            <v>6.0714405441669044</v>
          </cell>
          <cell r="R29">
            <v>0</v>
          </cell>
          <cell r="S29">
            <v>0</v>
          </cell>
          <cell r="T29">
            <v>6.0714405441669044</v>
          </cell>
          <cell r="U29">
            <v>177.05023835216019</v>
          </cell>
        </row>
        <row r="30">
          <cell r="N30">
            <v>16.197991371283575</v>
          </cell>
          <cell r="O30">
            <v>0</v>
          </cell>
          <cell r="P30">
            <v>7.1489990806821169E-2</v>
          </cell>
          <cell r="Q30">
            <v>7.1489990806821169E-2</v>
          </cell>
          <cell r="R30">
            <v>0</v>
          </cell>
          <cell r="S30">
            <v>0</v>
          </cell>
          <cell r="T30">
            <v>7.1489990806821169E-2</v>
          </cell>
          <cell r="U30">
            <v>16.269481362090396</v>
          </cell>
        </row>
        <row r="31">
          <cell r="N31">
            <v>16.197991371283575</v>
          </cell>
          <cell r="O31">
            <v>0</v>
          </cell>
          <cell r="P31">
            <v>7.1489990806821169E-2</v>
          </cell>
          <cell r="Q31">
            <v>7.1489990806821169E-2</v>
          </cell>
          <cell r="R31">
            <v>0</v>
          </cell>
          <cell r="S31">
            <v>0</v>
          </cell>
          <cell r="T31">
            <v>7.1489990806821169E-2</v>
          </cell>
          <cell r="U31">
            <v>16.269481362090396</v>
          </cell>
        </row>
        <row r="32">
          <cell r="N32">
            <v>121888.08529208986</v>
          </cell>
          <cell r="O32">
            <v>16817.647000000001</v>
          </cell>
          <cell r="P32">
            <v>7997.1381781946511</v>
          </cell>
          <cell r="Q32">
            <v>7997.1381781946629</v>
          </cell>
          <cell r="R32">
            <v>0</v>
          </cell>
          <cell r="S32">
            <v>0</v>
          </cell>
          <cell r="T32">
            <v>24814.785178194652</v>
          </cell>
          <cell r="U32">
            <v>146702.87047028451</v>
          </cell>
        </row>
        <row r="33">
          <cell r="N33">
            <v>113.38593959898502</v>
          </cell>
          <cell r="O33">
            <v>274.10899999999998</v>
          </cell>
          <cell r="P33">
            <v>-53.492057518423337</v>
          </cell>
          <cell r="Q33">
            <v>-54.473522061894997</v>
          </cell>
          <cell r="R33">
            <v>0</v>
          </cell>
          <cell r="S33">
            <v>0.98146454347165935</v>
          </cell>
          <cell r="T33">
            <v>220.61694248157664</v>
          </cell>
          <cell r="U33">
            <v>334.00288208056168</v>
          </cell>
        </row>
        <row r="34">
          <cell r="N34">
            <v>10540.392940658028</v>
          </cell>
          <cell r="O34">
            <v>1157.1089999999999</v>
          </cell>
          <cell r="P34">
            <v>455.80063682349873</v>
          </cell>
          <cell r="Q34">
            <v>456.7821013669701</v>
          </cell>
          <cell r="R34">
            <v>0</v>
          </cell>
          <cell r="S34">
            <v>-0.98146454347165935</v>
          </cell>
          <cell r="T34">
            <v>1612.9096368234987</v>
          </cell>
          <cell r="U34">
            <v>12153.302577481527</v>
          </cell>
        </row>
        <row r="35">
          <cell r="N35">
            <v>10371.213919669066</v>
          </cell>
          <cell r="O35">
            <v>1031.548</v>
          </cell>
          <cell r="P35">
            <v>450.99079508691352</v>
          </cell>
          <cell r="Q35">
            <v>451.97225963038517</v>
          </cell>
          <cell r="R35">
            <v>0</v>
          </cell>
          <cell r="S35">
            <v>-0.98146454347165935</v>
          </cell>
          <cell r="T35">
            <v>1482.5387950869135</v>
          </cell>
          <cell r="U35">
            <v>11853.752714755979</v>
          </cell>
        </row>
        <row r="36">
          <cell r="N36">
            <v>169.17902098896178</v>
          </cell>
          <cell r="O36">
            <v>125.56099999999998</v>
          </cell>
          <cell r="P36">
            <v>4.8098417365849286</v>
          </cell>
          <cell r="Q36">
            <v>4.8098417365849286</v>
          </cell>
          <cell r="R36">
            <v>0</v>
          </cell>
          <cell r="S36">
            <v>0</v>
          </cell>
          <cell r="T36">
            <v>130.37084173658491</v>
          </cell>
          <cell r="U36">
            <v>299.54986272554669</v>
          </cell>
        </row>
        <row r="37">
          <cell r="N37">
            <v>9487.5235015245962</v>
          </cell>
          <cell r="O37">
            <v>805.202</v>
          </cell>
          <cell r="P37">
            <v>392.49564010712606</v>
          </cell>
          <cell r="Q37">
            <v>393.47710465059771</v>
          </cell>
          <cell r="R37">
            <v>0</v>
          </cell>
          <cell r="S37">
            <v>-0.98146454347165935</v>
          </cell>
          <cell r="T37">
            <v>1197.6976401071261</v>
          </cell>
          <cell r="U37">
            <v>10685.221141631722</v>
          </cell>
        </row>
        <row r="38">
          <cell r="N38">
            <v>111234.30641183285</v>
          </cell>
          <cell r="O38">
            <v>15386.429</v>
          </cell>
          <cell r="P38">
            <v>7594.8295988895879</v>
          </cell>
          <cell r="Q38">
            <v>7594.8295988895879</v>
          </cell>
          <cell r="R38">
            <v>0</v>
          </cell>
          <cell r="S38">
            <v>0</v>
          </cell>
          <cell r="T38">
            <v>22981.258598889588</v>
          </cell>
          <cell r="U38">
            <v>134215.56501072244</v>
          </cell>
        </row>
        <row r="39">
          <cell r="N39">
            <v>108168.38660061268</v>
          </cell>
          <cell r="O39">
            <v>15157.416999999999</v>
          </cell>
          <cell r="P39">
            <v>7398.5221154682386</v>
          </cell>
          <cell r="Q39">
            <v>7398.5221154682386</v>
          </cell>
          <cell r="R39">
            <v>0</v>
          </cell>
          <cell r="S39">
            <v>0</v>
          </cell>
          <cell r="T39">
            <v>22555.939115468238</v>
          </cell>
          <cell r="U39">
            <v>130724.32571608092</v>
          </cell>
        </row>
        <row r="40">
          <cell r="N40">
            <v>17.997768190315082</v>
          </cell>
          <cell r="O40">
            <v>-7.4430000000000005</v>
          </cell>
          <cell r="P40">
            <v>0.92957159468990458</v>
          </cell>
          <cell r="Q40">
            <v>0.92957159468990336</v>
          </cell>
          <cell r="R40">
            <v>0</v>
          </cell>
          <cell r="S40">
            <v>0</v>
          </cell>
          <cell r="T40">
            <v>-6.5134284053100959</v>
          </cell>
          <cell r="U40">
            <v>11.484339785004986</v>
          </cell>
        </row>
        <row r="41">
          <cell r="N41">
            <v>17.997768190315082</v>
          </cell>
          <cell r="O41">
            <v>-7.4430000000000005</v>
          </cell>
          <cell r="P41">
            <v>0.92957159468990458</v>
          </cell>
          <cell r="Q41">
            <v>0.92957159468990336</v>
          </cell>
          <cell r="R41">
            <v>0</v>
          </cell>
          <cell r="S41">
            <v>0</v>
          </cell>
          <cell r="T41">
            <v>-6.5134284053100959</v>
          </cell>
          <cell r="U41">
            <v>11.484339785004986</v>
          </cell>
        </row>
        <row r="42">
          <cell r="N42">
            <v>10.79866091418905</v>
          </cell>
          <cell r="O42">
            <v>-6.5350000000000001</v>
          </cell>
          <cell r="P42">
            <v>0.5214806628963613</v>
          </cell>
          <cell r="Q42">
            <v>0.5214806628963613</v>
          </cell>
          <cell r="R42">
            <v>0</v>
          </cell>
          <cell r="S42">
            <v>0</v>
          </cell>
          <cell r="T42">
            <v>-6.0135193371036388</v>
          </cell>
          <cell r="U42">
            <v>4.7851415770854109</v>
          </cell>
        </row>
        <row r="43">
          <cell r="N43">
            <v>7.1991072761260329</v>
          </cell>
          <cell r="O43">
            <v>-0.90800000000000003</v>
          </cell>
          <cell r="P43">
            <v>0.40809093179354206</v>
          </cell>
          <cell r="Q43">
            <v>0.40809093179354206</v>
          </cell>
          <cell r="R43">
            <v>0</v>
          </cell>
          <cell r="S43">
            <v>0</v>
          </cell>
          <cell r="T43">
            <v>-0.49990906820645797</v>
          </cell>
          <cell r="U43">
            <v>6.6991982079195749</v>
          </cell>
        </row>
        <row r="44">
          <cell r="N44">
            <v>9692.6980588941879</v>
          </cell>
          <cell r="O44">
            <v>-1382.2409999999998</v>
          </cell>
          <cell r="P44">
            <v>1835.0001128422989</v>
          </cell>
          <cell r="Q44">
            <v>145.68083029025684</v>
          </cell>
          <cell r="R44">
            <v>0</v>
          </cell>
          <cell r="S44">
            <v>1689.3192825520428</v>
          </cell>
          <cell r="T44">
            <v>452.75911284229915</v>
          </cell>
          <cell r="U44">
            <v>10145.457171736487</v>
          </cell>
        </row>
        <row r="45">
          <cell r="N45">
            <v>9692.6980588941879</v>
          </cell>
          <cell r="O45">
            <v>-1382.2409999999998</v>
          </cell>
          <cell r="P45">
            <v>1835.0001128422989</v>
          </cell>
          <cell r="Q45">
            <v>145.68083029025684</v>
          </cell>
          <cell r="R45">
            <v>0</v>
          </cell>
          <cell r="S45">
            <v>1689.3192825520428</v>
          </cell>
          <cell r="T45">
            <v>452.75911284229915</v>
          </cell>
          <cell r="U45">
            <v>10145.457171736487</v>
          </cell>
        </row>
        <row r="46">
          <cell r="N46">
            <v>9648.6035268279156</v>
          </cell>
          <cell r="O46">
            <v>-1390.4529999999997</v>
          </cell>
          <cell r="P46">
            <v>778.1108273401735</v>
          </cell>
          <cell r="Q46">
            <v>137.06620485407234</v>
          </cell>
          <cell r="R46">
            <v>0</v>
          </cell>
          <cell r="S46">
            <v>641.04462248610116</v>
          </cell>
          <cell r="T46">
            <v>-612.34217265982625</v>
          </cell>
          <cell r="U46">
            <v>9036.2613541680894</v>
          </cell>
        </row>
        <row r="47">
          <cell r="N47">
            <v>44.094532066271952</v>
          </cell>
          <cell r="O47">
            <v>8.2120000000000015</v>
          </cell>
          <cell r="P47">
            <v>1056.8892855021261</v>
          </cell>
          <cell r="Q47">
            <v>8.6146254361844967</v>
          </cell>
          <cell r="R47">
            <v>0</v>
          </cell>
          <cell r="S47">
            <v>1048.2746600659416</v>
          </cell>
          <cell r="T47">
            <v>1065.1012855021261</v>
          </cell>
          <cell r="U47">
            <v>1109.1958175683981</v>
          </cell>
        </row>
        <row r="48">
          <cell r="N48">
            <v>34.195759561598656</v>
          </cell>
          <cell r="O48">
            <v>32.404999999999987</v>
          </cell>
          <cell r="P48">
            <v>-4.3939190594883044</v>
          </cell>
          <cell r="Q48">
            <v>-4.3939190594883248</v>
          </cell>
          <cell r="R48">
            <v>0</v>
          </cell>
          <cell r="S48">
            <v>2.042810365310288E-14</v>
          </cell>
          <cell r="T48">
            <v>28.011080940511683</v>
          </cell>
          <cell r="U48">
            <v>62.206840502110339</v>
          </cell>
        </row>
        <row r="49">
          <cell r="N49">
            <v>0.89988840951575411</v>
          </cell>
          <cell r="O49">
            <v>0.875</v>
          </cell>
          <cell r="P49">
            <v>-0.817860094098672</v>
          </cell>
          <cell r="Q49">
            <v>-0.81786009409867222</v>
          </cell>
          <cell r="R49">
            <v>0</v>
          </cell>
          <cell r="S49">
            <v>2.2204460492503131E-16</v>
          </cell>
          <cell r="T49">
            <v>5.7139905901328003E-2</v>
          </cell>
          <cell r="U49">
            <v>0.95702831541708211</v>
          </cell>
        </row>
        <row r="50">
          <cell r="N50">
            <v>0.89988840951575411</v>
          </cell>
          <cell r="O50">
            <v>0.875</v>
          </cell>
          <cell r="P50">
            <v>-0.817860094098672</v>
          </cell>
          <cell r="Q50">
            <v>-0.81786009409867222</v>
          </cell>
          <cell r="R50">
            <v>0</v>
          </cell>
          <cell r="S50">
            <v>2.2204460492503131E-16</v>
          </cell>
          <cell r="T50">
            <v>5.7139905901328003E-2</v>
          </cell>
          <cell r="U50">
            <v>0.95702831541708211</v>
          </cell>
        </row>
        <row r="51"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N52">
            <v>33.295871152082903</v>
          </cell>
          <cell r="O52">
            <v>31.529999999999987</v>
          </cell>
          <cell r="P52">
            <v>-3.5760589653896346</v>
          </cell>
          <cell r="Q52">
            <v>-3.5760589653896524</v>
          </cell>
          <cell r="R52">
            <v>0</v>
          </cell>
          <cell r="S52">
            <v>1.7763568394002505E-14</v>
          </cell>
          <cell r="T52">
            <v>27.953941034610352</v>
          </cell>
          <cell r="U52">
            <v>61.249812186693255</v>
          </cell>
        </row>
        <row r="53">
          <cell r="N53">
            <v>33.295871152082903</v>
          </cell>
          <cell r="O53">
            <v>31.529999999999987</v>
          </cell>
          <cell r="P53">
            <v>-3.5760589653896346</v>
          </cell>
          <cell r="Q53">
            <v>-3.5760589653896524</v>
          </cell>
          <cell r="R53">
            <v>0</v>
          </cell>
          <cell r="S53">
            <v>1.7763568394002505E-14</v>
          </cell>
          <cell r="T53">
            <v>27.953941034610352</v>
          </cell>
          <cell r="U53">
            <v>61.249812186693255</v>
          </cell>
        </row>
        <row r="54"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</row>
        <row r="57"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N58">
            <v>36458.978911530772</v>
          </cell>
          <cell r="O58">
            <v>2848.2619999999997</v>
          </cell>
          <cell r="P58">
            <v>2605.8141621603454</v>
          </cell>
          <cell r="Q58">
            <v>2656.2633044379322</v>
          </cell>
          <cell r="R58">
            <v>-50.449142277596358</v>
          </cell>
          <cell r="S58">
            <v>0</v>
          </cell>
          <cell r="T58">
            <v>5454.0761621603451</v>
          </cell>
          <cell r="U58">
            <v>41913.055073691117</v>
          </cell>
        </row>
        <row r="59">
          <cell r="N59">
            <v>1618.8992487188418</v>
          </cell>
          <cell r="O59">
            <v>33.649000000000001</v>
          </cell>
          <cell r="P59">
            <v>559.14418821003494</v>
          </cell>
          <cell r="Q59">
            <v>559.14418821003505</v>
          </cell>
          <cell r="R59">
            <v>0</v>
          </cell>
          <cell r="S59">
            <v>0</v>
          </cell>
          <cell r="T59">
            <v>592.79318821003494</v>
          </cell>
          <cell r="U59">
            <v>2211.6924369288768</v>
          </cell>
        </row>
        <row r="60">
          <cell r="N60">
            <v>1478.5166568343841</v>
          </cell>
          <cell r="O60">
            <v>0</v>
          </cell>
          <cell r="P60">
            <v>506.36006934064426</v>
          </cell>
          <cell r="Q60">
            <v>506.36006934064426</v>
          </cell>
          <cell r="R60">
            <v>0</v>
          </cell>
          <cell r="S60">
            <v>0</v>
          </cell>
          <cell r="T60">
            <v>506.36006934064426</v>
          </cell>
          <cell r="U60">
            <v>1984.8767261750284</v>
          </cell>
        </row>
        <row r="61">
          <cell r="N61">
            <v>140.38259188445764</v>
          </cell>
          <cell r="O61">
            <v>33.649000000000001</v>
          </cell>
          <cell r="P61">
            <v>52.784118869390824</v>
          </cell>
          <cell r="Q61">
            <v>52.784118869390824</v>
          </cell>
          <cell r="R61">
            <v>0</v>
          </cell>
          <cell r="S61">
            <v>0</v>
          </cell>
          <cell r="T61">
            <v>86.433118869390825</v>
          </cell>
          <cell r="U61">
            <v>226.81571075384846</v>
          </cell>
        </row>
        <row r="62">
          <cell r="N62">
            <v>840.49577448771436</v>
          </cell>
          <cell r="O62">
            <v>187.3979999999998</v>
          </cell>
          <cell r="P62">
            <v>27.708457417327509</v>
          </cell>
          <cell r="Q62">
            <v>27.708457417327509</v>
          </cell>
          <cell r="R62">
            <v>0</v>
          </cell>
          <cell r="S62">
            <v>0</v>
          </cell>
          <cell r="T62">
            <v>215.10645741732731</v>
          </cell>
          <cell r="U62">
            <v>1055.6022319050417</v>
          </cell>
        </row>
        <row r="63">
          <cell r="N63">
            <v>33999.583888324218</v>
          </cell>
          <cell r="O63">
            <v>2627.2150000000001</v>
          </cell>
          <cell r="P63">
            <v>2018.9615165329778</v>
          </cell>
          <cell r="Q63">
            <v>2069.4106588105697</v>
          </cell>
          <cell r="R63">
            <v>-50.449142277596358</v>
          </cell>
          <cell r="S63">
            <v>0</v>
          </cell>
          <cell r="T63">
            <v>4646.176516532978</v>
          </cell>
          <cell r="U63">
            <v>38645.760404857196</v>
          </cell>
        </row>
        <row r="64">
          <cell r="N64">
            <v>8591.234645646904</v>
          </cell>
          <cell r="O64">
            <v>1506.692</v>
          </cell>
          <cell r="P64">
            <v>429.38482394099901</v>
          </cell>
          <cell r="Q64">
            <v>429.38482394099788</v>
          </cell>
          <cell r="R64">
            <v>0</v>
          </cell>
          <cell r="S64">
            <v>0</v>
          </cell>
          <cell r="T64">
            <v>1936.076823940999</v>
          </cell>
          <cell r="U64">
            <v>10527.311469587903</v>
          </cell>
        </row>
        <row r="65">
          <cell r="N65">
            <v>7241.4020313732735</v>
          </cell>
          <cell r="O65">
            <v>1814.914</v>
          </cell>
          <cell r="P65">
            <v>384.76830021624096</v>
          </cell>
          <cell r="Q65">
            <v>384.76830021624096</v>
          </cell>
          <cell r="R65">
            <v>0</v>
          </cell>
          <cell r="S65">
            <v>0</v>
          </cell>
          <cell r="T65">
            <v>2199.6823002162409</v>
          </cell>
          <cell r="U65">
            <v>9441.0843315895145</v>
          </cell>
        </row>
        <row r="66">
          <cell r="N66">
            <v>1349.8326142736312</v>
          </cell>
          <cell r="O66">
            <v>-308.22199999999998</v>
          </cell>
          <cell r="P66">
            <v>44.616523724756917</v>
          </cell>
          <cell r="Q66">
            <v>44.616523724756917</v>
          </cell>
          <cell r="R66">
            <v>0</v>
          </cell>
          <cell r="S66">
            <v>0</v>
          </cell>
          <cell r="T66">
            <v>-263.60547627524306</v>
          </cell>
          <cell r="U66">
            <v>1086.2271379983881</v>
          </cell>
        </row>
        <row r="67">
          <cell r="N67">
            <v>25408.349242677315</v>
          </cell>
          <cell r="O67">
            <v>1120.5230000000001</v>
          </cell>
          <cell r="P67">
            <v>1589.5766925919752</v>
          </cell>
          <cell r="Q67">
            <v>1640.0258348695716</v>
          </cell>
          <cell r="R67">
            <v>-50.449142277596358</v>
          </cell>
          <cell r="S67">
            <v>0</v>
          </cell>
          <cell r="T67">
            <v>2710.0996925919753</v>
          </cell>
          <cell r="U67">
            <v>28118.448935269291</v>
          </cell>
        </row>
        <row r="68">
          <cell r="N68">
            <v>25408.349242677315</v>
          </cell>
          <cell r="O68">
            <v>1120.5230000000001</v>
          </cell>
          <cell r="P68">
            <v>1589.5766925919752</v>
          </cell>
          <cell r="Q68">
            <v>1640.0258348695716</v>
          </cell>
          <cell r="R68">
            <v>-50.449142277596358</v>
          </cell>
          <cell r="S68">
            <v>0</v>
          </cell>
          <cell r="T68">
            <v>2710.0996925919753</v>
          </cell>
          <cell r="U68">
            <v>28118.448935269291</v>
          </cell>
        </row>
        <row r="69">
          <cell r="N69">
            <v>25408.349242677315</v>
          </cell>
          <cell r="O69">
            <v>1120.5230000000001</v>
          </cell>
          <cell r="P69">
            <v>1589.5766925919752</v>
          </cell>
          <cell r="Q69">
            <v>1640.0258348695716</v>
          </cell>
          <cell r="R69">
            <v>-50.449142277596358</v>
          </cell>
          <cell r="S69">
            <v>0</v>
          </cell>
          <cell r="T69">
            <v>2710.0996925919753</v>
          </cell>
          <cell r="U69">
            <v>28118.448935269291</v>
          </cell>
        </row>
        <row r="70">
          <cell r="N70">
            <v>184659.8012978613</v>
          </cell>
          <cell r="O70">
            <v>27169.527000000002</v>
          </cell>
          <cell r="P70">
            <v>4209.2865960754043</v>
          </cell>
          <cell r="Q70">
            <v>3889.6111298443011</v>
          </cell>
          <cell r="R70">
            <v>864.10074495908862</v>
          </cell>
          <cell r="S70">
            <v>-544.42527872797825</v>
          </cell>
          <cell r="T70">
            <v>31378.813596075404</v>
          </cell>
          <cell r="U70">
            <v>216038.6148939367</v>
          </cell>
        </row>
        <row r="71">
          <cell r="N71">
            <v>53081.717612105786</v>
          </cell>
          <cell r="O71">
            <v>3506.2219999999998</v>
          </cell>
          <cell r="P71">
            <v>-157.72202185295282</v>
          </cell>
          <cell r="Q71">
            <v>12.336537086859948</v>
          </cell>
          <cell r="R71">
            <v>-301.88567047856981</v>
          </cell>
          <cell r="S71">
            <v>131.82711153875357</v>
          </cell>
          <cell r="T71">
            <v>3348.4999781470469</v>
          </cell>
          <cell r="U71">
            <v>56430.217590252832</v>
          </cell>
        </row>
        <row r="72">
          <cell r="N72">
            <v>34029.280205838244</v>
          </cell>
          <cell r="O72">
            <v>3065.4549999999999</v>
          </cell>
          <cell r="P72">
            <v>-872.17049561709973</v>
          </cell>
          <cell r="Q72">
            <v>-984.43584672253064</v>
          </cell>
          <cell r="R72">
            <v>-301.88567047856981</v>
          </cell>
          <cell r="S72">
            <v>414.15102158400077</v>
          </cell>
          <cell r="T72">
            <v>2193.2845043829002</v>
          </cell>
          <cell r="U72">
            <v>36222.564710221144</v>
          </cell>
        </row>
        <row r="73">
          <cell r="N73">
            <v>34029.280205838244</v>
          </cell>
          <cell r="O73">
            <v>3065.4549999999999</v>
          </cell>
          <cell r="P73">
            <v>-872.17049561709973</v>
          </cell>
          <cell r="Q73">
            <v>-984.43584672253064</v>
          </cell>
          <cell r="R73">
            <v>-301.88567047856981</v>
          </cell>
          <cell r="S73">
            <v>414.15102158400077</v>
          </cell>
          <cell r="T73">
            <v>2193.2845043829002</v>
          </cell>
          <cell r="U73">
            <v>36222.564710221144</v>
          </cell>
        </row>
        <row r="74">
          <cell r="N74"/>
          <cell r="O74"/>
          <cell r="P74"/>
          <cell r="Q74"/>
          <cell r="R74"/>
          <cell r="S74"/>
          <cell r="T74"/>
          <cell r="U74"/>
        </row>
        <row r="75">
          <cell r="N75">
            <v>19052.437406267545</v>
          </cell>
          <cell r="O75">
            <v>440.76699999999994</v>
          </cell>
          <cell r="P75">
            <v>714.44847376414316</v>
          </cell>
          <cell r="Q75">
            <v>996.77238380939059</v>
          </cell>
          <cell r="R75">
            <v>0</v>
          </cell>
          <cell r="S75">
            <v>-282.3239100452472</v>
          </cell>
          <cell r="T75">
            <v>1155.2154737641431</v>
          </cell>
          <cell r="U75">
            <v>20207.652880031688</v>
          </cell>
        </row>
        <row r="76">
          <cell r="N76">
            <v>13409.237190194252</v>
          </cell>
          <cell r="O76">
            <v>-14.872000000000043</v>
          </cell>
          <cell r="P76">
            <v>604.0879794114087</v>
          </cell>
          <cell r="Q76">
            <v>752.47858733008536</v>
          </cell>
          <cell r="R76">
            <v>0</v>
          </cell>
          <cell r="S76">
            <v>-148.39060791867689</v>
          </cell>
          <cell r="T76">
            <v>589.21597941140863</v>
          </cell>
          <cell r="U76">
            <v>13998.45316960566</v>
          </cell>
        </row>
        <row r="77">
          <cell r="N77">
            <v>11526.670637487294</v>
          </cell>
          <cell r="O77">
            <v>-185.40282097848899</v>
          </cell>
          <cell r="P77">
            <v>585.2190502188721</v>
          </cell>
          <cell r="Q77">
            <v>810.39444631688423</v>
          </cell>
          <cell r="R77">
            <v>0</v>
          </cell>
          <cell r="S77">
            <v>-225.1753960980121</v>
          </cell>
          <cell r="T77">
            <v>399.81622924038311</v>
          </cell>
          <cell r="U77">
            <v>11926.486866727677</v>
          </cell>
        </row>
        <row r="78">
          <cell r="N78">
            <v>1882.5665527069575</v>
          </cell>
          <cell r="O78">
            <v>170.53082097848892</v>
          </cell>
          <cell r="P78">
            <v>18.86892919253637</v>
          </cell>
          <cell r="Q78">
            <v>-57.915858986798838</v>
          </cell>
          <cell r="R78">
            <v>0</v>
          </cell>
          <cell r="S78">
            <v>76.784788179335209</v>
          </cell>
          <cell r="T78">
            <v>189.39975017102529</v>
          </cell>
          <cell r="U78">
            <v>2071.9663028779828</v>
          </cell>
        </row>
        <row r="79">
          <cell r="N79">
            <v>172.7785746270248</v>
          </cell>
          <cell r="O79">
            <v>55.180999999999997</v>
          </cell>
          <cell r="P79">
            <v>8.4264192809944944</v>
          </cell>
          <cell r="Q79">
            <v>8.4264192809944944</v>
          </cell>
          <cell r="R79">
            <v>0</v>
          </cell>
          <cell r="S79">
            <v>0</v>
          </cell>
          <cell r="T79">
            <v>63.607419280994492</v>
          </cell>
          <cell r="U79">
            <v>236.38599390801929</v>
          </cell>
        </row>
        <row r="80">
          <cell r="N80">
            <v>5470.4216414462689</v>
          </cell>
          <cell r="O80">
            <v>400.45799999999997</v>
          </cell>
          <cell r="P80">
            <v>101.93407507174072</v>
          </cell>
          <cell r="Q80">
            <v>235.86737719831072</v>
          </cell>
          <cell r="R80">
            <v>0</v>
          </cell>
          <cell r="S80">
            <v>-133.93330212657031</v>
          </cell>
          <cell r="T80">
            <v>502.39207507174069</v>
          </cell>
          <cell r="U80">
            <v>5972.8137165180096</v>
          </cell>
        </row>
        <row r="81">
          <cell r="N81">
            <v>2274.0180108463105</v>
          </cell>
          <cell r="O81">
            <v>113.604</v>
          </cell>
          <cell r="P81">
            <v>146.58896837812273</v>
          </cell>
          <cell r="Q81">
            <v>98.760399432158863</v>
          </cell>
          <cell r="R81">
            <v>0</v>
          </cell>
          <cell r="S81">
            <v>47.828568945963859</v>
          </cell>
          <cell r="T81">
            <v>260.19296837812271</v>
          </cell>
          <cell r="U81">
            <v>2534.2109792244332</v>
          </cell>
        </row>
        <row r="82">
          <cell r="N82">
            <v>2936.3358802499056</v>
          </cell>
          <cell r="O82">
            <v>281.24199999999996</v>
          </cell>
          <cell r="P82">
            <v>-29.716561595604844</v>
          </cell>
          <cell r="Q82">
            <v>125.02833442044519</v>
          </cell>
          <cell r="R82">
            <v>0</v>
          </cell>
          <cell r="S82">
            <v>-154.74489601605003</v>
          </cell>
          <cell r="T82">
            <v>251.52543840439512</v>
          </cell>
          <cell r="U82">
            <v>3187.8613186543007</v>
          </cell>
        </row>
        <row r="83">
          <cell r="N83">
            <v>260.06775035005296</v>
          </cell>
          <cell r="O83">
            <v>5.6120000000000001</v>
          </cell>
          <cell r="P83">
            <v>-14.938331710777453</v>
          </cell>
          <cell r="Q83">
            <v>12.078643345706679</v>
          </cell>
          <cell r="R83">
            <v>0</v>
          </cell>
          <cell r="S83">
            <v>-27.016975056484132</v>
          </cell>
          <cell r="T83">
            <v>-9.3263317107774526</v>
          </cell>
          <cell r="U83">
            <v>250.74141863927551</v>
          </cell>
        </row>
        <row r="84">
          <cell r="N84">
            <v>31864.148692543338</v>
          </cell>
          <cell r="O84">
            <v>-5395.7840000000015</v>
          </cell>
          <cell r="P84">
            <v>1574.4790058080052</v>
          </cell>
          <cell r="Q84">
            <v>1575.0255619865986</v>
          </cell>
          <cell r="R84">
            <v>-182.9300232093716</v>
          </cell>
          <cell r="S84">
            <v>182.38346703077727</v>
          </cell>
          <cell r="T84">
            <v>-3821.3049941919962</v>
          </cell>
          <cell r="U84">
            <v>28042.843698351342</v>
          </cell>
        </row>
        <row r="85">
          <cell r="N85">
            <v>4713.61548904352</v>
          </cell>
          <cell r="O85">
            <v>3.6510000000000002</v>
          </cell>
          <cell r="P85">
            <v>274.59320417198052</v>
          </cell>
          <cell r="Q85">
            <v>273.66452180716328</v>
          </cell>
          <cell r="R85">
            <v>0</v>
          </cell>
          <cell r="S85">
            <v>0.92868236481725819</v>
          </cell>
          <cell r="T85">
            <v>278.24420417198053</v>
          </cell>
          <cell r="U85">
            <v>4991.8596932155006</v>
          </cell>
        </row>
        <row r="86">
          <cell r="N86">
            <v>4713.61548904352</v>
          </cell>
          <cell r="O86">
            <v>3.6510000000000002</v>
          </cell>
          <cell r="P86">
            <v>274.59320417198052</v>
          </cell>
          <cell r="Q86">
            <v>273.66452180716328</v>
          </cell>
          <cell r="R86">
            <v>0</v>
          </cell>
          <cell r="S86">
            <v>0.92868236481725819</v>
          </cell>
          <cell r="T86">
            <v>278.24420417198053</v>
          </cell>
          <cell r="U86">
            <v>4991.8596932155006</v>
          </cell>
        </row>
        <row r="87">
          <cell r="N87">
            <v>27150.533203499817</v>
          </cell>
          <cell r="O87">
            <v>-5399.4350000000013</v>
          </cell>
          <cell r="P87">
            <v>1299.8858016360246</v>
          </cell>
          <cell r="Q87">
            <v>1301.3610401794353</v>
          </cell>
          <cell r="R87">
            <v>-182.9300232093716</v>
          </cell>
          <cell r="S87">
            <v>181.45478466596001</v>
          </cell>
          <cell r="T87">
            <v>-4099.5491983639768</v>
          </cell>
          <cell r="U87">
            <v>23050.984005135841</v>
          </cell>
        </row>
        <row r="88"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N89">
            <v>242.06998215973786</v>
          </cell>
          <cell r="O89">
            <v>-90.524000000000001</v>
          </cell>
          <cell r="P89">
            <v>11.148831461166111</v>
          </cell>
          <cell r="Q89">
            <v>11.148831461166102</v>
          </cell>
          <cell r="R89">
            <v>0</v>
          </cell>
          <cell r="S89">
            <v>0</v>
          </cell>
          <cell r="T89">
            <v>-79.37516853883389</v>
          </cell>
          <cell r="U89">
            <v>162.69481362090397</v>
          </cell>
        </row>
        <row r="90">
          <cell r="N90">
            <v>3.5995536380630164</v>
          </cell>
          <cell r="O90">
            <v>0</v>
          </cell>
          <cell r="P90">
            <v>0.22855962360531201</v>
          </cell>
          <cell r="Q90">
            <v>0.22855962360531201</v>
          </cell>
          <cell r="R90">
            <v>0</v>
          </cell>
          <cell r="S90">
            <v>0</v>
          </cell>
          <cell r="T90">
            <v>0.22855962360531201</v>
          </cell>
          <cell r="U90">
            <v>3.8281132616683284</v>
          </cell>
        </row>
        <row r="91">
          <cell r="N91">
            <v>238.47042852167485</v>
          </cell>
          <cell r="O91">
            <v>-90.524000000000001</v>
          </cell>
          <cell r="P91">
            <v>10.92027183756079</v>
          </cell>
          <cell r="Q91">
            <v>10.92027183756079</v>
          </cell>
          <cell r="R91">
            <v>0</v>
          </cell>
          <cell r="S91">
            <v>0</v>
          </cell>
          <cell r="T91">
            <v>-79.603728162439211</v>
          </cell>
          <cell r="U91">
            <v>158.86670035923564</v>
          </cell>
        </row>
        <row r="92">
          <cell r="N92">
            <v>21585.623279054395</v>
          </cell>
          <cell r="O92">
            <v>-5097.6960000000008</v>
          </cell>
          <cell r="P92">
            <v>1500.3769375250822</v>
          </cell>
          <cell r="Q92">
            <v>1045.7262752630566</v>
          </cell>
          <cell r="R92">
            <v>-182.9300232093716</v>
          </cell>
          <cell r="S92">
            <v>637.5806854713976</v>
          </cell>
          <cell r="T92">
            <v>-3597.3190624749186</v>
          </cell>
          <cell r="U92">
            <v>17988.304216579476</v>
          </cell>
        </row>
        <row r="93">
          <cell r="N93">
            <v>26.096763875956871</v>
          </cell>
          <cell r="O93">
            <v>-27.658000000000001</v>
          </cell>
          <cell r="P93">
            <v>1.5612361240431305</v>
          </cell>
          <cell r="Q93">
            <v>0.62481969763179146</v>
          </cell>
          <cell r="R93">
            <v>0.93641642641133904</v>
          </cell>
          <cell r="S93">
            <v>0</v>
          </cell>
          <cell r="T93">
            <v>-26.096763875956871</v>
          </cell>
          <cell r="U93">
            <v>0</v>
          </cell>
        </row>
        <row r="94">
          <cell r="N94">
            <v>21559.526515178437</v>
          </cell>
          <cell r="O94">
            <v>-5070.0380000000005</v>
          </cell>
          <cell r="P94">
            <v>1498.8157014010394</v>
          </cell>
          <cell r="Q94">
            <v>1045.1014555654247</v>
          </cell>
          <cell r="R94">
            <v>-183.86643963578294</v>
          </cell>
          <cell r="S94">
            <v>637.5806854713976</v>
          </cell>
          <cell r="T94">
            <v>-3571.2222985989611</v>
          </cell>
          <cell r="U94">
            <v>17988.304216579476</v>
          </cell>
        </row>
        <row r="95">
          <cell r="N95">
            <v>5322.8399422856855</v>
          </cell>
          <cell r="O95">
            <v>-211.21499999999997</v>
          </cell>
          <cell r="P95">
            <v>-211.63996735022482</v>
          </cell>
          <cell r="Q95">
            <v>244.48593345521277</v>
          </cell>
          <cell r="R95">
            <v>0</v>
          </cell>
          <cell r="S95">
            <v>-456.1259008054376</v>
          </cell>
          <cell r="T95">
            <v>-422.8549673502248</v>
          </cell>
          <cell r="U95">
            <v>4899.9849749354607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</row>
        <row r="97">
          <cell r="N97">
            <v>5322.8399422856855</v>
          </cell>
          <cell r="O97">
            <v>-211.21499999999997</v>
          </cell>
          <cell r="P97">
            <v>-211.63996735022482</v>
          </cell>
          <cell r="Q97">
            <v>244.48593345521277</v>
          </cell>
          <cell r="R97">
            <v>0</v>
          </cell>
          <cell r="S97">
            <v>-456.1259008054376</v>
          </cell>
          <cell r="T97">
            <v>-422.8549673502248</v>
          </cell>
          <cell r="U97">
            <v>4899.9849749354607</v>
          </cell>
        </row>
        <row r="98">
          <cell r="N98">
            <v>555.23114867122024</v>
          </cell>
          <cell r="O98">
            <v>-52.57</v>
          </cell>
          <cell r="P98">
            <v>1444.8914732025416</v>
          </cell>
          <cell r="Q98">
            <v>95.975034555511684</v>
          </cell>
          <cell r="R98">
            <v>1348.91643864703</v>
          </cell>
          <cell r="S98">
            <v>0</v>
          </cell>
          <cell r="T98">
            <v>1392.3214732025417</v>
          </cell>
          <cell r="U98">
            <v>1947.5526218737621</v>
          </cell>
        </row>
        <row r="99">
          <cell r="N99">
            <v>555.23114867122024</v>
          </cell>
          <cell r="O99">
            <v>-52.57</v>
          </cell>
          <cell r="P99">
            <v>1444.8914732025416</v>
          </cell>
          <cell r="Q99">
            <v>95.975034555511684</v>
          </cell>
          <cell r="R99">
            <v>1348.91643864703</v>
          </cell>
          <cell r="S99">
            <v>0</v>
          </cell>
          <cell r="T99">
            <v>1392.3214732025417</v>
          </cell>
          <cell r="U99">
            <v>1947.5526218737621</v>
          </cell>
        </row>
        <row r="100">
          <cell r="N100">
            <v>99158.703844540942</v>
          </cell>
          <cell r="O100">
            <v>29111.659000000003</v>
          </cell>
          <cell r="P100">
            <v>1347.6381389178105</v>
          </cell>
          <cell r="Q100">
            <v>2206.273996215331</v>
          </cell>
          <cell r="R100">
            <v>0</v>
          </cell>
          <cell r="S100">
            <v>-858.63585729750912</v>
          </cell>
          <cell r="T100">
            <v>30459.297138917813</v>
          </cell>
          <cell r="U100">
            <v>129618.00098345875</v>
          </cell>
        </row>
        <row r="101">
          <cell r="N101">
            <v>835.99633244013557</v>
          </cell>
          <cell r="O101">
            <v>59.954999999999998</v>
          </cell>
          <cell r="P101">
            <v>-3.0439141559980527</v>
          </cell>
          <cell r="Q101">
            <v>-3.0439141559979603</v>
          </cell>
          <cell r="R101">
            <v>0</v>
          </cell>
          <cell r="S101">
            <v>0</v>
          </cell>
          <cell r="T101">
            <v>56.911085844001946</v>
          </cell>
          <cell r="U101">
            <v>892.90741828413752</v>
          </cell>
        </row>
        <row r="102"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</row>
        <row r="103">
          <cell r="N103">
            <v>835.99633244013557</v>
          </cell>
          <cell r="O103">
            <v>59.954999999999998</v>
          </cell>
          <cell r="P103">
            <v>-3.0439141559980527</v>
          </cell>
          <cell r="Q103">
            <v>-3.0439141559979603</v>
          </cell>
          <cell r="R103">
            <v>0</v>
          </cell>
          <cell r="S103">
            <v>0</v>
          </cell>
          <cell r="T103">
            <v>56.911085844001946</v>
          </cell>
          <cell r="U103">
            <v>892.90741828413752</v>
          </cell>
        </row>
        <row r="104">
          <cell r="N104">
            <v>749.60704512662312</v>
          </cell>
          <cell r="O104">
            <v>95.94</v>
          </cell>
          <cell r="P104">
            <v>-4.3191558750079935</v>
          </cell>
          <cell r="Q104">
            <v>-4.3191558750079935</v>
          </cell>
          <cell r="R104">
            <v>0</v>
          </cell>
          <cell r="S104">
            <v>0</v>
          </cell>
          <cell r="T104">
            <v>91.620844124992004</v>
          </cell>
          <cell r="U104">
            <v>841.22788925161512</v>
          </cell>
        </row>
        <row r="105">
          <cell r="N105">
            <v>86.389287313512398</v>
          </cell>
          <cell r="O105">
            <v>-35.984999999999999</v>
          </cell>
          <cell r="P105">
            <v>1.2752417190100331</v>
          </cell>
          <cell r="Q105">
            <v>1.2752417190100331</v>
          </cell>
          <cell r="R105">
            <v>0</v>
          </cell>
          <cell r="S105">
            <v>0</v>
          </cell>
          <cell r="T105">
            <v>-34.709758280989966</v>
          </cell>
          <cell r="U105">
            <v>51.679529032522431</v>
          </cell>
        </row>
        <row r="106">
          <cell r="N106">
            <v>92.688506180122673</v>
          </cell>
          <cell r="O106">
            <v>-29.214000000000002</v>
          </cell>
          <cell r="P106">
            <v>2.5604475836559892</v>
          </cell>
          <cell r="Q106">
            <v>2.5604475836559892</v>
          </cell>
          <cell r="R106">
            <v>0</v>
          </cell>
          <cell r="S106">
            <v>0</v>
          </cell>
          <cell r="T106">
            <v>-26.653552416344013</v>
          </cell>
          <cell r="U106">
            <v>66.03495376377866</v>
          </cell>
        </row>
        <row r="107">
          <cell r="N107">
            <v>87138.894358639023</v>
          </cell>
          <cell r="O107">
            <v>26589.418000000001</v>
          </cell>
          <cell r="P107">
            <v>1821.372388188629</v>
          </cell>
          <cell r="Q107">
            <v>1951.4976545624049</v>
          </cell>
          <cell r="R107">
            <v>0</v>
          </cell>
          <cell r="S107">
            <v>-130.12526637376374</v>
          </cell>
          <cell r="T107">
            <v>28410.79038818863</v>
          </cell>
          <cell r="U107">
            <v>115549.68474682765</v>
          </cell>
        </row>
        <row r="108">
          <cell r="N108">
            <v>1917.6622006780719</v>
          </cell>
          <cell r="O108">
            <v>-868.08600000000001</v>
          </cell>
          <cell r="P108">
            <v>45.264192159070035</v>
          </cell>
          <cell r="Q108">
            <v>45.264192159070035</v>
          </cell>
          <cell r="R108">
            <v>0</v>
          </cell>
          <cell r="S108">
            <v>0</v>
          </cell>
          <cell r="T108">
            <v>-822.82180784092998</v>
          </cell>
          <cell r="U108">
            <v>1094.840392837142</v>
          </cell>
        </row>
        <row r="109">
          <cell r="N109">
            <v>1917.6622006780719</v>
          </cell>
          <cell r="O109">
            <v>-868.08600000000001</v>
          </cell>
          <cell r="P109">
            <v>45.264192159070035</v>
          </cell>
          <cell r="Q109">
            <v>45.264192159070035</v>
          </cell>
          <cell r="R109">
            <v>0</v>
          </cell>
          <cell r="S109">
            <v>0</v>
          </cell>
          <cell r="T109">
            <v>-822.82180784092998</v>
          </cell>
          <cell r="U109">
            <v>1094.840392837142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</row>
        <row r="111"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</row>
        <row r="112">
          <cell r="N112">
            <v>450.84409316739283</v>
          </cell>
          <cell r="O112">
            <v>-121.51600000000001</v>
          </cell>
          <cell r="P112">
            <v>8.5029021748371605</v>
          </cell>
          <cell r="Q112">
            <v>5.6932647637145877</v>
          </cell>
          <cell r="R112">
            <v>0</v>
          </cell>
          <cell r="S112">
            <v>2.8096374111225662</v>
          </cell>
          <cell r="T112">
            <v>-113.01309782516284</v>
          </cell>
          <cell r="U112">
            <v>337.83099534222998</v>
          </cell>
        </row>
        <row r="113">
          <cell r="N113">
            <v>0.89988840951575411</v>
          </cell>
          <cell r="O113">
            <v>0.91900000000000004</v>
          </cell>
          <cell r="P113">
            <v>9.5168221318409962E-2</v>
          </cell>
          <cell r="Q113">
            <v>9.5168221318409962E-2</v>
          </cell>
          <cell r="R113">
            <v>0</v>
          </cell>
          <cell r="S113">
            <v>0</v>
          </cell>
          <cell r="T113">
            <v>1.01416822131841</v>
          </cell>
          <cell r="U113">
            <v>1.9140566308341642</v>
          </cell>
        </row>
        <row r="114">
          <cell r="N114">
            <v>449.94420475787706</v>
          </cell>
          <cell r="O114">
            <v>-122.435</v>
          </cell>
          <cell r="P114">
            <v>8.4077339535187434</v>
          </cell>
          <cell r="Q114">
            <v>5.5980965423961777</v>
          </cell>
          <cell r="R114">
            <v>0</v>
          </cell>
          <cell r="S114">
            <v>2.8096374111225662</v>
          </cell>
          <cell r="T114">
            <v>-114.02726604648126</v>
          </cell>
          <cell r="U114">
            <v>335.9169387113958</v>
          </cell>
        </row>
        <row r="115">
          <cell r="N115">
            <v>61065.527581329559</v>
          </cell>
          <cell r="O115">
            <v>26707.907999999999</v>
          </cell>
          <cell r="P115">
            <v>909.59326679435253</v>
          </cell>
          <cell r="Q115">
            <v>887.66993255788759</v>
          </cell>
          <cell r="R115">
            <v>0</v>
          </cell>
          <cell r="S115">
            <v>21.923334236469046</v>
          </cell>
          <cell r="T115">
            <v>27617.501266794352</v>
          </cell>
          <cell r="U115">
            <v>88683.028848123911</v>
          </cell>
        </row>
        <row r="116">
          <cell r="N116">
            <v>9000.6838719765728</v>
          </cell>
          <cell r="O116">
            <v>3624.547</v>
          </cell>
          <cell r="P116">
            <v>341.54577360947269</v>
          </cell>
          <cell r="Q116">
            <v>341.54577360947269</v>
          </cell>
          <cell r="R116">
            <v>0</v>
          </cell>
          <cell r="S116">
            <v>0</v>
          </cell>
          <cell r="T116">
            <v>3966.0927736094727</v>
          </cell>
          <cell r="U116">
            <v>12966.776645586046</v>
          </cell>
        </row>
        <row r="117"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</row>
        <row r="118">
          <cell r="N118">
            <v>52064.843709352986</v>
          </cell>
          <cell r="O118">
            <v>23083.361000000001</v>
          </cell>
          <cell r="P118">
            <v>568.04749318488393</v>
          </cell>
          <cell r="Q118">
            <v>546.1241589484149</v>
          </cell>
          <cell r="R118">
            <v>0</v>
          </cell>
          <cell r="S118">
            <v>21.923334236469046</v>
          </cell>
          <cell r="T118">
            <v>23651.408493184885</v>
          </cell>
          <cell r="U118">
            <v>75716.252202537871</v>
          </cell>
        </row>
        <row r="119">
          <cell r="N119">
            <v>23704.860483463995</v>
          </cell>
          <cell r="O119">
            <v>871.11200000000008</v>
          </cell>
          <cell r="P119">
            <v>858.01202706037748</v>
          </cell>
          <cell r="Q119">
            <v>1012.8702650817328</v>
          </cell>
          <cell r="R119">
            <v>0</v>
          </cell>
          <cell r="S119">
            <v>-154.85823802135533</v>
          </cell>
          <cell r="T119">
            <v>1729.1240270603776</v>
          </cell>
          <cell r="U119">
            <v>25433.984510524373</v>
          </cell>
        </row>
        <row r="120">
          <cell r="N120">
            <v>641.62043598473269</v>
          </cell>
          <cell r="O120">
            <v>-27.103999999999989</v>
          </cell>
          <cell r="P120">
            <v>-23.072937056975942</v>
          </cell>
          <cell r="Q120">
            <v>10.828998714929181</v>
          </cell>
          <cell r="R120">
            <v>0</v>
          </cell>
          <cell r="S120">
            <v>-33.901935771905123</v>
          </cell>
          <cell r="T120">
            <v>-50.17693705697593</v>
          </cell>
          <cell r="U120">
            <v>591.44349892775676</v>
          </cell>
        </row>
        <row r="121">
          <cell r="N121">
            <v>23063.240047479263</v>
          </cell>
          <cell r="O121">
            <v>898.21600000000012</v>
          </cell>
          <cell r="P121">
            <v>881.08496411735564</v>
          </cell>
          <cell r="Q121">
            <v>1002.0412663668059</v>
          </cell>
          <cell r="R121">
            <v>0</v>
          </cell>
          <cell r="S121">
            <v>-120.9563022494502</v>
          </cell>
          <cell r="T121">
            <v>1779.3009641173558</v>
          </cell>
          <cell r="U121">
            <v>24842.541011596619</v>
          </cell>
        </row>
        <row r="122">
          <cell r="N122">
            <v>7239.602254554241</v>
          </cell>
          <cell r="O122">
            <v>2242.5649999999996</v>
          </cell>
          <cell r="P122">
            <v>-608.60071400705419</v>
          </cell>
          <cell r="Q122">
            <v>119.90987691669028</v>
          </cell>
          <cell r="R122">
            <v>0</v>
          </cell>
          <cell r="S122">
            <v>-728.51059092374533</v>
          </cell>
          <cell r="T122">
            <v>1633.9642859929454</v>
          </cell>
          <cell r="U122">
            <v>8873.5665405471864</v>
          </cell>
        </row>
        <row r="123">
          <cell r="N123">
            <v>7239.602254554241</v>
          </cell>
          <cell r="O123">
            <v>2242.5649999999996</v>
          </cell>
          <cell r="P123">
            <v>-608.60071400705419</v>
          </cell>
          <cell r="Q123">
            <v>119.90987691669028</v>
          </cell>
          <cell r="R123">
            <v>0</v>
          </cell>
          <cell r="S123">
            <v>-728.51059092374533</v>
          </cell>
          <cell r="T123">
            <v>1633.9642859929454</v>
          </cell>
          <cell r="U123">
            <v>8873.5665405471864</v>
          </cell>
        </row>
        <row r="124">
          <cell r="N124">
            <v>7151.4131904216974</v>
          </cell>
          <cell r="O124">
            <v>2223.4929999999995</v>
          </cell>
          <cell r="P124">
            <v>-610.4408778320585</v>
          </cell>
          <cell r="Q124">
            <v>118.06971309168682</v>
          </cell>
          <cell r="R124">
            <v>0</v>
          </cell>
          <cell r="S124">
            <v>-728.51059092374533</v>
          </cell>
          <cell r="T124">
            <v>1613.052122167941</v>
          </cell>
          <cell r="U124">
            <v>8764.4653125896384</v>
          </cell>
        </row>
        <row r="125">
          <cell r="N125">
            <v>88.189064132543905</v>
          </cell>
          <cell r="O125">
            <v>19.071999999999999</v>
          </cell>
          <cell r="P125">
            <v>1.8401638250034615</v>
          </cell>
          <cell r="Q125">
            <v>1.8401638250034615</v>
          </cell>
          <cell r="R125">
            <v>0</v>
          </cell>
          <cell r="S125">
            <v>0</v>
          </cell>
          <cell r="T125">
            <v>20.912163825003461</v>
          </cell>
          <cell r="U125">
            <v>109.10122795754737</v>
          </cell>
        </row>
        <row r="126">
          <cell r="N126">
            <v>35.09564797111441</v>
          </cell>
          <cell r="O126">
            <v>219.721</v>
          </cell>
          <cell r="P126">
            <v>6.4520821377489881</v>
          </cell>
          <cell r="Q126">
            <v>6.4520821377490041</v>
          </cell>
          <cell r="R126">
            <v>0</v>
          </cell>
          <cell r="S126">
            <v>-1.5987211554602254E-14</v>
          </cell>
          <cell r="T126">
            <v>226.17308213774899</v>
          </cell>
          <cell r="U126">
            <v>261.26873010886339</v>
          </cell>
        </row>
        <row r="127">
          <cell r="N127">
            <v>0</v>
          </cell>
          <cell r="O127">
            <v>0.91300000000000014</v>
          </cell>
          <cell r="P127">
            <v>4.4028315417081965E-2</v>
          </cell>
          <cell r="Q127">
            <v>4.4028315417082076E-2</v>
          </cell>
          <cell r="R127">
            <v>0</v>
          </cell>
          <cell r="S127">
            <v>-1.1102230246251565E-16</v>
          </cell>
          <cell r="T127">
            <v>0.95702831541708211</v>
          </cell>
          <cell r="U127">
            <v>0.95702831541708211</v>
          </cell>
        </row>
        <row r="128">
          <cell r="N128">
            <v>0</v>
          </cell>
          <cell r="O128">
            <v>0.91300000000000014</v>
          </cell>
          <cell r="P128">
            <v>4.4028315417081965E-2</v>
          </cell>
          <cell r="Q128">
            <v>4.4028315417082076E-2</v>
          </cell>
          <cell r="R128">
            <v>0</v>
          </cell>
          <cell r="S128">
            <v>-1.1102230246251565E-16</v>
          </cell>
          <cell r="T128">
            <v>0.95702831541708211</v>
          </cell>
          <cell r="U128">
            <v>0.95702831541708211</v>
          </cell>
        </row>
        <row r="129"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</row>
        <row r="130">
          <cell r="N130">
            <v>35.09564797111441</v>
          </cell>
          <cell r="O130">
            <v>35.314</v>
          </cell>
          <cell r="P130">
            <v>1.3674756851667524</v>
          </cell>
          <cell r="Q130">
            <v>1.367475685166752</v>
          </cell>
          <cell r="R130">
            <v>0</v>
          </cell>
          <cell r="S130">
            <v>4.4408920985006262E-16</v>
          </cell>
          <cell r="T130">
            <v>36.681475685166752</v>
          </cell>
          <cell r="U130">
            <v>71.777123656281162</v>
          </cell>
        </row>
        <row r="131">
          <cell r="N131">
            <v>35.09564797111441</v>
          </cell>
          <cell r="O131">
            <v>35.314</v>
          </cell>
          <cell r="P131">
            <v>1.3674756851667524</v>
          </cell>
          <cell r="Q131">
            <v>1.367475685166752</v>
          </cell>
          <cell r="R131">
            <v>0</v>
          </cell>
          <cell r="S131">
            <v>4.4408920985006262E-16</v>
          </cell>
          <cell r="T131">
            <v>36.681475685166752</v>
          </cell>
          <cell r="U131">
            <v>71.777123656281162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</row>
        <row r="133">
          <cell r="N133">
            <v>0</v>
          </cell>
          <cell r="O133">
            <v>183.494</v>
          </cell>
          <cell r="P133">
            <v>5.0405781371651699</v>
          </cell>
          <cell r="Q133">
            <v>5.0405781371651699</v>
          </cell>
          <cell r="R133">
            <v>0</v>
          </cell>
          <cell r="S133">
            <v>0</v>
          </cell>
          <cell r="T133">
            <v>188.53457813716517</v>
          </cell>
          <cell r="U133">
            <v>188.53457813716517</v>
          </cell>
        </row>
        <row r="134">
          <cell r="N134">
            <v>0</v>
          </cell>
          <cell r="O134">
            <v>183.494</v>
          </cell>
          <cell r="P134">
            <v>5.0405781371651699</v>
          </cell>
          <cell r="Q134">
            <v>5.0405781371651699</v>
          </cell>
          <cell r="R134">
            <v>0</v>
          </cell>
          <cell r="S134">
            <v>0</v>
          </cell>
          <cell r="T134">
            <v>188.53457813716517</v>
          </cell>
          <cell r="U134">
            <v>188.53457813716517</v>
          </cell>
        </row>
        <row r="135"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</row>
        <row r="136">
          <cell r="N136">
            <v>3909.115250936436</v>
          </cell>
          <cell r="O136">
            <v>0</v>
          </cell>
          <cell r="P136">
            <v>131.45829675448476</v>
          </cell>
          <cell r="Q136">
            <v>131.45829675448476</v>
          </cell>
          <cell r="R136">
            <v>0</v>
          </cell>
          <cell r="S136">
            <v>0</v>
          </cell>
          <cell r="T136">
            <v>131.45829675448476</v>
          </cell>
          <cell r="U136">
            <v>4040.5735476909208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8"/>
      <sheetName val="1.8Y"/>
      <sheetName val="1.6"/>
      <sheetName val="1.6Y"/>
      <sheetName val="1.7"/>
      <sheetName val="1.7Y"/>
      <sheetName val="1.9"/>
      <sheetName val="1.9Y"/>
      <sheetName val="1.10"/>
      <sheetName val="1.10Y"/>
      <sheetName val="Курс_дата "/>
      <sheetName val="Середній курс"/>
      <sheetName val="USD"/>
    </sheetNames>
    <sheetDataSet>
      <sheetData sheetId="0"/>
      <sheetData sheetId="1"/>
      <sheetData sheetId="2">
        <row r="6">
          <cell r="V6">
            <v>-10342.417490564549</v>
          </cell>
          <cell r="W6">
            <v>-9853.563535534282</v>
          </cell>
        </row>
        <row r="7">
          <cell r="V7">
            <v>174317.38380729672</v>
          </cell>
          <cell r="W7">
            <v>206185.05135840242</v>
          </cell>
        </row>
        <row r="8">
          <cell r="V8">
            <v>2835.5483783841414</v>
          </cell>
          <cell r="W8">
            <v>3038.5649014492355</v>
          </cell>
        </row>
        <row r="9">
          <cell r="V9">
            <v>1519.011635262593</v>
          </cell>
          <cell r="W9">
            <v>1467.1244075343868</v>
          </cell>
        </row>
        <row r="10">
          <cell r="N10">
            <v>2556.2877309950313</v>
          </cell>
          <cell r="O10">
            <v>2544.7239908067536</v>
          </cell>
          <cell r="P10">
            <v>2201.273667143309</v>
          </cell>
          <cell r="Q10">
            <v>2269.9493330072537</v>
          </cell>
          <cell r="R10">
            <v>3063.195269093937</v>
          </cell>
          <cell r="S10">
            <v>2242.2976372784947</v>
          </cell>
          <cell r="T10">
            <v>1993.6464592239979</v>
          </cell>
          <cell r="U10">
            <v>1577.2444353161666</v>
          </cell>
          <cell r="V10">
            <v>1519.011635262593</v>
          </cell>
          <cell r="W10">
            <v>1467.1244075343868</v>
          </cell>
        </row>
        <row r="11">
          <cell r="V11">
            <v>1316.5367431215484</v>
          </cell>
          <cell r="W11">
            <v>1571.4404939148487</v>
          </cell>
        </row>
        <row r="12">
          <cell r="N12">
            <v>117.15174707030576</v>
          </cell>
          <cell r="O12">
            <v>122.45288376814453</v>
          </cell>
          <cell r="P12">
            <v>107.25657761490048</v>
          </cell>
          <cell r="Q12">
            <v>111.75135177881864</v>
          </cell>
          <cell r="R12">
            <v>111.16072969495119</v>
          </cell>
          <cell r="S12">
            <v>103.36544462227545</v>
          </cell>
          <cell r="T12">
            <v>122.61807868678572</v>
          </cell>
          <cell r="U12">
            <v>137.0700521167621</v>
          </cell>
          <cell r="V12">
            <v>131.3837077893001</v>
          </cell>
          <cell r="W12">
            <v>139.72613405089399</v>
          </cell>
        </row>
        <row r="13">
          <cell r="N13">
            <v>314.84532025144671</v>
          </cell>
          <cell r="O13">
            <v>452.50167204947161</v>
          </cell>
          <cell r="P13">
            <v>572.31439461700802</v>
          </cell>
          <cell r="Q13">
            <v>694.95371887452848</v>
          </cell>
          <cell r="R13">
            <v>718.95891302702296</v>
          </cell>
          <cell r="S13">
            <v>875.75762530368797</v>
          </cell>
          <cell r="T13">
            <v>1310.8666541623279</v>
          </cell>
          <cell r="U13">
            <v>949.16316910990736</v>
          </cell>
          <cell r="V13">
            <v>1185.1530353322482</v>
          </cell>
          <cell r="W13">
            <v>1431.7143598639548</v>
          </cell>
        </row>
        <row r="14">
          <cell r="V14">
            <v>3202.7028494665692</v>
          </cell>
          <cell r="W14">
            <v>4118.0928412397043</v>
          </cell>
        </row>
        <row r="15">
          <cell r="V15">
            <v>350.95647971114414</v>
          </cell>
          <cell r="W15">
            <v>354.10047670432039</v>
          </cell>
        </row>
        <row r="16"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N17">
            <v>66.81310575103376</v>
          </cell>
          <cell r="O17">
            <v>0.95666315443862915</v>
          </cell>
          <cell r="P17">
            <v>0</v>
          </cell>
          <cell r="Q17">
            <v>1.7461148715440413</v>
          </cell>
          <cell r="R17">
            <v>1.7929149950798577</v>
          </cell>
          <cell r="S17">
            <v>2.441703416274223</v>
          </cell>
          <cell r="T17">
            <v>2.6464333529522097</v>
          </cell>
          <cell r="U17">
            <v>1.8776719468049601</v>
          </cell>
          <cell r="V17">
            <v>31.496094333051392</v>
          </cell>
          <cell r="W17">
            <v>22.968679570009972</v>
          </cell>
        </row>
        <row r="18">
          <cell r="N18">
            <v>1.8304960479735275</v>
          </cell>
          <cell r="O18">
            <v>1.9133263088772583</v>
          </cell>
          <cell r="P18">
            <v>0.83794201261640999</v>
          </cell>
          <cell r="Q18">
            <v>3.4922297430880826</v>
          </cell>
          <cell r="R18">
            <v>25.100809931118008</v>
          </cell>
          <cell r="S18">
            <v>87.901322985872028</v>
          </cell>
          <cell r="T18">
            <v>276.11121315801387</v>
          </cell>
          <cell r="U18">
            <v>347.36931015891764</v>
          </cell>
          <cell r="V18">
            <v>319.46038537809272</v>
          </cell>
          <cell r="W18">
            <v>331.13179713431043</v>
          </cell>
        </row>
        <row r="19">
          <cell r="V19">
            <v>2851.7463697554249</v>
          </cell>
          <cell r="W19">
            <v>3763.9923645353842</v>
          </cell>
        </row>
        <row r="20">
          <cell r="V20">
            <v>2506.1892205013755</v>
          </cell>
          <cell r="W20">
            <v>3375.4388684760488</v>
          </cell>
        </row>
        <row r="21">
          <cell r="N21">
            <v>0</v>
          </cell>
          <cell r="O21">
            <v>0</v>
          </cell>
          <cell r="P21">
            <v>0.83794201261640999</v>
          </cell>
          <cell r="Q21">
            <v>0.87305743577202066</v>
          </cell>
          <cell r="R21">
            <v>272.52307925213836</v>
          </cell>
          <cell r="S21">
            <v>97.668136650968918</v>
          </cell>
          <cell r="T21">
            <v>52.928667059044194</v>
          </cell>
          <cell r="U21">
            <v>360.51301378655234</v>
          </cell>
          <cell r="V21">
            <v>1181.5534816941852</v>
          </cell>
          <cell r="W21">
            <v>1469.9954924806382</v>
          </cell>
        </row>
        <row r="22">
          <cell r="N22">
            <v>0</v>
          </cell>
          <cell r="O22">
            <v>0</v>
          </cell>
          <cell r="P22">
            <v>0</v>
          </cell>
          <cell r="Q22">
            <v>23.572550765844557</v>
          </cell>
          <cell r="R22">
            <v>103.98906971463175</v>
          </cell>
          <cell r="S22">
            <v>302.77122361800366</v>
          </cell>
          <cell r="T22">
            <v>106.73947856907246</v>
          </cell>
          <cell r="U22">
            <v>327.65375471746552</v>
          </cell>
          <cell r="V22">
            <v>1324.6357388071901</v>
          </cell>
          <cell r="W22">
            <v>1905.4433759954104</v>
          </cell>
        </row>
        <row r="23">
          <cell r="V23">
            <v>345.55714925404959</v>
          </cell>
          <cell r="W23">
            <v>388.55349605933532</v>
          </cell>
        </row>
        <row r="24">
          <cell r="N24">
            <v>89.694306350702846</v>
          </cell>
          <cell r="O24">
            <v>88.969673362792506</v>
          </cell>
          <cell r="P24">
            <v>80.442433211175356</v>
          </cell>
          <cell r="Q24">
            <v>82.940456398341965</v>
          </cell>
          <cell r="R24">
            <v>86.059919763833165</v>
          </cell>
          <cell r="S24">
            <v>81.39011387580743</v>
          </cell>
          <cell r="T24">
            <v>104.97518966710432</v>
          </cell>
          <cell r="U24">
            <v>165.23513131883649</v>
          </cell>
          <cell r="V24">
            <v>345.55714925404959</v>
          </cell>
          <cell r="W24">
            <v>388.55349605933532</v>
          </cell>
        </row>
        <row r="25">
          <cell r="V25">
            <v>131820.15366791523</v>
          </cell>
          <cell r="W25">
            <v>157115.33854202236</v>
          </cell>
        </row>
        <row r="26">
          <cell r="V26">
            <v>187.17678917927685</v>
          </cell>
          <cell r="W26">
            <v>193.3197197142506</v>
          </cell>
        </row>
        <row r="27">
          <cell r="V27">
            <v>170.97879780799329</v>
          </cell>
          <cell r="W27">
            <v>177.05023835216019</v>
          </cell>
        </row>
        <row r="28">
          <cell r="N28">
            <v>101.59253066253078</v>
          </cell>
          <cell r="O28">
            <v>114.79957853263549</v>
          </cell>
          <cell r="P28">
            <v>128.20512793031074</v>
          </cell>
          <cell r="Q28">
            <v>151.03893638855956</v>
          </cell>
          <cell r="R28">
            <v>154.19068957686775</v>
          </cell>
          <cell r="S28">
            <v>145.68830383769532</v>
          </cell>
          <cell r="T28">
            <v>150.84670111827594</v>
          </cell>
          <cell r="U28">
            <v>173.68465507945882</v>
          </cell>
          <cell r="V28">
            <v>170.97879780799329</v>
          </cell>
          <cell r="W28">
            <v>177.05023835216019</v>
          </cell>
        </row>
        <row r="29">
          <cell r="V29">
            <v>16.197991371283575</v>
          </cell>
          <cell r="W29">
            <v>16.269481362090396</v>
          </cell>
        </row>
        <row r="30">
          <cell r="N30">
            <v>30.203184791563203</v>
          </cell>
          <cell r="O30">
            <v>30.613220942036133</v>
          </cell>
          <cell r="P30">
            <v>28.490028428957938</v>
          </cell>
          <cell r="Q30">
            <v>28.810895380476683</v>
          </cell>
          <cell r="R30">
            <v>28.686639921277724</v>
          </cell>
          <cell r="S30">
            <v>27.672638717774529</v>
          </cell>
          <cell r="T30">
            <v>29.110766882474309</v>
          </cell>
          <cell r="U30">
            <v>18.776719468049599</v>
          </cell>
          <cell r="V30">
            <v>16.197991371283575</v>
          </cell>
          <cell r="W30">
            <v>16.269481362090396</v>
          </cell>
        </row>
        <row r="31">
          <cell r="V31">
            <v>121888.08529208986</v>
          </cell>
          <cell r="W31">
            <v>146702.87047028451</v>
          </cell>
        </row>
        <row r="32">
          <cell r="N32">
            <v>51.25388934325877</v>
          </cell>
          <cell r="O32">
            <v>60.269778729633636</v>
          </cell>
          <cell r="P32">
            <v>46.924752706518959</v>
          </cell>
          <cell r="Q32">
            <v>30.557010252020724</v>
          </cell>
          <cell r="R32">
            <v>917.97247748088716</v>
          </cell>
          <cell r="S32">
            <v>325.56045550322972</v>
          </cell>
          <cell r="T32">
            <v>676.60479390478167</v>
          </cell>
          <cell r="U32">
            <v>218.74878180277784</v>
          </cell>
          <cell r="V32">
            <v>113.38593959898502</v>
          </cell>
          <cell r="W32">
            <v>334.00288208056168</v>
          </cell>
        </row>
        <row r="33">
          <cell r="V33">
            <v>10540.392940658028</v>
          </cell>
          <cell r="W33">
            <v>12153.302577481527</v>
          </cell>
        </row>
        <row r="34">
          <cell r="N34">
            <v>5406.3700776898131</v>
          </cell>
          <cell r="O34">
            <v>5038.7448344282593</v>
          </cell>
          <cell r="P34">
            <v>3945.0309953980582</v>
          </cell>
          <cell r="Q34">
            <v>3759.3853184343211</v>
          </cell>
          <cell r="R34">
            <v>6346.0226250851565</v>
          </cell>
          <cell r="S34">
            <v>7054.8950707549884</v>
          </cell>
          <cell r="T34">
            <v>7709.0603571497868</v>
          </cell>
          <cell r="U34">
            <v>10145.061528587199</v>
          </cell>
          <cell r="V34">
            <v>10371.213919669066</v>
          </cell>
          <cell r="W34">
            <v>11853.752714755979</v>
          </cell>
        </row>
        <row r="35">
          <cell r="N35">
            <v>63.152113655086701</v>
          </cell>
          <cell r="O35">
            <v>29.656557787597503</v>
          </cell>
          <cell r="P35">
            <v>37.70739056773845</v>
          </cell>
          <cell r="Q35">
            <v>36.668412302424869</v>
          </cell>
          <cell r="R35">
            <v>0.89645749753992887</v>
          </cell>
          <cell r="S35">
            <v>69.181596794436317</v>
          </cell>
          <cell r="T35">
            <v>133.20381209859457</v>
          </cell>
          <cell r="U35">
            <v>127.68169238273728</v>
          </cell>
          <cell r="V35">
            <v>169.17902098896178</v>
          </cell>
          <cell r="W35">
            <v>299.54986272554669</v>
          </cell>
        </row>
        <row r="36">
          <cell r="N36">
            <v>5149.1853829495331</v>
          </cell>
          <cell r="O36">
            <v>4732.6126250078987</v>
          </cell>
          <cell r="P36">
            <v>3487.5146565094983</v>
          </cell>
          <cell r="Q36">
            <v>3357.7788979791912</v>
          </cell>
          <cell r="R36">
            <v>5603.7558171220953</v>
          </cell>
          <cell r="S36">
            <v>6071.702495135235</v>
          </cell>
          <cell r="T36">
            <v>6669.8941938905527</v>
          </cell>
          <cell r="U36">
            <v>9268.1887294292828</v>
          </cell>
          <cell r="V36">
            <v>9487.5235015245962</v>
          </cell>
          <cell r="W36">
            <v>10685.221141631722</v>
          </cell>
        </row>
        <row r="37">
          <cell r="N37">
            <v>81014.094091212377</v>
          </cell>
          <cell r="O37">
            <v>82932.172195130319</v>
          </cell>
          <cell r="P37">
            <v>73079.436746314968</v>
          </cell>
          <cell r="Q37">
            <v>78120.306295444636</v>
          </cell>
          <cell r="R37">
            <v>82760.956172886232</v>
          </cell>
          <cell r="S37">
            <v>79568.603127266862</v>
          </cell>
          <cell r="T37">
            <v>91278.132776674669</v>
          </cell>
          <cell r="U37">
            <v>105213.46986726913</v>
          </cell>
          <cell r="V37">
            <v>111234.30641183285</v>
          </cell>
          <cell r="W37">
            <v>134215.56501072244</v>
          </cell>
        </row>
        <row r="38">
          <cell r="N38">
            <v>78591.432571719415</v>
          </cell>
          <cell r="O38">
            <v>79543.671302108691</v>
          </cell>
          <cell r="P38">
            <v>70001.675733974887</v>
          </cell>
          <cell r="Q38">
            <v>75048.890236398671</v>
          </cell>
          <cell r="R38">
            <v>79392.965354628715</v>
          </cell>
          <cell r="S38">
            <v>75929.651135879511</v>
          </cell>
          <cell r="T38">
            <v>86813.599710244293</v>
          </cell>
          <cell r="U38">
            <v>101849.62057456805</v>
          </cell>
          <cell r="V38">
            <v>108168.38660061268</v>
          </cell>
          <cell r="W38">
            <v>130724.32571608092</v>
          </cell>
        </row>
        <row r="39">
          <cell r="V39">
            <v>17.997768190315082</v>
          </cell>
          <cell r="W39">
            <v>11.484339785004986</v>
          </cell>
        </row>
        <row r="40">
          <cell r="V40">
            <v>17.997768190315082</v>
          </cell>
          <cell r="W40">
            <v>11.484339785004986</v>
          </cell>
        </row>
        <row r="41">
          <cell r="N41">
            <v>359.69247342679813</v>
          </cell>
          <cell r="O41">
            <v>118.62623115039001</v>
          </cell>
          <cell r="P41">
            <v>38.545332580354859</v>
          </cell>
          <cell r="Q41">
            <v>27.937837944704661</v>
          </cell>
          <cell r="R41">
            <v>50.201619862236015</v>
          </cell>
          <cell r="S41">
            <v>25.230935301500306</v>
          </cell>
          <cell r="T41">
            <v>152.61099002024409</v>
          </cell>
          <cell r="U41">
            <v>84.495237606223199</v>
          </cell>
          <cell r="V41">
            <v>10.79866091418905</v>
          </cell>
          <cell r="W41">
            <v>4.7851415770854109</v>
          </cell>
        </row>
        <row r="42">
          <cell r="N42">
            <v>726.70693104549036</v>
          </cell>
          <cell r="O42">
            <v>601.74112414189779</v>
          </cell>
          <cell r="P42">
            <v>946.87447425654329</v>
          </cell>
          <cell r="Q42">
            <v>1206.5653762369325</v>
          </cell>
          <cell r="R42">
            <v>1283.7271364771782</v>
          </cell>
          <cell r="S42">
            <v>20.347528468951857</v>
          </cell>
          <cell r="T42">
            <v>21.171466823617678</v>
          </cell>
          <cell r="U42">
            <v>2.8165079202074401</v>
          </cell>
          <cell r="V42">
            <v>7.1991072761260329</v>
          </cell>
          <cell r="W42">
            <v>6.6991982079195749</v>
          </cell>
        </row>
        <row r="43">
          <cell r="V43">
            <v>9692.6980588941879</v>
          </cell>
          <cell r="W43">
            <v>10145.457171736487</v>
          </cell>
        </row>
        <row r="44">
          <cell r="V44">
            <v>9692.6980588941879</v>
          </cell>
          <cell r="W44">
            <v>10145.457171736487</v>
          </cell>
        </row>
        <row r="45">
          <cell r="N45">
            <v>6692.2935513912162</v>
          </cell>
          <cell r="O45">
            <v>7309.8631630655655</v>
          </cell>
          <cell r="P45">
            <v>7337.0202624692856</v>
          </cell>
          <cell r="Q45">
            <v>7592.1074614734916</v>
          </cell>
          <cell r="R45">
            <v>7547.2756717886614</v>
          </cell>
          <cell r="S45">
            <v>7063.8479832813273</v>
          </cell>
          <cell r="T45">
            <v>8829.3838098995566</v>
          </cell>
          <cell r="U45">
            <v>11255.704485122333</v>
          </cell>
          <cell r="V45">
            <v>9648.6035268279156</v>
          </cell>
          <cell r="W45">
            <v>9036.2613541680894</v>
          </cell>
        </row>
        <row r="46">
          <cell r="N46">
            <v>109.82976287841166</v>
          </cell>
          <cell r="O46">
            <v>102.36295752493332</v>
          </cell>
          <cell r="P46">
            <v>119.82570780414663</v>
          </cell>
          <cell r="Q46">
            <v>119.60886870076683</v>
          </cell>
          <cell r="R46">
            <v>113.85010218757097</v>
          </cell>
          <cell r="S46">
            <v>85.459619569597805</v>
          </cell>
          <cell r="T46">
            <v>103.21090076513617</v>
          </cell>
          <cell r="U46">
            <v>9.3883597340247995</v>
          </cell>
          <cell r="V46">
            <v>44.094532066271952</v>
          </cell>
          <cell r="W46">
            <v>1109.1958175683981</v>
          </cell>
        </row>
        <row r="47">
          <cell r="V47">
            <v>34.195759561598656</v>
          </cell>
          <cell r="W47">
            <v>62.206840502110339</v>
          </cell>
        </row>
        <row r="48">
          <cell r="V48">
            <v>0.89988840951575411</v>
          </cell>
          <cell r="W48">
            <v>0.95702831541708211</v>
          </cell>
        </row>
        <row r="49"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0.93883597340248004</v>
          </cell>
          <cell r="V49">
            <v>0.89988840951575411</v>
          </cell>
          <cell r="W49">
            <v>0.95702831541708211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V51">
            <v>33.295871152082903</v>
          </cell>
          <cell r="W51">
            <v>61.249812186693255</v>
          </cell>
        </row>
        <row r="52"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19.715555441452082</v>
          </cell>
          <cell r="V52">
            <v>33.295871152082903</v>
          </cell>
          <cell r="W52">
            <v>61.249812186693255</v>
          </cell>
        </row>
        <row r="53"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V54">
            <v>0</v>
          </cell>
          <cell r="W54">
            <v>0</v>
          </cell>
        </row>
        <row r="55"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V57">
            <v>36458.978911530772</v>
          </cell>
          <cell r="W57">
            <v>41913.055073691117</v>
          </cell>
        </row>
        <row r="58">
          <cell r="V58">
            <v>1618.8992487188418</v>
          </cell>
          <cell r="W58">
            <v>2211.6924369288768</v>
          </cell>
        </row>
        <row r="59">
          <cell r="N59">
            <v>746.84238757319918</v>
          </cell>
          <cell r="O59">
            <v>857.17018637701176</v>
          </cell>
          <cell r="P59">
            <v>847.99731676780686</v>
          </cell>
          <cell r="Q59">
            <v>874.80355064356468</v>
          </cell>
          <cell r="R59">
            <v>1068.5773370675952</v>
          </cell>
          <cell r="S59">
            <v>1209.4570921944985</v>
          </cell>
          <cell r="T59">
            <v>1254.4094092993473</v>
          </cell>
          <cell r="U59">
            <v>1341.5966059921441</v>
          </cell>
          <cell r="V59">
            <v>1478.5166568343841</v>
          </cell>
          <cell r="W59">
            <v>1984.8767261750284</v>
          </cell>
        </row>
        <row r="60">
          <cell r="N60">
            <v>106.16877078246459</v>
          </cell>
          <cell r="O60">
            <v>44.006505104176938</v>
          </cell>
          <cell r="P60">
            <v>41.059158618204087</v>
          </cell>
          <cell r="Q60">
            <v>0</v>
          </cell>
          <cell r="R60">
            <v>24.20435243357808</v>
          </cell>
          <cell r="S60">
            <v>79.762311598291291</v>
          </cell>
          <cell r="T60">
            <v>119.97164533383351</v>
          </cell>
          <cell r="U60">
            <v>127.68169238273728</v>
          </cell>
          <cell r="V60">
            <v>140.38259188445764</v>
          </cell>
          <cell r="W60">
            <v>226.81571075384846</v>
          </cell>
        </row>
        <row r="61">
          <cell r="N61">
            <v>8.2372322158808728</v>
          </cell>
          <cell r="O61">
            <v>2586.8171696020531</v>
          </cell>
          <cell r="P61">
            <v>1814.9823993271441</v>
          </cell>
          <cell r="Q61">
            <v>3.4922297430880826</v>
          </cell>
          <cell r="R61">
            <v>8.9645749753992892</v>
          </cell>
          <cell r="S61">
            <v>4.0695056937903722</v>
          </cell>
          <cell r="T61">
            <v>16.760744568697326</v>
          </cell>
          <cell r="U61">
            <v>1589.4493029703988</v>
          </cell>
          <cell r="V61">
            <v>840.49577448771436</v>
          </cell>
          <cell r="W61">
            <v>1055.6022319050417</v>
          </cell>
        </row>
        <row r="62">
          <cell r="V62">
            <v>33999.583888324218</v>
          </cell>
          <cell r="W62">
            <v>38645.760404857196</v>
          </cell>
        </row>
        <row r="63">
          <cell r="V63">
            <v>8591.234645646904</v>
          </cell>
          <cell r="W63">
            <v>10527.311469587903</v>
          </cell>
        </row>
        <row r="64">
          <cell r="N64">
            <v>657.14808122249633</v>
          </cell>
          <cell r="O64">
            <v>113.84291537819686</v>
          </cell>
          <cell r="P64">
            <v>318.41796479423579</v>
          </cell>
          <cell r="Q64">
            <v>1385.5421505701968</v>
          </cell>
          <cell r="R64">
            <v>1789.3291650896981</v>
          </cell>
          <cell r="S64">
            <v>2738.77733192092</v>
          </cell>
          <cell r="T64">
            <v>4730.0585461765831</v>
          </cell>
          <cell r="U64">
            <v>5501.5788041385331</v>
          </cell>
          <cell r="V64">
            <v>7241.4020313732735</v>
          </cell>
          <cell r="W64">
            <v>9441.0843315895145</v>
          </cell>
        </row>
        <row r="65">
          <cell r="N65">
            <v>4114.9551158444901</v>
          </cell>
          <cell r="O65">
            <v>1581.364194287054</v>
          </cell>
          <cell r="P65">
            <v>368.6944855512204</v>
          </cell>
          <cell r="Q65">
            <v>2264.7109883926214</v>
          </cell>
          <cell r="R65">
            <v>683.99707062296568</v>
          </cell>
          <cell r="S65">
            <v>345.0940828334235</v>
          </cell>
          <cell r="T65">
            <v>341.38990253083506</v>
          </cell>
          <cell r="U65">
            <v>351.12465405252755</v>
          </cell>
          <cell r="V65">
            <v>1349.8326142736312</v>
          </cell>
          <cell r="W65">
            <v>1086.2271379983881</v>
          </cell>
        </row>
        <row r="66">
          <cell r="V66">
            <v>25408.349242677315</v>
          </cell>
          <cell r="W66">
            <v>28118.448935269291</v>
          </cell>
        </row>
        <row r="67">
          <cell r="V67">
            <v>25408.349242677315</v>
          </cell>
          <cell r="W67">
            <v>28118.448935269291</v>
          </cell>
        </row>
        <row r="68">
          <cell r="N68">
            <v>6539.4471313854274</v>
          </cell>
          <cell r="O68">
            <v>9682.3877860733664</v>
          </cell>
          <cell r="P68">
            <v>12369.699990243444</v>
          </cell>
          <cell r="Q68">
            <v>13648.506893423999</v>
          </cell>
          <cell r="R68">
            <v>19107.095102566043</v>
          </cell>
          <cell r="S68">
            <v>19334.221551198058</v>
          </cell>
          <cell r="T68">
            <v>20831.841209988812</v>
          </cell>
          <cell r="U68">
            <v>17839.761166593926</v>
          </cell>
          <cell r="V68">
            <v>25408.349242677315</v>
          </cell>
          <cell r="W68">
            <v>28118.448935269291</v>
          </cell>
        </row>
        <row r="69">
          <cell r="V69">
            <v>184659.80129786127</v>
          </cell>
          <cell r="W69">
            <v>216038.6148939367</v>
          </cell>
        </row>
        <row r="70">
          <cell r="V70">
            <v>53081.717612105786</v>
          </cell>
          <cell r="W70">
            <v>56430.217590252832</v>
          </cell>
        </row>
        <row r="71">
          <cell r="V71">
            <v>34029.280205838244</v>
          </cell>
          <cell r="W71">
            <v>36222.564710221144</v>
          </cell>
        </row>
        <row r="72">
          <cell r="N72">
            <v>32548.050229017292</v>
          </cell>
          <cell r="O72">
            <v>35448.196524568964</v>
          </cell>
          <cell r="P72">
            <v>30425.674478101846</v>
          </cell>
          <cell r="Q72">
            <v>30898.375709407585</v>
          </cell>
          <cell r="R72">
            <v>37349.108720006057</v>
          </cell>
          <cell r="S72">
            <v>30602.682817303594</v>
          </cell>
          <cell r="T72">
            <v>42162.976179234603</v>
          </cell>
          <cell r="U72">
            <v>32025.572724705398</v>
          </cell>
          <cell r="V72">
            <v>34029.280205838244</v>
          </cell>
          <cell r="W72">
            <v>36222.564710221144</v>
          </cell>
        </row>
        <row r="73">
          <cell r="V73">
            <v>0</v>
          </cell>
          <cell r="W73">
            <v>0</v>
          </cell>
        </row>
        <row r="74">
          <cell r="V74">
            <v>19052.437406267545</v>
          </cell>
          <cell r="W74">
            <v>20207.652880031688</v>
          </cell>
        </row>
        <row r="75">
          <cell r="V75">
            <v>13409.237190194252</v>
          </cell>
          <cell r="W75">
            <v>13998.45316960566</v>
          </cell>
        </row>
        <row r="76">
          <cell r="N76">
            <v>6607.1754851604474</v>
          </cell>
          <cell r="O76">
            <v>6965.4644274676584</v>
          </cell>
          <cell r="P76">
            <v>6306.351586951102</v>
          </cell>
          <cell r="Q76">
            <v>6204.8191960317508</v>
          </cell>
          <cell r="R76">
            <v>7432.5291121035507</v>
          </cell>
          <cell r="S76">
            <v>8065.7602850925168</v>
          </cell>
          <cell r="T76">
            <v>11636.367452930866</v>
          </cell>
          <cell r="U76">
            <v>11358.037606223204</v>
          </cell>
          <cell r="V76">
            <v>11526.670637487294</v>
          </cell>
          <cell r="W76">
            <v>11926.486866727677</v>
          </cell>
        </row>
        <row r="77">
          <cell r="N77">
            <v>967.41716135400929</v>
          </cell>
          <cell r="O77">
            <v>1020.7595857860173</v>
          </cell>
          <cell r="P77">
            <v>1468.0744061039502</v>
          </cell>
          <cell r="Q77">
            <v>1659.6821854026114</v>
          </cell>
          <cell r="R77">
            <v>1563.421875709636</v>
          </cell>
          <cell r="S77">
            <v>1767.7932733825376</v>
          </cell>
          <cell r="T77">
            <v>2245.0576277544578</v>
          </cell>
          <cell r="U77">
            <v>1935.8797771559139</v>
          </cell>
          <cell r="V77">
            <v>1882.5665527069575</v>
          </cell>
          <cell r="W77">
            <v>2071.9663028779828</v>
          </cell>
        </row>
        <row r="78">
          <cell r="N78">
            <v>110.74501090239842</v>
          </cell>
          <cell r="O78">
            <v>121.4962206137059</v>
          </cell>
          <cell r="P78">
            <v>111.44628767798253</v>
          </cell>
          <cell r="Q78">
            <v>119.60886870076683</v>
          </cell>
          <cell r="R78">
            <v>127.29696465066991</v>
          </cell>
          <cell r="S78">
            <v>81.39011387580743</v>
          </cell>
          <cell r="T78">
            <v>154.37527892221223</v>
          </cell>
          <cell r="U78">
            <v>173.68465507945882</v>
          </cell>
          <cell r="V78">
            <v>172.7785746270248</v>
          </cell>
          <cell r="W78">
            <v>236.38599390801929</v>
          </cell>
        </row>
        <row r="79">
          <cell r="V79">
            <v>5470.4216414462689</v>
          </cell>
          <cell r="W79">
            <v>5972.8137165180096</v>
          </cell>
        </row>
        <row r="80">
          <cell r="N80">
            <v>2031.8506132506154</v>
          </cell>
          <cell r="O80">
            <v>2028.1258874098937</v>
          </cell>
          <cell r="P80">
            <v>1573.655099693618</v>
          </cell>
          <cell r="Q80">
            <v>1747.8609864155853</v>
          </cell>
          <cell r="R80">
            <v>1484.5336159261221</v>
          </cell>
          <cell r="S80">
            <v>1526.0646351713895</v>
          </cell>
          <cell r="T80">
            <v>2222.1218720288721</v>
          </cell>
          <cell r="U80">
            <v>2354.6006212934199</v>
          </cell>
          <cell r="V80">
            <v>2274.0180108463105</v>
          </cell>
          <cell r="W80">
            <v>2534.2109792244332</v>
          </cell>
        </row>
        <row r="81">
          <cell r="N81">
            <v>2292.6963000868432</v>
          </cell>
          <cell r="O81">
            <v>2644.216958868371</v>
          </cell>
          <cell r="P81">
            <v>2374.7276637549057</v>
          </cell>
          <cell r="Q81">
            <v>2776.3226457550259</v>
          </cell>
          <cell r="R81">
            <v>2840.8738097040346</v>
          </cell>
          <cell r="S81">
            <v>2663.0845260164192</v>
          </cell>
          <cell r="T81">
            <v>2857.2658767374023</v>
          </cell>
          <cell r="U81">
            <v>3285.9259069086802</v>
          </cell>
          <cell r="V81">
            <v>2936.3358802499056</v>
          </cell>
          <cell r="W81">
            <v>3187.8613186543007</v>
          </cell>
        </row>
        <row r="82">
          <cell r="N82">
            <v>9.1524802398676375</v>
          </cell>
          <cell r="O82">
            <v>12.436621007702179</v>
          </cell>
          <cell r="P82">
            <v>21.786492328026661</v>
          </cell>
          <cell r="Q82">
            <v>96.909375370694292</v>
          </cell>
          <cell r="R82">
            <v>129.98633714328969</v>
          </cell>
          <cell r="S82">
            <v>173.36094255546985</v>
          </cell>
          <cell r="T82">
            <v>406.66859190365625</v>
          </cell>
          <cell r="U82">
            <v>212.1769299889605</v>
          </cell>
          <cell r="V82">
            <v>260.06775035005296</v>
          </cell>
          <cell r="W82">
            <v>250.74141863927551</v>
          </cell>
        </row>
        <row r="83">
          <cell r="V83">
            <v>31864.148692543338</v>
          </cell>
          <cell r="W83">
            <v>28042.843698351342</v>
          </cell>
        </row>
        <row r="84">
          <cell r="V84">
            <v>4713.61548904352</v>
          </cell>
          <cell r="W84">
            <v>4991.8596932155006</v>
          </cell>
        </row>
        <row r="85">
          <cell r="N85">
            <v>4458.1731248395263</v>
          </cell>
          <cell r="O85">
            <v>4710.6093724558095</v>
          </cell>
          <cell r="P85">
            <v>4310.3737128988132</v>
          </cell>
          <cell r="Q85">
            <v>4474.4193583316055</v>
          </cell>
          <cell r="R85">
            <v>4641.8569222617516</v>
          </cell>
          <cell r="S85">
            <v>4374.7186208246494</v>
          </cell>
          <cell r="T85">
            <v>4648.9012566860483</v>
          </cell>
          <cell r="U85">
            <v>4899.7849451875436</v>
          </cell>
          <cell r="V85">
            <v>4713.61548904352</v>
          </cell>
          <cell r="W85">
            <v>4991.8596932155006</v>
          </cell>
        </row>
        <row r="86">
          <cell r="V86">
            <v>27150.533203499817</v>
          </cell>
          <cell r="W86">
            <v>23050.984005135841</v>
          </cell>
        </row>
        <row r="87"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V88">
            <v>242.06998215973786</v>
          </cell>
          <cell r="W88">
            <v>162.69481362090397</v>
          </cell>
        </row>
        <row r="89">
          <cell r="N89">
            <v>0</v>
          </cell>
          <cell r="O89">
            <v>4.7833157721931459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3.5285778039362796</v>
          </cell>
          <cell r="U89">
            <v>3.7553438936099202</v>
          </cell>
          <cell r="V89">
            <v>3.5995536380630164</v>
          </cell>
          <cell r="W89">
            <v>3.8281132616683284</v>
          </cell>
        </row>
        <row r="90">
          <cell r="N90">
            <v>3194.2156037138056</v>
          </cell>
          <cell r="O90">
            <v>2730.3166427678475</v>
          </cell>
          <cell r="P90">
            <v>2306.8543607329766</v>
          </cell>
          <cell r="Q90">
            <v>2480.3561750283106</v>
          </cell>
          <cell r="R90">
            <v>1856.5634774051928</v>
          </cell>
          <cell r="S90">
            <v>1012.4930166150444</v>
          </cell>
          <cell r="T90">
            <v>586.62605990440647</v>
          </cell>
          <cell r="U90">
            <v>386.80042104182178</v>
          </cell>
          <cell r="V90">
            <v>238.47042852167485</v>
          </cell>
          <cell r="W90">
            <v>158.86670035923564</v>
          </cell>
        </row>
        <row r="91">
          <cell r="V91">
            <v>21585.623279054395</v>
          </cell>
          <cell r="W91">
            <v>17988.304216579476</v>
          </cell>
        </row>
        <row r="92">
          <cell r="N92">
            <v>0</v>
          </cell>
          <cell r="O92">
            <v>0</v>
          </cell>
          <cell r="P92">
            <v>0</v>
          </cell>
          <cell r="Q92">
            <v>4.3652871788601031</v>
          </cell>
          <cell r="R92">
            <v>228.59666187268186</v>
          </cell>
          <cell r="S92">
            <v>75.692805904500915</v>
          </cell>
          <cell r="T92">
            <v>26.464333529522097</v>
          </cell>
          <cell r="U92">
            <v>57.26899437755128</v>
          </cell>
          <cell r="V92">
            <v>26.096763875956871</v>
          </cell>
          <cell r="W92">
            <v>0</v>
          </cell>
        </row>
        <row r="93">
          <cell r="N93">
            <v>17241.442275862657</v>
          </cell>
          <cell r="O93">
            <v>18634.841585310056</v>
          </cell>
          <cell r="P93">
            <v>17478.632441165697</v>
          </cell>
          <cell r="Q93">
            <v>19979.046360206921</v>
          </cell>
          <cell r="R93">
            <v>24363.921868140187</v>
          </cell>
          <cell r="S93">
            <v>21539.893637232439</v>
          </cell>
          <cell r="T93">
            <v>23286.849217077477</v>
          </cell>
          <cell r="U93">
            <v>22775.221878770764</v>
          </cell>
          <cell r="V93">
            <v>21559.526515178437</v>
          </cell>
          <cell r="W93">
            <v>17988.304216579476</v>
          </cell>
        </row>
        <row r="94">
          <cell r="V94">
            <v>5322.8399422856855</v>
          </cell>
          <cell r="W94">
            <v>4899.9849749354607</v>
          </cell>
        </row>
        <row r="95">
          <cell r="N95">
            <v>0</v>
          </cell>
          <cell r="O95">
            <v>3.8266526177545166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N96">
            <v>1426.8716693953647</v>
          </cell>
          <cell r="O96">
            <v>1446.4746895112073</v>
          </cell>
          <cell r="P96">
            <v>1519.1888688735514</v>
          </cell>
          <cell r="Q96">
            <v>1588.0914756693055</v>
          </cell>
          <cell r="R96">
            <v>3489.9090379229433</v>
          </cell>
          <cell r="S96">
            <v>3518.4946228511553</v>
          </cell>
          <cell r="T96">
            <v>5259.3452167670248</v>
          </cell>
          <cell r="U96">
            <v>5617.9944648404407</v>
          </cell>
          <cell r="V96">
            <v>5322.8399422856855</v>
          </cell>
          <cell r="W96">
            <v>4899.9849749354607</v>
          </cell>
        </row>
        <row r="97">
          <cell r="V97">
            <v>555.23114867122024</v>
          </cell>
          <cell r="W97">
            <v>1947.5526218737621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2448.2146253842875</v>
          </cell>
          <cell r="T98">
            <v>2217.7111497739515</v>
          </cell>
          <cell r="U98">
            <v>648.73565762111366</v>
          </cell>
          <cell r="V98">
            <v>555.23114867122024</v>
          </cell>
          <cell r="W98">
            <v>1947.5526218737621</v>
          </cell>
        </row>
        <row r="99">
          <cell r="V99">
            <v>99158.703844540942</v>
          </cell>
          <cell r="W99">
            <v>129618.00098345875</v>
          </cell>
        </row>
        <row r="100">
          <cell r="V100">
            <v>835.99633244013557</v>
          </cell>
          <cell r="W100">
            <v>892.90741828413752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V102">
            <v>835.99633244013557</v>
          </cell>
          <cell r="W102">
            <v>892.90741828413752</v>
          </cell>
        </row>
        <row r="103">
          <cell r="N103">
            <v>3555.738573188577</v>
          </cell>
          <cell r="O103">
            <v>3326.3177879831137</v>
          </cell>
          <cell r="P103">
            <v>1573.655099693618</v>
          </cell>
          <cell r="Q103">
            <v>1048.5419803621969</v>
          </cell>
          <cell r="R103">
            <v>1016.5828022102794</v>
          </cell>
          <cell r="S103">
            <v>864.363009361075</v>
          </cell>
          <cell r="T103">
            <v>1289.6951873387102</v>
          </cell>
          <cell r="U103">
            <v>791.4387255782907</v>
          </cell>
          <cell r="V103">
            <v>749.60704512662312</v>
          </cell>
          <cell r="W103">
            <v>841.22788925161512</v>
          </cell>
        </row>
        <row r="104">
          <cell r="N104">
            <v>3434.0105859983378</v>
          </cell>
          <cell r="O104">
            <v>1600.4974573758266</v>
          </cell>
          <cell r="P104">
            <v>387.12920982878143</v>
          </cell>
          <cell r="Q104">
            <v>447.87846455104659</v>
          </cell>
          <cell r="R104">
            <v>343.34322155779273</v>
          </cell>
          <cell r="S104">
            <v>299.51561906297138</v>
          </cell>
          <cell r="T104">
            <v>300.81125778556782</v>
          </cell>
          <cell r="U104">
            <v>93.883597340248002</v>
          </cell>
          <cell r="V104">
            <v>86.389287313512398</v>
          </cell>
          <cell r="W104">
            <v>51.679529032522431</v>
          </cell>
        </row>
        <row r="105">
          <cell r="N105">
            <v>5863.0788416592086</v>
          </cell>
          <cell r="O105">
            <v>3116.8085571610536</v>
          </cell>
          <cell r="P105">
            <v>1312.217191757298</v>
          </cell>
          <cell r="Q105">
            <v>897.5030439736372</v>
          </cell>
          <cell r="R105">
            <v>698.34039058360463</v>
          </cell>
          <cell r="S105">
            <v>539.61645499660324</v>
          </cell>
          <cell r="T105">
            <v>634.26186025754623</v>
          </cell>
          <cell r="U105">
            <v>158.66327950501912</v>
          </cell>
          <cell r="V105">
            <v>92.688506180122673</v>
          </cell>
          <cell r="W105">
            <v>66.03495376377866</v>
          </cell>
        </row>
        <row r="106">
          <cell r="V106">
            <v>87138.894358639023</v>
          </cell>
          <cell r="W106">
            <v>115549.68474682765</v>
          </cell>
        </row>
        <row r="107">
          <cell r="V107">
            <v>1917.6622006780719</v>
          </cell>
          <cell r="W107">
            <v>1094.840392837142</v>
          </cell>
        </row>
        <row r="108">
          <cell r="N108">
            <v>4877.3567198254641</v>
          </cell>
          <cell r="O108">
            <v>5867.2151261721128</v>
          </cell>
          <cell r="P108">
            <v>6051.6172151157134</v>
          </cell>
          <cell r="Q108">
            <v>6744.3686913388592</v>
          </cell>
          <cell r="R108">
            <v>6355.8836575580954</v>
          </cell>
          <cell r="S108">
            <v>5461.2766410666791</v>
          </cell>
          <cell r="T108">
            <v>4949.7125144716165</v>
          </cell>
          <cell r="U108">
            <v>3497.1640009242383</v>
          </cell>
          <cell r="V108">
            <v>1917.6622006780719</v>
          </cell>
          <cell r="W108">
            <v>1094.840392837142</v>
          </cell>
        </row>
        <row r="109">
          <cell r="N109">
            <v>1190.7376792067796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</row>
        <row r="110">
          <cell r="N110">
            <v>0</v>
          </cell>
          <cell r="O110">
            <v>0</v>
          </cell>
          <cell r="P110">
            <v>83.794201261640993</v>
          </cell>
          <cell r="Q110">
            <v>87.305743577202065</v>
          </cell>
          <cell r="R110">
            <v>89.645749753992888</v>
          </cell>
          <cell r="S110">
            <v>81.39011387580743</v>
          </cell>
          <cell r="T110">
            <v>88.214445098406998</v>
          </cell>
          <cell r="U110">
            <v>0</v>
          </cell>
          <cell r="V110">
            <v>0</v>
          </cell>
          <cell r="W110">
            <v>0</v>
          </cell>
        </row>
        <row r="111">
          <cell r="V111">
            <v>450.84409316739283</v>
          </cell>
          <cell r="W111">
            <v>337.83099534222998</v>
          </cell>
        </row>
        <row r="112">
          <cell r="N112">
            <v>215.99853366087623</v>
          </cell>
          <cell r="O112">
            <v>167.4160520267601</v>
          </cell>
          <cell r="P112">
            <v>109.77040365274971</v>
          </cell>
          <cell r="Q112">
            <v>26.19172307316062</v>
          </cell>
          <cell r="R112">
            <v>25.100809931118008</v>
          </cell>
          <cell r="S112">
            <v>34.183847827839124</v>
          </cell>
          <cell r="T112">
            <v>6.1750111568884893</v>
          </cell>
          <cell r="U112">
            <v>20.654391414854562</v>
          </cell>
          <cell r="V112">
            <v>0.89988840951575411</v>
          </cell>
          <cell r="W112">
            <v>1.9140566308341642</v>
          </cell>
        </row>
        <row r="113">
          <cell r="N113">
            <v>1336.2621150206751</v>
          </cell>
          <cell r="O113">
            <v>748.110586771008</v>
          </cell>
          <cell r="P113">
            <v>841.29378066687559</v>
          </cell>
          <cell r="Q113">
            <v>1058.1456121556892</v>
          </cell>
          <cell r="R113">
            <v>1032.7190371659981</v>
          </cell>
          <cell r="S113">
            <v>776.46168637520293</v>
          </cell>
          <cell r="T113">
            <v>817.7479060622328</v>
          </cell>
          <cell r="U113">
            <v>616.81523452542933</v>
          </cell>
          <cell r="V113">
            <v>449.94420475787706</v>
          </cell>
          <cell r="W113">
            <v>335.9169387113958</v>
          </cell>
        </row>
        <row r="114">
          <cell r="V114">
            <v>61065.527581329559</v>
          </cell>
          <cell r="W114">
            <v>88683.028848123911</v>
          </cell>
        </row>
        <row r="115">
          <cell r="N115">
            <v>4889.2549441372921</v>
          </cell>
          <cell r="O115">
            <v>4957.4284663009767</v>
          </cell>
          <cell r="P115">
            <v>4118.4849920096549</v>
          </cell>
          <cell r="Q115">
            <v>3012.9212108492434</v>
          </cell>
          <cell r="R115">
            <v>2175.7023465294074</v>
          </cell>
          <cell r="S115">
            <v>3441.9879158078966</v>
          </cell>
          <cell r="T115">
            <v>3848.7962396434968</v>
          </cell>
          <cell r="U115">
            <v>6009.4890657492751</v>
          </cell>
          <cell r="V115">
            <v>9000.6838719765728</v>
          </cell>
          <cell r="W115">
            <v>12966.776645586046</v>
          </cell>
        </row>
        <row r="116"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279.9819917327776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</row>
        <row r="117">
          <cell r="N117">
            <v>9222.9543377146183</v>
          </cell>
          <cell r="O117">
            <v>9741.7009016485608</v>
          </cell>
          <cell r="P117">
            <v>9521.5350893602663</v>
          </cell>
          <cell r="Q117">
            <v>10546.533824126009</v>
          </cell>
          <cell r="R117">
            <v>11629.743115585497</v>
          </cell>
          <cell r="S117">
            <v>12098.640427638775</v>
          </cell>
          <cell r="T117">
            <v>14151.36128268645</v>
          </cell>
          <cell r="U117">
            <v>28525.592215860954</v>
          </cell>
          <cell r="V117">
            <v>52064.843709352986</v>
          </cell>
          <cell r="W117">
            <v>75716.252202537871</v>
          </cell>
        </row>
        <row r="118">
          <cell r="V118">
            <v>23704.860483463995</v>
          </cell>
          <cell r="W118">
            <v>25433.984510524377</v>
          </cell>
        </row>
        <row r="119">
          <cell r="N119">
            <v>570.19951894375379</v>
          </cell>
          <cell r="O119">
            <v>638.09432401056563</v>
          </cell>
          <cell r="P119">
            <v>888.21853337339462</v>
          </cell>
          <cell r="Q119">
            <v>1101.7984839442902</v>
          </cell>
          <cell r="R119">
            <v>1253.2475815608207</v>
          </cell>
          <cell r="S119">
            <v>607.98415065228153</v>
          </cell>
          <cell r="T119">
            <v>488.70802584517475</v>
          </cell>
          <cell r="U119">
            <v>545.46370054684087</v>
          </cell>
          <cell r="V119">
            <v>641.62043598473269</v>
          </cell>
          <cell r="W119">
            <v>591.44349892775676</v>
          </cell>
        </row>
        <row r="120">
          <cell r="N120">
            <v>31112.02607938206</v>
          </cell>
          <cell r="O120">
            <v>30615.134268345009</v>
          </cell>
          <cell r="P120">
            <v>25861.404335380263</v>
          </cell>
          <cell r="Q120">
            <v>26984.459224841616</v>
          </cell>
          <cell r="R120">
            <v>27964.991635758081</v>
          </cell>
          <cell r="S120">
            <v>24294.948991928519</v>
          </cell>
          <cell r="T120">
            <v>23010.738003919465</v>
          </cell>
          <cell r="U120">
            <v>24282.992452055147</v>
          </cell>
          <cell r="V120">
            <v>23063.240047479263</v>
          </cell>
          <cell r="W120">
            <v>24842.541011596619</v>
          </cell>
        </row>
        <row r="121">
          <cell r="V121">
            <v>7239.602254554241</v>
          </cell>
          <cell r="W121">
            <v>8873.5665405471864</v>
          </cell>
        </row>
        <row r="122">
          <cell r="V122">
            <v>7239.602254554241</v>
          </cell>
          <cell r="W122">
            <v>8873.5665405471864</v>
          </cell>
        </row>
        <row r="123">
          <cell r="N123">
            <v>9918.5428359445596</v>
          </cell>
          <cell r="O123">
            <v>10954.749781476743</v>
          </cell>
          <cell r="P123">
            <v>11596.279512598498</v>
          </cell>
          <cell r="Q123">
            <v>10762.179010761698</v>
          </cell>
          <cell r="R123">
            <v>11920.195344788433</v>
          </cell>
          <cell r="S123">
            <v>11915.512671418208</v>
          </cell>
          <cell r="T123">
            <v>12565.265559817091</v>
          </cell>
          <cell r="U123">
            <v>6213.2164719776129</v>
          </cell>
          <cell r="V123">
            <v>7151.4131904216974</v>
          </cell>
          <cell r="W123">
            <v>8764.4653125896384</v>
          </cell>
        </row>
        <row r="124">
          <cell r="N124">
            <v>1829.5807999495407</v>
          </cell>
          <cell r="O124">
            <v>1734.4302989972346</v>
          </cell>
          <cell r="P124">
            <v>984.58186482428175</v>
          </cell>
          <cell r="Q124">
            <v>81.194341526797928</v>
          </cell>
          <cell r="R124">
            <v>185.56670199076527</v>
          </cell>
          <cell r="S124">
            <v>177.43044824926019</v>
          </cell>
          <cell r="T124">
            <v>226.71112390290597</v>
          </cell>
          <cell r="U124">
            <v>128.62052835613977</v>
          </cell>
          <cell r="V124">
            <v>88.189064132543905</v>
          </cell>
          <cell r="W124">
            <v>109.10122795754737</v>
          </cell>
        </row>
        <row r="125">
          <cell r="V125">
            <v>35.09564797111441</v>
          </cell>
          <cell r="W125">
            <v>261.26873010886339</v>
          </cell>
        </row>
        <row r="126">
          <cell r="V126">
            <v>0</v>
          </cell>
          <cell r="W126">
            <v>0.95702831541708211</v>
          </cell>
        </row>
        <row r="127"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1.8776719468049601</v>
          </cell>
          <cell r="V127">
            <v>0</v>
          </cell>
          <cell r="W127">
            <v>0.95702831541708211</v>
          </cell>
        </row>
        <row r="128"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</row>
        <row r="129">
          <cell r="V129">
            <v>35.09564797111441</v>
          </cell>
          <cell r="W129">
            <v>71.777123656281162</v>
          </cell>
        </row>
        <row r="130"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15.021375574439681</v>
          </cell>
          <cell r="V130">
            <v>35.09564797111441</v>
          </cell>
          <cell r="W130">
            <v>71.777123656281162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</row>
        <row r="132">
          <cell r="V132">
            <v>0</v>
          </cell>
          <cell r="W132">
            <v>188.53457813716517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188.53457813716517</v>
          </cell>
        </row>
        <row r="134"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</row>
        <row r="135">
          <cell r="N135">
            <v>1661.1751635359763</v>
          </cell>
          <cell r="O135">
            <v>1683.7271518119874</v>
          </cell>
          <cell r="P135">
            <v>1562.7618535296047</v>
          </cell>
          <cell r="Q135">
            <v>1589.8375905408495</v>
          </cell>
          <cell r="R135">
            <v>1623.4845280448112</v>
          </cell>
          <cell r="S135">
            <v>1535.0175476977283</v>
          </cell>
          <cell r="T135">
            <v>3996.9965074088209</v>
          </cell>
          <cell r="U135">
            <v>4044.5053734178841</v>
          </cell>
          <cell r="V135">
            <v>3909.115250936436</v>
          </cell>
          <cell r="W135">
            <v>4040.5735476909208</v>
          </cell>
        </row>
      </sheetData>
      <sheetData sheetId="3"/>
      <sheetData sheetId="4"/>
      <sheetData sheetId="5"/>
      <sheetData sheetId="6">
        <row r="7">
          <cell r="BN7">
            <v>174317.38380729675</v>
          </cell>
          <cell r="BO7">
            <v>184659.8012978613</v>
          </cell>
          <cell r="BP7">
            <v>-10342.417490564549</v>
          </cell>
          <cell r="BQ7">
            <v>206185.05135840242</v>
          </cell>
          <cell r="BR7">
            <v>216038.6148939367</v>
          </cell>
          <cell r="BS7">
            <v>-9853.5635355342765</v>
          </cell>
        </row>
        <row r="8">
          <cell r="BN8">
            <v>170.97879780799329</v>
          </cell>
          <cell r="BO8">
            <v>87017.409423354387</v>
          </cell>
          <cell r="BP8">
            <v>-86846.430625546389</v>
          </cell>
          <cell r="BQ8">
            <v>177.05023835216019</v>
          </cell>
          <cell r="BR8">
            <v>112558.01423283386</v>
          </cell>
          <cell r="BS8">
            <v>-112380.9639944817</v>
          </cell>
        </row>
        <row r="9">
          <cell r="BN9">
            <v>0</v>
          </cell>
          <cell r="BO9">
            <v>21585.623279054395</v>
          </cell>
          <cell r="BP9">
            <v>-21585.623279054395</v>
          </cell>
          <cell r="BQ9">
            <v>0</v>
          </cell>
          <cell r="BR9">
            <v>17988.304216579476</v>
          </cell>
          <cell r="BS9">
            <v>-17988.304216579476</v>
          </cell>
        </row>
        <row r="10">
          <cell r="BN10">
            <v>0</v>
          </cell>
          <cell r="BO10">
            <v>21585.623279054395</v>
          </cell>
          <cell r="BP10">
            <v>-21585.623279054395</v>
          </cell>
          <cell r="BQ10">
            <v>0</v>
          </cell>
          <cell r="BR10">
            <v>17988.304216579476</v>
          </cell>
          <cell r="BS10">
            <v>-17988.304216579476</v>
          </cell>
        </row>
        <row r="11">
          <cell r="AM11">
            <v>0</v>
          </cell>
          <cell r="AN11">
            <v>4.9192423735401842</v>
          </cell>
          <cell r="AP11">
            <v>0</v>
          </cell>
          <cell r="AQ11">
            <v>0</v>
          </cell>
          <cell r="AS11">
            <v>0</v>
          </cell>
          <cell r="AT11">
            <v>0</v>
          </cell>
          <cell r="AV11">
            <v>0</v>
          </cell>
          <cell r="AW11">
            <v>0</v>
          </cell>
          <cell r="AY11">
            <v>0</v>
          </cell>
          <cell r="AZ11">
            <v>4.3652871788601031</v>
          </cell>
          <cell r="BB11">
            <v>0</v>
          </cell>
          <cell r="BC11">
            <v>228.59666187268186</v>
          </cell>
          <cell r="BE11">
            <v>0</v>
          </cell>
          <cell r="BF11">
            <v>75.692805904500915</v>
          </cell>
          <cell r="BH11">
            <v>0</v>
          </cell>
          <cell r="BI11">
            <v>26.464333529522097</v>
          </cell>
          <cell r="BK11">
            <v>0</v>
          </cell>
          <cell r="BL11">
            <v>57.26899437755128</v>
          </cell>
          <cell r="BN11">
            <v>0</v>
          </cell>
          <cell r="BO11">
            <v>26.096763875956871</v>
          </cell>
          <cell r="BP11">
            <v>-26.096763875956871</v>
          </cell>
          <cell r="BQ11">
            <v>0</v>
          </cell>
          <cell r="BR11">
            <v>0</v>
          </cell>
          <cell r="BS11">
            <v>0</v>
          </cell>
        </row>
        <row r="12">
          <cell r="AM12">
            <v>0</v>
          </cell>
          <cell r="AN12">
            <v>15851.438675004321</v>
          </cell>
          <cell r="AP12">
            <v>0</v>
          </cell>
          <cell r="AQ12">
            <v>17241.442275862657</v>
          </cell>
          <cell r="AS12">
            <v>0</v>
          </cell>
          <cell r="AT12">
            <v>18634.841585310056</v>
          </cell>
          <cell r="AV12">
            <v>0</v>
          </cell>
          <cell r="AW12">
            <v>17478.632441165697</v>
          </cell>
          <cell r="AY12">
            <v>0</v>
          </cell>
          <cell r="AZ12">
            <v>19979.046360206921</v>
          </cell>
          <cell r="BB12">
            <v>0</v>
          </cell>
          <cell r="BC12">
            <v>24363.921868140187</v>
          </cell>
          <cell r="BE12">
            <v>0</v>
          </cell>
          <cell r="BF12">
            <v>21539.893637232439</v>
          </cell>
          <cell r="BH12">
            <v>0</v>
          </cell>
          <cell r="BI12">
            <v>23286.849217077477</v>
          </cell>
          <cell r="BK12">
            <v>0</v>
          </cell>
          <cell r="BL12">
            <v>22775.221878770764</v>
          </cell>
          <cell r="BN12">
            <v>0</v>
          </cell>
          <cell r="BO12">
            <v>21559.526515178437</v>
          </cell>
          <cell r="BP12">
            <v>-21559.526515178437</v>
          </cell>
          <cell r="BQ12">
            <v>0</v>
          </cell>
          <cell r="BR12">
            <v>17988.304216579476</v>
          </cell>
          <cell r="BS12">
            <v>-17988.304216579476</v>
          </cell>
        </row>
        <row r="13">
          <cell r="AM13">
            <v>0</v>
          </cell>
          <cell r="AN13">
            <v>0</v>
          </cell>
          <cell r="AP13">
            <v>0</v>
          </cell>
          <cell r="AQ13">
            <v>0</v>
          </cell>
          <cell r="AS13">
            <v>0</v>
          </cell>
          <cell r="AT13">
            <v>0</v>
          </cell>
          <cell r="AV13">
            <v>0</v>
          </cell>
          <cell r="AW13">
            <v>0</v>
          </cell>
          <cell r="AY13">
            <v>0</v>
          </cell>
          <cell r="AZ13">
            <v>0</v>
          </cell>
          <cell r="BB13">
            <v>0</v>
          </cell>
          <cell r="BC13">
            <v>0</v>
          </cell>
          <cell r="BE13">
            <v>0</v>
          </cell>
          <cell r="BF13">
            <v>2448.2146253842875</v>
          </cell>
          <cell r="BH13">
            <v>0</v>
          </cell>
          <cell r="BI13">
            <v>2217.7111497739515</v>
          </cell>
          <cell r="BK13">
            <v>0</v>
          </cell>
          <cell r="BL13">
            <v>648.73565762111366</v>
          </cell>
          <cell r="BN13">
            <v>0</v>
          </cell>
          <cell r="BO13">
            <v>555.23114867122024</v>
          </cell>
          <cell r="BP13">
            <v>-555.23114867122024</v>
          </cell>
          <cell r="BQ13">
            <v>0</v>
          </cell>
          <cell r="BR13">
            <v>1947.5526218737621</v>
          </cell>
          <cell r="BS13">
            <v>-1947.5526218737621</v>
          </cell>
        </row>
        <row r="14">
          <cell r="BN14">
            <v>170.97879780799329</v>
          </cell>
          <cell r="BO14">
            <v>61065.527581329559</v>
          </cell>
          <cell r="BP14">
            <v>-60894.548783521568</v>
          </cell>
          <cell r="BQ14">
            <v>177.05023835216019</v>
          </cell>
          <cell r="BR14">
            <v>88683.028848123911</v>
          </cell>
          <cell r="BS14">
            <v>-88505.978609771759</v>
          </cell>
        </row>
        <row r="15">
          <cell r="BN15">
            <v>170.97879780799329</v>
          </cell>
          <cell r="BO15">
            <v>0</v>
          </cell>
          <cell r="BP15">
            <v>170.97879780799329</v>
          </cell>
          <cell r="BQ15">
            <v>177.05023835216019</v>
          </cell>
          <cell r="BR15">
            <v>0</v>
          </cell>
          <cell r="BS15">
            <v>177.05023835216019</v>
          </cell>
        </row>
        <row r="16">
          <cell r="AM16">
            <v>88.54636272372332</v>
          </cell>
          <cell r="AN16">
            <v>0</v>
          </cell>
          <cell r="AP16">
            <v>101.59253066253078</v>
          </cell>
          <cell r="AQ16">
            <v>0</v>
          </cell>
          <cell r="AS16">
            <v>114.79957853263549</v>
          </cell>
          <cell r="AT16">
            <v>0</v>
          </cell>
          <cell r="AV16">
            <v>128.20512793031074</v>
          </cell>
          <cell r="AW16">
            <v>0</v>
          </cell>
          <cell r="AY16">
            <v>151.03893638855956</v>
          </cell>
          <cell r="AZ16">
            <v>0</v>
          </cell>
          <cell r="BB16">
            <v>154.19068957686775</v>
          </cell>
          <cell r="BC16">
            <v>0</v>
          </cell>
          <cell r="BE16">
            <v>145.68830383769532</v>
          </cell>
          <cell r="BF16">
            <v>0</v>
          </cell>
          <cell r="BH16">
            <v>150.84670111827594</v>
          </cell>
          <cell r="BI16">
            <v>0</v>
          </cell>
          <cell r="BK16">
            <v>173.68465507945882</v>
          </cell>
          <cell r="BL16">
            <v>0</v>
          </cell>
          <cell r="BN16">
            <v>170.97879780799329</v>
          </cell>
          <cell r="BO16">
            <v>0</v>
          </cell>
          <cell r="BP16">
            <v>170.97879780799329</v>
          </cell>
          <cell r="BQ16">
            <v>177.05023835216019</v>
          </cell>
          <cell r="BR16">
            <v>0</v>
          </cell>
          <cell r="BS16">
            <v>177.05023835216019</v>
          </cell>
        </row>
        <row r="17">
          <cell r="BN17">
            <v>0</v>
          </cell>
          <cell r="BO17">
            <v>61065.527581329559</v>
          </cell>
          <cell r="BP17">
            <v>-61065.527581329559</v>
          </cell>
          <cell r="BQ17">
            <v>0</v>
          </cell>
          <cell r="BR17">
            <v>88683.028848123911</v>
          </cell>
          <cell r="BS17">
            <v>-88683.028848123911</v>
          </cell>
        </row>
        <row r="18">
          <cell r="AM18">
            <v>0</v>
          </cell>
          <cell r="AN18">
            <v>2994.1788580281254</v>
          </cell>
          <cell r="AP18">
            <v>0</v>
          </cell>
          <cell r="AQ18">
            <v>4889.2549441372921</v>
          </cell>
          <cell r="AS18">
            <v>0</v>
          </cell>
          <cell r="AT18">
            <v>4957.4284663009767</v>
          </cell>
          <cell r="AV18">
            <v>0</v>
          </cell>
          <cell r="AW18">
            <v>4118.4849920096549</v>
          </cell>
          <cell r="AY18">
            <v>0</v>
          </cell>
          <cell r="AZ18">
            <v>3012.9212108492434</v>
          </cell>
          <cell r="BB18">
            <v>0</v>
          </cell>
          <cell r="BC18">
            <v>2175.7023465294074</v>
          </cell>
          <cell r="BE18">
            <v>0</v>
          </cell>
          <cell r="BF18">
            <v>3441.9879158078966</v>
          </cell>
          <cell r="BH18">
            <v>0</v>
          </cell>
          <cell r="BI18">
            <v>3848.7962396434968</v>
          </cell>
          <cell r="BK18">
            <v>0</v>
          </cell>
          <cell r="BL18">
            <v>6009.4890657492751</v>
          </cell>
          <cell r="BN18">
            <v>0</v>
          </cell>
          <cell r="BO18">
            <v>9000.6838719765728</v>
          </cell>
          <cell r="BP18">
            <v>-9000.6838719765728</v>
          </cell>
          <cell r="BQ18">
            <v>0</v>
          </cell>
          <cell r="BR18">
            <v>12966.776645586046</v>
          </cell>
          <cell r="BS18">
            <v>-12966.776645586046</v>
          </cell>
        </row>
        <row r="19">
          <cell r="AM19">
            <v>0</v>
          </cell>
          <cell r="AN19">
            <v>0</v>
          </cell>
          <cell r="AP19">
            <v>0</v>
          </cell>
          <cell r="AQ19">
            <v>0</v>
          </cell>
          <cell r="AS19">
            <v>0</v>
          </cell>
          <cell r="AT19">
            <v>0</v>
          </cell>
          <cell r="AV19">
            <v>0</v>
          </cell>
          <cell r="AW19">
            <v>0</v>
          </cell>
          <cell r="AY19">
            <v>0</v>
          </cell>
          <cell r="AZ19">
            <v>0</v>
          </cell>
          <cell r="BB19">
            <v>0</v>
          </cell>
          <cell r="BC19">
            <v>0</v>
          </cell>
          <cell r="BE19">
            <v>0</v>
          </cell>
          <cell r="BF19">
            <v>279.9819917327776</v>
          </cell>
          <cell r="BH19">
            <v>0</v>
          </cell>
          <cell r="BI19">
            <v>0</v>
          </cell>
          <cell r="BK19">
            <v>0</v>
          </cell>
          <cell r="BL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</row>
        <row r="20">
          <cell r="AM20">
            <v>0</v>
          </cell>
          <cell r="AN20">
            <v>6651.635562755253</v>
          </cell>
          <cell r="AP20">
            <v>0</v>
          </cell>
          <cell r="AQ20">
            <v>9222.9543377146183</v>
          </cell>
          <cell r="AS20">
            <v>0</v>
          </cell>
          <cell r="AT20">
            <v>9741.7009016485608</v>
          </cell>
          <cell r="AV20">
            <v>0</v>
          </cell>
          <cell r="AW20">
            <v>9521.5350893602663</v>
          </cell>
          <cell r="AY20">
            <v>0</v>
          </cell>
          <cell r="AZ20">
            <v>10546.533824126009</v>
          </cell>
          <cell r="BB20">
            <v>0</v>
          </cell>
          <cell r="BC20">
            <v>11629.743115585497</v>
          </cell>
          <cell r="BE20">
            <v>0</v>
          </cell>
          <cell r="BF20">
            <v>12098.640427638775</v>
          </cell>
          <cell r="BH20">
            <v>0</v>
          </cell>
          <cell r="BI20">
            <v>14151.36128268645</v>
          </cell>
          <cell r="BK20">
            <v>0</v>
          </cell>
          <cell r="BL20">
            <v>28525.592215860954</v>
          </cell>
          <cell r="BN20">
            <v>0</v>
          </cell>
          <cell r="BO20">
            <v>52064.843709352986</v>
          </cell>
          <cell r="BP20">
            <v>-52064.843709352986</v>
          </cell>
          <cell r="BQ20">
            <v>0</v>
          </cell>
          <cell r="BR20">
            <v>75716.252202537871</v>
          </cell>
          <cell r="BS20">
            <v>-75716.252202537871</v>
          </cell>
        </row>
        <row r="21">
          <cell r="AM21">
            <v>0</v>
          </cell>
          <cell r="AN21">
            <v>1458.5553637546648</v>
          </cell>
          <cell r="AP21">
            <v>0</v>
          </cell>
          <cell r="AQ21">
            <v>1589.7858176650086</v>
          </cell>
          <cell r="AS21">
            <v>0</v>
          </cell>
          <cell r="AT21">
            <v>1579.4508679781768</v>
          </cell>
          <cell r="AV21">
            <v>0</v>
          </cell>
          <cell r="AW21">
            <v>1465.560580066101</v>
          </cell>
          <cell r="AY21">
            <v>0</v>
          </cell>
          <cell r="AZ21">
            <v>1491.1821002986112</v>
          </cell>
          <cell r="BB21">
            <v>0</v>
          </cell>
          <cell r="BC21">
            <v>1522.1848308227993</v>
          </cell>
          <cell r="BE21">
            <v>0</v>
          </cell>
          <cell r="BF21">
            <v>1439.7911144630336</v>
          </cell>
          <cell r="BH21">
            <v>0</v>
          </cell>
          <cell r="BI21">
            <v>3896.4320399966368</v>
          </cell>
          <cell r="BK21">
            <v>0</v>
          </cell>
          <cell r="BL21">
            <v>3943.1110882904163</v>
          </cell>
          <cell r="BN21">
            <v>0</v>
          </cell>
          <cell r="BO21">
            <v>3811.0274142992184</v>
          </cell>
          <cell r="BP21">
            <v>-3811.0274142992184</v>
          </cell>
          <cell r="BQ21">
            <v>0</v>
          </cell>
          <cell r="BR21">
            <v>3939.1285462567098</v>
          </cell>
          <cell r="BS21">
            <v>-3939.1285462567098</v>
          </cell>
        </row>
        <row r="22">
          <cell r="BN22">
            <v>36589.462730910564</v>
          </cell>
          <cell r="BO22">
            <v>2015.7500373152891</v>
          </cell>
          <cell r="BP22">
            <v>34573.712693595277</v>
          </cell>
          <cell r="BQ22">
            <v>42264.284465449178</v>
          </cell>
          <cell r="BR22">
            <v>1197.2424225867696</v>
          </cell>
          <cell r="BS22">
            <v>41067.042042862413</v>
          </cell>
        </row>
        <row r="23">
          <cell r="BN23">
            <v>36458.978911530779</v>
          </cell>
          <cell r="BO23">
            <v>0</v>
          </cell>
          <cell r="BP23">
            <v>36458.978911530779</v>
          </cell>
          <cell r="BQ23">
            <v>41913.05507369111</v>
          </cell>
          <cell r="BR23">
            <v>0</v>
          </cell>
          <cell r="BS23">
            <v>41913.05507369111</v>
          </cell>
        </row>
        <row r="24">
          <cell r="BN24">
            <v>1618.8992487188416</v>
          </cell>
          <cell r="BO24">
            <v>0</v>
          </cell>
          <cell r="BP24">
            <v>1618.8992487188416</v>
          </cell>
          <cell r="BQ24">
            <v>2211.6924369288768</v>
          </cell>
          <cell r="BR24">
            <v>0</v>
          </cell>
          <cell r="BS24">
            <v>2211.6924369288768</v>
          </cell>
        </row>
        <row r="25">
          <cell r="AM25">
            <v>746.90496704918462</v>
          </cell>
          <cell r="AN25">
            <v>0</v>
          </cell>
          <cell r="AP25">
            <v>746.84238757319918</v>
          </cell>
          <cell r="AQ25">
            <v>0</v>
          </cell>
          <cell r="AS25">
            <v>857.17018637701176</v>
          </cell>
          <cell r="AT25">
            <v>0</v>
          </cell>
          <cell r="AV25">
            <v>847.99731676780686</v>
          </cell>
          <cell r="AW25">
            <v>0</v>
          </cell>
          <cell r="AY25">
            <v>874.80355064356468</v>
          </cell>
          <cell r="AZ25">
            <v>0</v>
          </cell>
          <cell r="BB25">
            <v>1068.5773370675952</v>
          </cell>
          <cell r="BC25">
            <v>0</v>
          </cell>
          <cell r="BE25">
            <v>1209.4570921944985</v>
          </cell>
          <cell r="BF25">
            <v>0</v>
          </cell>
          <cell r="BH25">
            <v>1254.4094092993473</v>
          </cell>
          <cell r="BI25">
            <v>0</v>
          </cell>
          <cell r="BK25">
            <v>1341.5966059921441</v>
          </cell>
          <cell r="BL25">
            <v>0</v>
          </cell>
          <cell r="BN25">
            <v>1478.5166568343841</v>
          </cell>
          <cell r="BO25">
            <v>0</v>
          </cell>
          <cell r="BP25">
            <v>1478.5166568343841</v>
          </cell>
          <cell r="BQ25">
            <v>1984.8767261750284</v>
          </cell>
          <cell r="BR25">
            <v>0</v>
          </cell>
          <cell r="BS25">
            <v>1984.8767261750284</v>
          </cell>
        </row>
        <row r="26">
          <cell r="AM26">
            <v>0</v>
          </cell>
          <cell r="AN26">
            <v>0</v>
          </cell>
          <cell r="AP26">
            <v>106.16877078246459</v>
          </cell>
          <cell r="AQ26">
            <v>0</v>
          </cell>
          <cell r="AS26">
            <v>44.006505104176938</v>
          </cell>
          <cell r="AT26">
            <v>0</v>
          </cell>
          <cell r="AV26">
            <v>41.059158618204087</v>
          </cell>
          <cell r="AW26">
            <v>0</v>
          </cell>
          <cell r="AY26">
            <v>0</v>
          </cell>
          <cell r="AZ26">
            <v>0</v>
          </cell>
          <cell r="BB26">
            <v>24.20435243357808</v>
          </cell>
          <cell r="BC26">
            <v>0</v>
          </cell>
          <cell r="BE26">
            <v>79.762311598291291</v>
          </cell>
          <cell r="BF26">
            <v>0</v>
          </cell>
          <cell r="BH26">
            <v>119.97164533383351</v>
          </cell>
          <cell r="BI26">
            <v>0</v>
          </cell>
          <cell r="BK26">
            <v>127.68169238273728</v>
          </cell>
          <cell r="BL26">
            <v>0</v>
          </cell>
          <cell r="BN26">
            <v>140.38259188445764</v>
          </cell>
          <cell r="BO26">
            <v>0</v>
          </cell>
          <cell r="BP26">
            <v>140.38259188445764</v>
          </cell>
          <cell r="BQ26">
            <v>226.81571075384846</v>
          </cell>
          <cell r="BR26">
            <v>0</v>
          </cell>
          <cell r="BS26">
            <v>226.81571075384846</v>
          </cell>
        </row>
        <row r="27">
          <cell r="AM27">
            <v>3.2794949156934563</v>
          </cell>
          <cell r="AN27">
            <v>0</v>
          </cell>
          <cell r="AP27">
            <v>8.2372322158808728</v>
          </cell>
          <cell r="AQ27">
            <v>0</v>
          </cell>
          <cell r="AS27">
            <v>2586.8171696020531</v>
          </cell>
          <cell r="AT27">
            <v>0</v>
          </cell>
          <cell r="AV27">
            <v>1814.9823993271441</v>
          </cell>
          <cell r="AW27">
            <v>0</v>
          </cell>
          <cell r="AY27">
            <v>3.4922297430880826</v>
          </cell>
          <cell r="AZ27">
            <v>0</v>
          </cell>
          <cell r="BB27">
            <v>8.9645749753992892</v>
          </cell>
          <cell r="BC27">
            <v>0</v>
          </cell>
          <cell r="BE27">
            <v>4.0695056937903722</v>
          </cell>
          <cell r="BF27">
            <v>0</v>
          </cell>
          <cell r="BH27">
            <v>16.760744568697326</v>
          </cell>
          <cell r="BI27">
            <v>0</v>
          </cell>
          <cell r="BK27">
            <v>1589.4493029703988</v>
          </cell>
          <cell r="BL27">
            <v>0</v>
          </cell>
          <cell r="BN27">
            <v>840.49577448771436</v>
          </cell>
          <cell r="BO27">
            <v>0</v>
          </cell>
          <cell r="BP27">
            <v>840.49577448771436</v>
          </cell>
          <cell r="BQ27">
            <v>1055.6022319050417</v>
          </cell>
          <cell r="BR27">
            <v>0</v>
          </cell>
          <cell r="BS27">
            <v>1055.6022319050417</v>
          </cell>
        </row>
        <row r="28">
          <cell r="BN28">
            <v>33999.583888324225</v>
          </cell>
          <cell r="BO28">
            <v>0</v>
          </cell>
          <cell r="BP28">
            <v>33999.583888324225</v>
          </cell>
          <cell r="BQ28">
            <v>38645.760404857196</v>
          </cell>
          <cell r="BR28">
            <v>0</v>
          </cell>
          <cell r="BS28">
            <v>38645.760404857196</v>
          </cell>
        </row>
        <row r="29">
          <cell r="BN29">
            <v>8591.234645646904</v>
          </cell>
          <cell r="BO29">
            <v>0</v>
          </cell>
          <cell r="BP29">
            <v>8591.234645646904</v>
          </cell>
          <cell r="BQ29">
            <v>10527.311469587903</v>
          </cell>
          <cell r="BR29">
            <v>0</v>
          </cell>
          <cell r="BS29">
            <v>10527.311469587903</v>
          </cell>
        </row>
        <row r="30">
          <cell r="AM30">
            <v>117.24194323604107</v>
          </cell>
          <cell r="AN30">
            <v>0</v>
          </cell>
          <cell r="AP30">
            <v>657.14808122249633</v>
          </cell>
          <cell r="AQ30">
            <v>0</v>
          </cell>
          <cell r="AS30">
            <v>113.84291537819686</v>
          </cell>
          <cell r="AT30">
            <v>0</v>
          </cell>
          <cell r="AV30">
            <v>318.41796479423579</v>
          </cell>
          <cell r="AW30">
            <v>0</v>
          </cell>
          <cell r="AY30">
            <v>1385.5421505701968</v>
          </cell>
          <cell r="AZ30">
            <v>0</v>
          </cell>
          <cell r="BB30">
            <v>1789.3291650896981</v>
          </cell>
          <cell r="BC30">
            <v>0</v>
          </cell>
          <cell r="BE30">
            <v>2738.77733192092</v>
          </cell>
          <cell r="BF30">
            <v>0</v>
          </cell>
          <cell r="BH30">
            <v>4730.0585461765831</v>
          </cell>
          <cell r="BI30">
            <v>0</v>
          </cell>
          <cell r="BK30">
            <v>5501.5788041385331</v>
          </cell>
          <cell r="BL30">
            <v>0</v>
          </cell>
          <cell r="BN30">
            <v>7241.4020313732735</v>
          </cell>
          <cell r="BO30">
            <v>0</v>
          </cell>
          <cell r="BP30">
            <v>7241.4020313732735</v>
          </cell>
          <cell r="BQ30">
            <v>9441.0843315895145</v>
          </cell>
          <cell r="BR30">
            <v>0</v>
          </cell>
          <cell r="BS30">
            <v>9441.0843315895145</v>
          </cell>
        </row>
        <row r="31">
          <cell r="AM31">
            <v>733.78698738641083</v>
          </cell>
          <cell r="AN31">
            <v>0</v>
          </cell>
          <cell r="AP31">
            <v>4114.9551158444901</v>
          </cell>
          <cell r="AQ31">
            <v>0</v>
          </cell>
          <cell r="AS31">
            <v>1581.364194287054</v>
          </cell>
          <cell r="AT31">
            <v>0</v>
          </cell>
          <cell r="AV31">
            <v>368.6944855512204</v>
          </cell>
          <cell r="AW31">
            <v>0</v>
          </cell>
          <cell r="AY31">
            <v>2264.7109883926214</v>
          </cell>
          <cell r="AZ31">
            <v>0</v>
          </cell>
          <cell r="BB31">
            <v>683.99707062296568</v>
          </cell>
          <cell r="BC31">
            <v>0</v>
          </cell>
          <cell r="BE31">
            <v>345.0940828334235</v>
          </cell>
          <cell r="BF31">
            <v>0</v>
          </cell>
          <cell r="BH31">
            <v>341.38990253083506</v>
          </cell>
          <cell r="BI31">
            <v>0</v>
          </cell>
          <cell r="BK31">
            <v>351.12465405252755</v>
          </cell>
          <cell r="BL31">
            <v>0</v>
          </cell>
          <cell r="BN31">
            <v>1349.8326142736312</v>
          </cell>
          <cell r="BO31">
            <v>0</v>
          </cell>
          <cell r="BP31">
            <v>1349.8326142736312</v>
          </cell>
          <cell r="BQ31">
            <v>1086.2271379983881</v>
          </cell>
          <cell r="BR31">
            <v>0</v>
          </cell>
          <cell r="BS31">
            <v>1086.2271379983881</v>
          </cell>
        </row>
        <row r="32">
          <cell r="BN32">
            <v>25408.349242677315</v>
          </cell>
          <cell r="BO32">
            <v>0</v>
          </cell>
          <cell r="BP32">
            <v>25408.349242677315</v>
          </cell>
          <cell r="BQ32">
            <v>28118.448935269291</v>
          </cell>
          <cell r="BR32">
            <v>0</v>
          </cell>
          <cell r="BS32">
            <v>28118.448935269291</v>
          </cell>
        </row>
        <row r="33">
          <cell r="BN33">
            <v>25408.349242677315</v>
          </cell>
          <cell r="BO33">
            <v>0</v>
          </cell>
          <cell r="BP33">
            <v>25408.349242677315</v>
          </cell>
          <cell r="BQ33">
            <v>28118.448935269291</v>
          </cell>
          <cell r="BR33">
            <v>0</v>
          </cell>
          <cell r="BS33">
            <v>28118.448935269291</v>
          </cell>
        </row>
        <row r="34">
          <cell r="AM34">
            <v>4574.8954073923715</v>
          </cell>
          <cell r="AN34">
            <v>0</v>
          </cell>
          <cell r="AP34">
            <v>6539.4471313854274</v>
          </cell>
          <cell r="AQ34">
            <v>0</v>
          </cell>
          <cell r="AS34">
            <v>9682.3877860733664</v>
          </cell>
          <cell r="AT34">
            <v>0</v>
          </cell>
          <cell r="AV34">
            <v>12369.699990243444</v>
          </cell>
          <cell r="AW34">
            <v>0</v>
          </cell>
          <cell r="AY34">
            <v>13648.506893423999</v>
          </cell>
          <cell r="AZ34">
            <v>0</v>
          </cell>
          <cell r="BB34">
            <v>19107.095102566043</v>
          </cell>
          <cell r="BC34">
            <v>0</v>
          </cell>
          <cell r="BE34">
            <v>19334.221551198058</v>
          </cell>
          <cell r="BF34">
            <v>0</v>
          </cell>
          <cell r="BH34">
            <v>20831.841209988812</v>
          </cell>
          <cell r="BI34">
            <v>0</v>
          </cell>
          <cell r="BK34">
            <v>17839.761166593926</v>
          </cell>
          <cell r="BL34">
            <v>0</v>
          </cell>
          <cell r="BN34">
            <v>25408.349242677315</v>
          </cell>
          <cell r="BO34">
            <v>0</v>
          </cell>
          <cell r="BP34">
            <v>25408.349242677315</v>
          </cell>
          <cell r="BQ34">
            <v>28118.448935269291</v>
          </cell>
          <cell r="BR34">
            <v>0</v>
          </cell>
          <cell r="BS34">
            <v>28118.448935269291</v>
          </cell>
        </row>
        <row r="35">
          <cell r="BN35">
            <v>130.48381937978436</v>
          </cell>
          <cell r="BO35">
            <v>1917.6622006780719</v>
          </cell>
          <cell r="BP35">
            <v>-1787.1783812982876</v>
          </cell>
          <cell r="BQ35">
            <v>351.22939175806914</v>
          </cell>
          <cell r="BR35">
            <v>1095.7974211525591</v>
          </cell>
          <cell r="BS35">
            <v>-744.56802939448983</v>
          </cell>
        </row>
        <row r="36">
          <cell r="BN36">
            <v>16.197991371283575</v>
          </cell>
          <cell r="BO36">
            <v>0</v>
          </cell>
          <cell r="BP36">
            <v>16.197991371283575</v>
          </cell>
          <cell r="BQ36">
            <v>16.269481362090396</v>
          </cell>
          <cell r="BR36">
            <v>0</v>
          </cell>
          <cell r="BS36">
            <v>16.269481362090396</v>
          </cell>
        </row>
        <row r="37">
          <cell r="AM37">
            <v>27.875706783394378</v>
          </cell>
          <cell r="AN37">
            <v>0</v>
          </cell>
          <cell r="AP37">
            <v>30.203184791563203</v>
          </cell>
          <cell r="AQ37">
            <v>0</v>
          </cell>
          <cell r="AS37">
            <v>30.613220942036133</v>
          </cell>
          <cell r="AT37">
            <v>0</v>
          </cell>
          <cell r="AV37">
            <v>28.490028428957938</v>
          </cell>
          <cell r="AW37">
            <v>0</v>
          </cell>
          <cell r="AY37">
            <v>28.810895380476683</v>
          </cell>
          <cell r="AZ37">
            <v>0</v>
          </cell>
          <cell r="BB37">
            <v>28.686639921277724</v>
          </cell>
          <cell r="BC37">
            <v>0</v>
          </cell>
          <cell r="BE37">
            <v>27.672638717774529</v>
          </cell>
          <cell r="BF37">
            <v>0</v>
          </cell>
          <cell r="BH37">
            <v>29.110766882474309</v>
          </cell>
          <cell r="BI37">
            <v>0</v>
          </cell>
          <cell r="BK37">
            <v>18.776719468049599</v>
          </cell>
          <cell r="BL37">
            <v>0</v>
          </cell>
          <cell r="BN37">
            <v>16.197991371283575</v>
          </cell>
          <cell r="BO37">
            <v>0</v>
          </cell>
          <cell r="BP37">
            <v>16.197991371283575</v>
          </cell>
          <cell r="BQ37">
            <v>16.269481362090396</v>
          </cell>
          <cell r="BR37">
            <v>0</v>
          </cell>
          <cell r="BS37">
            <v>16.269481362090396</v>
          </cell>
        </row>
        <row r="38">
          <cell r="AM38">
            <v>62.310403398175673</v>
          </cell>
          <cell r="AN38">
            <v>0</v>
          </cell>
          <cell r="AP38">
            <v>51.25388934325877</v>
          </cell>
          <cell r="AQ38">
            <v>0</v>
          </cell>
          <cell r="AS38">
            <v>60.269778729633636</v>
          </cell>
          <cell r="AT38">
            <v>0</v>
          </cell>
          <cell r="AV38">
            <v>46.924752706518959</v>
          </cell>
          <cell r="AW38">
            <v>0</v>
          </cell>
          <cell r="AY38">
            <v>30.557010252020724</v>
          </cell>
          <cell r="AZ38">
            <v>0</v>
          </cell>
          <cell r="BB38">
            <v>917.97247748088716</v>
          </cell>
          <cell r="BC38">
            <v>0</v>
          </cell>
          <cell r="BE38">
            <v>325.56045550322972</v>
          </cell>
          <cell r="BF38">
            <v>0</v>
          </cell>
          <cell r="BH38">
            <v>676.60479390478167</v>
          </cell>
          <cell r="BI38">
            <v>0</v>
          </cell>
          <cell r="BK38">
            <v>218.74878180277784</v>
          </cell>
          <cell r="BL38">
            <v>0</v>
          </cell>
          <cell r="BN38">
            <v>113.38593959898502</v>
          </cell>
          <cell r="BO38">
            <v>0</v>
          </cell>
          <cell r="BP38">
            <v>113.38593959898502</v>
          </cell>
          <cell r="BQ38">
            <v>334.00288208056168</v>
          </cell>
          <cell r="BR38">
            <v>0</v>
          </cell>
          <cell r="BS38">
            <v>334.00288208056168</v>
          </cell>
        </row>
        <row r="39">
          <cell r="BN39">
            <v>0</v>
          </cell>
          <cell r="BO39">
            <v>1917.6622006780719</v>
          </cell>
          <cell r="BP39">
            <v>-1917.6622006780719</v>
          </cell>
          <cell r="BQ39">
            <v>0</v>
          </cell>
          <cell r="BR39">
            <v>1094.840392837142</v>
          </cell>
          <cell r="BS39">
            <v>-1094.840392837142</v>
          </cell>
        </row>
        <row r="40">
          <cell r="AM40">
            <v>0</v>
          </cell>
          <cell r="AN40">
            <v>1687.3001341242832</v>
          </cell>
          <cell r="AP40">
            <v>0</v>
          </cell>
          <cell r="AQ40">
            <v>4877.3567198254641</v>
          </cell>
          <cell r="AS40">
            <v>0</v>
          </cell>
          <cell r="AT40">
            <v>5867.2151261721128</v>
          </cell>
          <cell r="AV40">
            <v>0</v>
          </cell>
          <cell r="AW40">
            <v>6051.6172151157134</v>
          </cell>
          <cell r="AY40">
            <v>0</v>
          </cell>
          <cell r="AZ40">
            <v>6744.3686913388592</v>
          </cell>
          <cell r="BB40">
            <v>0</v>
          </cell>
          <cell r="BC40">
            <v>6355.8836575580954</v>
          </cell>
          <cell r="BE40">
            <v>0</v>
          </cell>
          <cell r="BF40">
            <v>5461.2766410666791</v>
          </cell>
          <cell r="BH40">
            <v>0</v>
          </cell>
          <cell r="BI40">
            <v>4949.7125144716165</v>
          </cell>
          <cell r="BK40">
            <v>0</v>
          </cell>
          <cell r="BL40">
            <v>3497.1640009242383</v>
          </cell>
          <cell r="BN40">
            <v>0</v>
          </cell>
          <cell r="BO40">
            <v>1917.6622006780719</v>
          </cell>
          <cell r="BP40">
            <v>-1917.6622006780719</v>
          </cell>
          <cell r="BQ40">
            <v>0</v>
          </cell>
          <cell r="BR40">
            <v>1094.840392837142</v>
          </cell>
          <cell r="BS40">
            <v>-1094.840392837142</v>
          </cell>
        </row>
        <row r="41">
          <cell r="AM41">
            <v>0</v>
          </cell>
          <cell r="AN41">
            <v>0</v>
          </cell>
          <cell r="AP41">
            <v>0</v>
          </cell>
          <cell r="AQ41">
            <v>1190.7376792067796</v>
          </cell>
          <cell r="AS41">
            <v>0</v>
          </cell>
          <cell r="AT41">
            <v>0</v>
          </cell>
          <cell r="AV41">
            <v>0</v>
          </cell>
          <cell r="AW41">
            <v>0</v>
          </cell>
          <cell r="AY41">
            <v>0</v>
          </cell>
          <cell r="AZ41">
            <v>0</v>
          </cell>
          <cell r="BB41">
            <v>0</v>
          </cell>
          <cell r="BC41">
            <v>0</v>
          </cell>
          <cell r="BE41">
            <v>0</v>
          </cell>
          <cell r="BF41">
            <v>0</v>
          </cell>
          <cell r="BH41">
            <v>0</v>
          </cell>
          <cell r="BI41">
            <v>0</v>
          </cell>
          <cell r="BK41">
            <v>0</v>
          </cell>
          <cell r="BL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</row>
        <row r="42">
          <cell r="AM42">
            <v>0</v>
          </cell>
          <cell r="AN42">
            <v>0</v>
          </cell>
          <cell r="AP42">
            <v>0</v>
          </cell>
          <cell r="AQ42">
            <v>0</v>
          </cell>
          <cell r="AS42">
            <v>0</v>
          </cell>
          <cell r="AT42">
            <v>0</v>
          </cell>
          <cell r="AV42">
            <v>0</v>
          </cell>
          <cell r="AW42">
            <v>83.794201261640993</v>
          </cell>
          <cell r="AY42">
            <v>0</v>
          </cell>
          <cell r="AZ42">
            <v>87.305743577202065</v>
          </cell>
          <cell r="BB42">
            <v>0</v>
          </cell>
          <cell r="BC42">
            <v>89.645749753992888</v>
          </cell>
          <cell r="BE42">
            <v>0</v>
          </cell>
          <cell r="BF42">
            <v>81.39011387580743</v>
          </cell>
          <cell r="BH42">
            <v>0</v>
          </cell>
          <cell r="BI42">
            <v>88.214445098406998</v>
          </cell>
          <cell r="BK42">
            <v>0</v>
          </cell>
          <cell r="BL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</row>
        <row r="43">
          <cell r="BN43">
            <v>0.89988840951575411</v>
          </cell>
          <cell r="BO43">
            <v>0</v>
          </cell>
          <cell r="BP43">
            <v>0.89988840951575411</v>
          </cell>
          <cell r="BQ43">
            <v>0.95702831541708211</v>
          </cell>
          <cell r="BR43">
            <v>0.95702831541708211</v>
          </cell>
          <cell r="BS43">
            <v>0</v>
          </cell>
        </row>
        <row r="44">
          <cell r="AM44"/>
          <cell r="AN44"/>
          <cell r="AP44"/>
          <cell r="AQ44"/>
          <cell r="AS44"/>
          <cell r="AT44"/>
          <cell r="AV44"/>
          <cell r="AW44"/>
          <cell r="AY44"/>
          <cell r="AZ44"/>
          <cell r="BB44"/>
          <cell r="BC44"/>
          <cell r="BE44"/>
          <cell r="BF44"/>
          <cell r="BH44"/>
          <cell r="BI44"/>
          <cell r="BK44">
            <v>0.93883597340248004</v>
          </cell>
          <cell r="BL44">
            <v>1.8776719468049601</v>
          </cell>
          <cell r="BN44">
            <v>0.89988840951575411</v>
          </cell>
          <cell r="BO44">
            <v>0</v>
          </cell>
          <cell r="BP44">
            <v>0.89988840951575411</v>
          </cell>
          <cell r="BQ44">
            <v>0.95702831541708211</v>
          </cell>
          <cell r="BR44">
            <v>0.95702831541708211</v>
          </cell>
          <cell r="BS44">
            <v>0</v>
          </cell>
        </row>
        <row r="45">
          <cell r="AM45"/>
          <cell r="AN45"/>
          <cell r="AP45"/>
          <cell r="AQ45"/>
          <cell r="AS45"/>
          <cell r="AT45"/>
          <cell r="AV45"/>
          <cell r="AW45"/>
          <cell r="AY45"/>
          <cell r="AZ45"/>
          <cell r="BB45"/>
          <cell r="BC45"/>
          <cell r="BE45"/>
          <cell r="BF45"/>
          <cell r="BH45"/>
          <cell r="BI45"/>
          <cell r="BK45">
            <v>0</v>
          </cell>
          <cell r="BL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</row>
        <row r="46">
          <cell r="AM46">
            <v>0</v>
          </cell>
          <cell r="AN46">
            <v>96.745100012956968</v>
          </cell>
          <cell r="AP46">
            <v>0</v>
          </cell>
          <cell r="AQ46">
            <v>71.389345870967574</v>
          </cell>
          <cell r="AS46">
            <v>0</v>
          </cell>
          <cell r="AT46">
            <v>104.27628383381058</v>
          </cell>
          <cell r="AV46">
            <v>0</v>
          </cell>
          <cell r="AW46">
            <v>97.201273463503554</v>
          </cell>
          <cell r="AY46">
            <v>0</v>
          </cell>
          <cell r="AZ46">
            <v>98.655490242238329</v>
          </cell>
          <cell r="BB46">
            <v>0</v>
          </cell>
          <cell r="BC46">
            <v>101.29969722201196</v>
          </cell>
          <cell r="BE46">
            <v>0</v>
          </cell>
          <cell r="BF46">
            <v>95.226433234694696</v>
          </cell>
          <cell r="BH46">
            <v>0</v>
          </cell>
          <cell r="BI46">
            <v>100.56446741218397</v>
          </cell>
          <cell r="BK46">
            <v>0</v>
          </cell>
          <cell r="BL46">
            <v>101.39428512746784</v>
          </cell>
          <cell r="BN46">
            <v>0</v>
          </cell>
          <cell r="BO46">
            <v>98.087836637217194</v>
          </cell>
          <cell r="BP46">
            <v>-98.087836637217194</v>
          </cell>
          <cell r="BQ46">
            <v>0</v>
          </cell>
          <cell r="BR46">
            <v>101.44500143421071</v>
          </cell>
          <cell r="BS46">
            <v>-101.44500143421071</v>
          </cell>
        </row>
        <row r="47">
          <cell r="BN47">
            <v>13170.766761672578</v>
          </cell>
          <cell r="BO47">
            <v>4269.9705031522535</v>
          </cell>
          <cell r="BP47">
            <v>8900.796258520324</v>
          </cell>
          <cell r="BQ47">
            <v>15664.639466746799</v>
          </cell>
          <cell r="BR47">
            <v>4855.9616724262751</v>
          </cell>
          <cell r="BS47">
            <v>10808.677794320525</v>
          </cell>
        </row>
        <row r="48">
          <cell r="BN48">
            <v>41.394866837724692</v>
          </cell>
          <cell r="BO48">
            <v>2705.9644474138727</v>
          </cell>
          <cell r="BP48">
            <v>-2664.5695805761479</v>
          </cell>
          <cell r="BQ48">
            <v>40.195189247517447</v>
          </cell>
          <cell r="BR48">
            <v>3390.7513215227218</v>
          </cell>
          <cell r="BS48">
            <v>-3350.5561322752046</v>
          </cell>
        </row>
        <row r="49">
          <cell r="BN49">
            <v>41.394866837724692</v>
          </cell>
          <cell r="BO49">
            <v>2705.9644474138727</v>
          </cell>
          <cell r="BP49">
            <v>-2664.5695805761479</v>
          </cell>
          <cell r="BQ49">
            <v>40.195189247517447</v>
          </cell>
          <cell r="BR49">
            <v>3390.7513215227218</v>
          </cell>
          <cell r="BS49">
            <v>-3350.5561322752046</v>
          </cell>
        </row>
        <row r="50">
          <cell r="AM50">
            <v>93.465605097263506</v>
          </cell>
          <cell r="AN50">
            <v>3402.7219371506371</v>
          </cell>
          <cell r="AP50">
            <v>59.86426817851904</v>
          </cell>
          <cell r="AQ50">
            <v>3526.7507926142553</v>
          </cell>
          <cell r="AS50">
            <v>60.409068884919904</v>
          </cell>
          <cell r="AT50">
            <v>3790.2994178858485</v>
          </cell>
          <cell r="AV50">
            <v>45.71652411852736</v>
          </cell>
          <cell r="AW50">
            <v>1905.4801366897163</v>
          </cell>
          <cell r="AY50">
            <v>57.863540364918649</v>
          </cell>
          <cell r="AZ50">
            <v>2111.9259371325179</v>
          </cell>
          <cell r="BB50">
            <v>63.648482325334953</v>
          </cell>
          <cell r="BC50">
            <v>4008.061471501022</v>
          </cell>
          <cell r="BE50">
            <v>65.112091100645955</v>
          </cell>
          <cell r="BF50">
            <v>3220.6068060657003</v>
          </cell>
          <cell r="BH50">
            <v>56.932651200093154</v>
          </cell>
          <cell r="BI50">
            <v>3508.2884815636462</v>
          </cell>
          <cell r="BK50">
            <v>45.064126723319042</v>
          </cell>
          <cell r="BL50">
            <v>2372.4385047880669</v>
          </cell>
          <cell r="BN50">
            <v>41.394866837724692</v>
          </cell>
          <cell r="BO50">
            <v>2705.9644474138727</v>
          </cell>
          <cell r="BP50">
            <v>-2664.5695805761479</v>
          </cell>
          <cell r="BQ50">
            <v>40.195189247517447</v>
          </cell>
          <cell r="BR50">
            <v>3390.7513215227218</v>
          </cell>
          <cell r="BS50">
            <v>-3350.5561322752046</v>
          </cell>
        </row>
        <row r="51">
          <cell r="BN51">
            <v>2537.6853148344267</v>
          </cell>
          <cell r="BO51">
            <v>242.06998215973786</v>
          </cell>
          <cell r="BP51">
            <v>2295.6153326746889</v>
          </cell>
          <cell r="BQ51">
            <v>3398.4075480460588</v>
          </cell>
          <cell r="BR51">
            <v>162.69481362090397</v>
          </cell>
          <cell r="BS51">
            <v>3235.7127344251544</v>
          </cell>
        </row>
        <row r="52">
          <cell r="AM52">
            <v>50.83217119324857</v>
          </cell>
          <cell r="AN52">
            <v>0</v>
          </cell>
          <cell r="AP52">
            <v>66.81310575103376</v>
          </cell>
          <cell r="AQ52">
            <v>0</v>
          </cell>
          <cell r="AS52">
            <v>0.95666315443862915</v>
          </cell>
          <cell r="AT52">
            <v>0</v>
          </cell>
          <cell r="AV52">
            <v>0</v>
          </cell>
          <cell r="AW52">
            <v>0</v>
          </cell>
          <cell r="AY52">
            <v>1.7461148715440413</v>
          </cell>
          <cell r="AZ52">
            <v>0</v>
          </cell>
          <cell r="BB52">
            <v>1.7929149950798577</v>
          </cell>
          <cell r="BC52">
            <v>0</v>
          </cell>
          <cell r="BE52">
            <v>2.441703416274223</v>
          </cell>
          <cell r="BF52">
            <v>0</v>
          </cell>
          <cell r="BH52">
            <v>2.6464333529522097</v>
          </cell>
          <cell r="BI52">
            <v>0</v>
          </cell>
          <cell r="BK52">
            <v>1.8776719468049601</v>
          </cell>
          <cell r="BL52">
            <v>0</v>
          </cell>
          <cell r="BN52">
            <v>31.496094333051392</v>
          </cell>
          <cell r="BO52">
            <v>0</v>
          </cell>
          <cell r="BP52">
            <v>31.496094333051392</v>
          </cell>
          <cell r="BQ52">
            <v>22.968679570009972</v>
          </cell>
          <cell r="BR52">
            <v>0</v>
          </cell>
          <cell r="BS52">
            <v>22.968679570009972</v>
          </cell>
        </row>
        <row r="53">
          <cell r="BN53">
            <v>2506.1892205013751</v>
          </cell>
          <cell r="BO53">
            <v>242.06998215973786</v>
          </cell>
          <cell r="BP53">
            <v>2264.1192383416374</v>
          </cell>
          <cell r="BQ53">
            <v>3375.4388684760488</v>
          </cell>
          <cell r="BR53">
            <v>162.69481362090397</v>
          </cell>
          <cell r="BS53">
            <v>3212.7440548551444</v>
          </cell>
        </row>
        <row r="54">
          <cell r="AM54">
            <v>0</v>
          </cell>
          <cell r="AN54">
            <v>0</v>
          </cell>
          <cell r="AP54">
            <v>0</v>
          </cell>
          <cell r="AQ54">
            <v>0</v>
          </cell>
          <cell r="AS54">
            <v>0</v>
          </cell>
          <cell r="AT54">
            <v>4.7833157721931459</v>
          </cell>
          <cell r="AV54">
            <v>0.83794201261640999</v>
          </cell>
          <cell r="AW54">
            <v>0</v>
          </cell>
          <cell r="AY54">
            <v>0.87305743577202066</v>
          </cell>
          <cell r="AZ54">
            <v>0</v>
          </cell>
          <cell r="BB54">
            <v>272.52307925213836</v>
          </cell>
          <cell r="BC54">
            <v>0</v>
          </cell>
          <cell r="BE54">
            <v>97.668136650968918</v>
          </cell>
          <cell r="BF54">
            <v>0</v>
          </cell>
          <cell r="BH54">
            <v>52.928667059044194</v>
          </cell>
          <cell r="BI54">
            <v>3.5285778039362796</v>
          </cell>
          <cell r="BK54">
            <v>360.51301378655234</v>
          </cell>
          <cell r="BL54">
            <v>3.7553438936099202</v>
          </cell>
          <cell r="BN54">
            <v>1181.5534816941852</v>
          </cell>
          <cell r="BO54">
            <v>3.5995536380630164</v>
          </cell>
          <cell r="BP54">
            <v>1177.9539280561221</v>
          </cell>
          <cell r="BQ54">
            <v>1469.9954924806382</v>
          </cell>
          <cell r="BR54">
            <v>3.8281132616683284</v>
          </cell>
          <cell r="BS54">
            <v>1466.1673792189697</v>
          </cell>
        </row>
        <row r="55">
          <cell r="AM55">
            <v>16.397474578467282</v>
          </cell>
          <cell r="AN55">
            <v>3578.7488267504841</v>
          </cell>
          <cell r="AP55">
            <v>0</v>
          </cell>
          <cell r="AQ55">
            <v>3194.2156037138056</v>
          </cell>
          <cell r="AS55">
            <v>0</v>
          </cell>
          <cell r="AT55">
            <v>2730.3166427678475</v>
          </cell>
          <cell r="AV55">
            <v>0</v>
          </cell>
          <cell r="AW55">
            <v>2306.8543607329766</v>
          </cell>
          <cell r="AY55">
            <v>23.572550765844557</v>
          </cell>
          <cell r="AZ55">
            <v>2480.3561750283106</v>
          </cell>
          <cell r="BB55">
            <v>103.98906971463175</v>
          </cell>
          <cell r="BC55">
            <v>1856.5634774051928</v>
          </cell>
          <cell r="BE55">
            <v>302.77122361800366</v>
          </cell>
          <cell r="BF55">
            <v>1012.4930166150444</v>
          </cell>
          <cell r="BH55">
            <v>106.73947856907246</v>
          </cell>
          <cell r="BI55">
            <v>586.62605990440647</v>
          </cell>
          <cell r="BK55">
            <v>327.65375471746552</v>
          </cell>
          <cell r="BL55">
            <v>386.80042104182178</v>
          </cell>
          <cell r="BN55">
            <v>1324.6357388071901</v>
          </cell>
          <cell r="BO55">
            <v>238.47042852167485</v>
          </cell>
          <cell r="BP55">
            <v>1086.1653102855153</v>
          </cell>
          <cell r="BQ55">
            <v>1905.4433759954104</v>
          </cell>
          <cell r="BR55">
            <v>158.86670035923564</v>
          </cell>
          <cell r="BS55">
            <v>1746.5766756361747</v>
          </cell>
        </row>
        <row r="56">
          <cell r="BN56">
            <v>10591.686580000425</v>
          </cell>
          <cell r="BO56">
            <v>1321.9360735786429</v>
          </cell>
          <cell r="BP56">
            <v>9269.7505064217839</v>
          </cell>
          <cell r="BQ56">
            <v>12226.036729453224</v>
          </cell>
          <cell r="BR56">
            <v>1302.5155372826487</v>
          </cell>
          <cell r="BS56">
            <v>10923.521192170576</v>
          </cell>
        </row>
        <row r="57">
          <cell r="BN57">
            <v>10540.392940658028</v>
          </cell>
          <cell r="BO57">
            <v>835.99633244013557</v>
          </cell>
          <cell r="BP57">
            <v>9704.3966082178922</v>
          </cell>
          <cell r="BQ57">
            <v>12153.302577481525</v>
          </cell>
          <cell r="BR57">
            <v>892.90741828413763</v>
          </cell>
          <cell r="BS57">
            <v>11260.395159197387</v>
          </cell>
        </row>
        <row r="58">
          <cell r="AM58">
            <v>4897.1057828592538</v>
          </cell>
          <cell r="AN58">
            <v>3834.5494301745739</v>
          </cell>
          <cell r="AP58">
            <v>5406.3700776898131</v>
          </cell>
          <cell r="AQ58">
            <v>3555.738573188577</v>
          </cell>
          <cell r="AS58">
            <v>5038.7448344282593</v>
          </cell>
          <cell r="AT58">
            <v>3326.3177879831137</v>
          </cell>
          <cell r="AV58">
            <v>3945.0309953980582</v>
          </cell>
          <cell r="AW58">
            <v>1573.655099693618</v>
          </cell>
          <cell r="AY58">
            <v>3759.3853184343211</v>
          </cell>
          <cell r="AZ58">
            <v>1048.5419803621969</v>
          </cell>
          <cell r="BB58">
            <v>6346.0226250851565</v>
          </cell>
          <cell r="BC58">
            <v>1016.5828022102794</v>
          </cell>
          <cell r="BE58">
            <v>7054.8950707549884</v>
          </cell>
          <cell r="BF58">
            <v>864.363009361075</v>
          </cell>
          <cell r="BH58">
            <v>7709.0603571497868</v>
          </cell>
          <cell r="BI58">
            <v>1289.6951873387102</v>
          </cell>
          <cell r="BK58">
            <v>10145.061528587199</v>
          </cell>
          <cell r="BL58">
            <v>791.4387255782907</v>
          </cell>
          <cell r="BN58">
            <v>10371.213919669066</v>
          </cell>
          <cell r="BO58">
            <v>749.60704512662312</v>
          </cell>
          <cell r="BP58">
            <v>9621.6068745424436</v>
          </cell>
          <cell r="BQ58">
            <v>11853.752714755979</v>
          </cell>
          <cell r="BR58">
            <v>841.22788925161512</v>
          </cell>
          <cell r="BS58">
            <v>11012.524825504364</v>
          </cell>
        </row>
        <row r="59">
          <cell r="AM59">
            <v>41.813560175091567</v>
          </cell>
          <cell r="AN59">
            <v>5846.519560952509</v>
          </cell>
          <cell r="AP59">
            <v>63.152113655086701</v>
          </cell>
          <cell r="AQ59">
            <v>3434.0105859983378</v>
          </cell>
          <cell r="AS59">
            <v>29.656557787597503</v>
          </cell>
          <cell r="AT59">
            <v>1600.4974573758266</v>
          </cell>
          <cell r="AV59">
            <v>37.70739056773845</v>
          </cell>
          <cell r="AW59">
            <v>387.12920982878143</v>
          </cell>
          <cell r="AY59">
            <v>36.668412302424869</v>
          </cell>
          <cell r="AZ59">
            <v>447.87846455104659</v>
          </cell>
          <cell r="BB59">
            <v>0.89645749753992887</v>
          </cell>
          <cell r="BC59">
            <v>343.34322155779273</v>
          </cell>
          <cell r="BE59">
            <v>69.181596794436317</v>
          </cell>
          <cell r="BF59">
            <v>299.51561906297138</v>
          </cell>
          <cell r="BH59">
            <v>133.20381209859457</v>
          </cell>
          <cell r="BI59">
            <v>300.81125778556782</v>
          </cell>
          <cell r="BK59">
            <v>127.68169238273728</v>
          </cell>
          <cell r="BL59">
            <v>93.883597340248002</v>
          </cell>
          <cell r="BN59">
            <v>169.17902098896178</v>
          </cell>
          <cell r="BO59">
            <v>86.389287313512398</v>
          </cell>
          <cell r="BP59">
            <v>82.789733675449384</v>
          </cell>
          <cell r="BQ59">
            <v>299.54986272554669</v>
          </cell>
          <cell r="BR59">
            <v>51.679529032522431</v>
          </cell>
          <cell r="BS59">
            <v>247.87033369302426</v>
          </cell>
        </row>
        <row r="60">
          <cell r="AM60">
            <v>4624.9077048566969</v>
          </cell>
          <cell r="AN60">
            <v>8522.5874121583693</v>
          </cell>
          <cell r="AP60">
            <v>5149.1853829495331</v>
          </cell>
          <cell r="AQ60">
            <v>5863.0788416592086</v>
          </cell>
          <cell r="AS60">
            <v>4732.6126250078987</v>
          </cell>
          <cell r="AT60">
            <v>3116.8085571610536</v>
          </cell>
          <cell r="AV60">
            <v>3487.5146565094983</v>
          </cell>
          <cell r="AW60">
            <v>1312.217191757298</v>
          </cell>
          <cell r="AY60">
            <v>3357.7788979791912</v>
          </cell>
          <cell r="AZ60">
            <v>897.5030439736372</v>
          </cell>
          <cell r="BB60">
            <v>5603.7558171220953</v>
          </cell>
          <cell r="BC60">
            <v>698.34039058360463</v>
          </cell>
          <cell r="BE60">
            <v>6071.702495135235</v>
          </cell>
          <cell r="BF60">
            <v>539.61645499660324</v>
          </cell>
          <cell r="BH60">
            <v>6669.8941938905527</v>
          </cell>
          <cell r="BI60">
            <v>634.26186025754623</v>
          </cell>
          <cell r="BK60">
            <v>9268.1887294292828</v>
          </cell>
          <cell r="BL60">
            <v>158.66327950501912</v>
          </cell>
          <cell r="BN60">
            <v>9487.5235015245962</v>
          </cell>
          <cell r="BO60">
            <v>92.688506180122673</v>
          </cell>
          <cell r="BP60">
            <v>9394.834995344474</v>
          </cell>
          <cell r="BQ60">
            <v>10685.221141631722</v>
          </cell>
          <cell r="BR60">
            <v>66.03495376377866</v>
          </cell>
          <cell r="BS60">
            <v>10619.186187867943</v>
          </cell>
        </row>
        <row r="61">
          <cell r="BN61">
            <v>17.997768190315082</v>
          </cell>
          <cell r="BO61">
            <v>450.84409316739283</v>
          </cell>
          <cell r="BP61">
            <v>-432.84632497707776</v>
          </cell>
          <cell r="BQ61">
            <v>11.484339785004986</v>
          </cell>
          <cell r="BR61">
            <v>337.83099534222998</v>
          </cell>
          <cell r="BS61">
            <v>-326.34665555722501</v>
          </cell>
        </row>
        <row r="62">
          <cell r="AM62">
            <v>330.40911275611575</v>
          </cell>
          <cell r="AN62">
            <v>458.30941446816053</v>
          </cell>
          <cell r="AP62">
            <v>359.69247342679813</v>
          </cell>
          <cell r="AQ62">
            <v>215.99853366087623</v>
          </cell>
          <cell r="AS62">
            <v>118.62623115039001</v>
          </cell>
          <cell r="AT62">
            <v>167.4160520267601</v>
          </cell>
          <cell r="AV62">
            <v>38.545332580354859</v>
          </cell>
          <cell r="AW62">
            <v>109.77040365274971</v>
          </cell>
          <cell r="AY62">
            <v>27.937837944704661</v>
          </cell>
          <cell r="AZ62">
            <v>26.19172307316062</v>
          </cell>
          <cell r="BB62">
            <v>50.201619862236015</v>
          </cell>
          <cell r="BC62">
            <v>25.100809931118008</v>
          </cell>
          <cell r="BE62">
            <v>25.230935301500306</v>
          </cell>
          <cell r="BF62">
            <v>34.183847827839124</v>
          </cell>
          <cell r="BH62">
            <v>152.61099002024409</v>
          </cell>
          <cell r="BI62">
            <v>6.1750111568884893</v>
          </cell>
          <cell r="BK62">
            <v>84.495237606223199</v>
          </cell>
          <cell r="BL62">
            <v>20.654391414854562</v>
          </cell>
          <cell r="BN62">
            <v>10.79866091418905</v>
          </cell>
          <cell r="BO62">
            <v>0.89988840951575411</v>
          </cell>
          <cell r="BP62">
            <v>9.8987725046732962</v>
          </cell>
          <cell r="BQ62">
            <v>4.7851415770854109</v>
          </cell>
          <cell r="BR62">
            <v>1.9140566308341642</v>
          </cell>
          <cell r="BS62">
            <v>2.8710849462512464</v>
          </cell>
        </row>
        <row r="63">
          <cell r="AM63">
            <v>948.59390436433227</v>
          </cell>
          <cell r="AN63">
            <v>1656.1449324251955</v>
          </cell>
          <cell r="AP63">
            <v>726.70693104549036</v>
          </cell>
          <cell r="AQ63">
            <v>1336.2621150206751</v>
          </cell>
          <cell r="AS63">
            <v>601.74112414189779</v>
          </cell>
          <cell r="AT63">
            <v>748.110586771008</v>
          </cell>
          <cell r="AV63">
            <v>946.87447425654329</v>
          </cell>
          <cell r="AW63">
            <v>841.29378066687559</v>
          </cell>
          <cell r="AY63">
            <v>1206.5653762369325</v>
          </cell>
          <cell r="AZ63">
            <v>1058.1456121556892</v>
          </cell>
          <cell r="BB63">
            <v>1283.7271364771782</v>
          </cell>
          <cell r="BC63">
            <v>1032.7190371659981</v>
          </cell>
          <cell r="BE63">
            <v>20.347528468951857</v>
          </cell>
          <cell r="BF63">
            <v>776.46168637520293</v>
          </cell>
          <cell r="BH63">
            <v>21.171466823617678</v>
          </cell>
          <cell r="BI63">
            <v>817.7479060622328</v>
          </cell>
          <cell r="BK63">
            <v>2.8165079202074401</v>
          </cell>
          <cell r="BL63">
            <v>616.81523452542933</v>
          </cell>
          <cell r="BN63">
            <v>7.1991072761260329</v>
          </cell>
          <cell r="BO63">
            <v>449.94420475787706</v>
          </cell>
          <cell r="BP63">
            <v>-442.74509748175103</v>
          </cell>
          <cell r="BQ63">
            <v>6.6991982079195749</v>
          </cell>
          <cell r="BR63">
            <v>335.9169387113958</v>
          </cell>
          <cell r="BS63">
            <v>-329.21774050347625</v>
          </cell>
        </row>
        <row r="64">
          <cell r="BN64">
            <v>33.295871152082903</v>
          </cell>
          <cell r="BO64">
            <v>35.09564797111441</v>
          </cell>
          <cell r="BP64">
            <v>-1.7997768190315071</v>
          </cell>
          <cell r="BQ64">
            <v>61.249812186693255</v>
          </cell>
          <cell r="BR64">
            <v>71.777123656281162</v>
          </cell>
          <cell r="BS64">
            <v>-10.527311469587904</v>
          </cell>
        </row>
        <row r="65">
          <cell r="AM65"/>
          <cell r="AN65"/>
          <cell r="AP65"/>
          <cell r="AQ65"/>
          <cell r="AS65"/>
          <cell r="AT65"/>
          <cell r="AV65"/>
          <cell r="AW65"/>
          <cell r="AY65"/>
          <cell r="AZ65"/>
          <cell r="BB65"/>
          <cell r="BC65"/>
          <cell r="BE65"/>
          <cell r="BF65"/>
          <cell r="BH65"/>
          <cell r="BI65"/>
          <cell r="BK65">
            <v>19.715555441452082</v>
          </cell>
          <cell r="BL65">
            <v>15.021375574439681</v>
          </cell>
          <cell r="BN65">
            <v>33.295871152082903</v>
          </cell>
          <cell r="BO65">
            <v>35.09564797111441</v>
          </cell>
          <cell r="BP65">
            <v>-1.7997768190315071</v>
          </cell>
          <cell r="BQ65">
            <v>61.249812186693255</v>
          </cell>
          <cell r="BR65">
            <v>71.777123656281162</v>
          </cell>
          <cell r="BS65">
            <v>-10.527311469587904</v>
          </cell>
        </row>
        <row r="66">
          <cell r="AM66"/>
          <cell r="AN66"/>
          <cell r="AP66"/>
          <cell r="AQ66"/>
          <cell r="AS66"/>
          <cell r="AT66"/>
          <cell r="AV66"/>
          <cell r="AW66"/>
          <cell r="AY66"/>
          <cell r="AZ66"/>
          <cell r="BB66"/>
          <cell r="BC66"/>
          <cell r="BE66"/>
          <cell r="BF66"/>
          <cell r="BH66"/>
          <cell r="BI66"/>
          <cell r="BK66">
            <v>0</v>
          </cell>
          <cell r="BL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</row>
        <row r="67">
          <cell r="BN67">
            <v>124386.1755169056</v>
          </cell>
          <cell r="BO67">
            <v>91356.671334039362</v>
          </cell>
          <cell r="BP67">
            <v>33029.504182866236</v>
          </cell>
          <cell r="BQ67">
            <v>148079.07718785427</v>
          </cell>
          <cell r="BR67">
            <v>97427.396566089796</v>
          </cell>
          <cell r="BS67">
            <v>50651.680621764484</v>
          </cell>
        </row>
        <row r="68">
          <cell r="BN68">
            <v>2794.1535115464167</v>
          </cell>
          <cell r="BO68">
            <v>50375.753164691916</v>
          </cell>
          <cell r="BP68">
            <v>-47581.599653145502</v>
          </cell>
          <cell r="BQ68">
            <v>2998.3697122017184</v>
          </cell>
          <cell r="BR68">
            <v>53039.46626873011</v>
          </cell>
          <cell r="BS68">
            <v>-50041.096556528391</v>
          </cell>
        </row>
        <row r="69">
          <cell r="BN69">
            <v>1477.6167684248683</v>
          </cell>
          <cell r="BO69">
            <v>31323.315758424367</v>
          </cell>
          <cell r="BP69">
            <v>-29845.698989999499</v>
          </cell>
          <cell r="BQ69">
            <v>1426.9292182868694</v>
          </cell>
          <cell r="BR69">
            <v>32831.813388698421</v>
          </cell>
          <cell r="BS69">
            <v>-31404.884170411551</v>
          </cell>
        </row>
        <row r="70">
          <cell r="AM70">
            <v>6019.512917755339</v>
          </cell>
          <cell r="AN70">
            <v>30180.125873279274</v>
          </cell>
          <cell r="AP70">
            <v>2496.4234628165118</v>
          </cell>
          <cell r="AQ70">
            <v>29021.299436403038</v>
          </cell>
          <cell r="AS70">
            <v>2484.314921921834</v>
          </cell>
          <cell r="AT70">
            <v>31657.897106683115</v>
          </cell>
          <cell r="AV70">
            <v>2155.5571430247815</v>
          </cell>
          <cell r="AW70">
            <v>28520.194341412131</v>
          </cell>
          <cell r="AY70">
            <v>2212.085792642335</v>
          </cell>
          <cell r="AZ70">
            <v>28786.449772275064</v>
          </cell>
          <cell r="BB70">
            <v>2999.546786768602</v>
          </cell>
          <cell r="BC70">
            <v>33341.047248505034</v>
          </cell>
          <cell r="BE70">
            <v>2177.1855461778487</v>
          </cell>
          <cell r="BF70">
            <v>27382.076011237896</v>
          </cell>
          <cell r="BH70">
            <v>1936.7138080239049</v>
          </cell>
          <cell r="BI70">
            <v>38654.687697670961</v>
          </cell>
          <cell r="BK70">
            <v>1532.1803085928475</v>
          </cell>
          <cell r="BL70">
            <v>29653.13421991733</v>
          </cell>
          <cell r="BN70">
            <v>1477.6167684248683</v>
          </cell>
          <cell r="BO70">
            <v>31323.315758424367</v>
          </cell>
          <cell r="BP70">
            <v>-29845.698989999499</v>
          </cell>
          <cell r="BQ70">
            <v>1426.9292182868694</v>
          </cell>
          <cell r="BR70">
            <v>32831.813388698421</v>
          </cell>
          <cell r="BS70">
            <v>-31404.884170411551</v>
          </cell>
        </row>
        <row r="71">
          <cell r="BN71">
            <v>1316.5367431215482</v>
          </cell>
          <cell r="BO71">
            <v>19052.437406267545</v>
          </cell>
          <cell r="BP71">
            <v>-17735.900663145996</v>
          </cell>
          <cell r="BQ71">
            <v>1571.4404939148487</v>
          </cell>
          <cell r="BR71">
            <v>20207.652880031688</v>
          </cell>
          <cell r="BS71">
            <v>-18636.21238611684</v>
          </cell>
        </row>
        <row r="72">
          <cell r="AM72">
            <v>104.9438373021906</v>
          </cell>
          <cell r="AN72">
            <v>7589.5711086435813</v>
          </cell>
          <cell r="AP72">
            <v>117.15174707030576</v>
          </cell>
          <cell r="AQ72">
            <v>7574.5926465144566</v>
          </cell>
          <cell r="AS72">
            <v>122.45288376814453</v>
          </cell>
          <cell r="AT72">
            <v>7986.2240132536763</v>
          </cell>
          <cell r="AV72">
            <v>107.25657761490048</v>
          </cell>
          <cell r="AW72">
            <v>7774.4259930550515</v>
          </cell>
          <cell r="AY72">
            <v>111.75135177881864</v>
          </cell>
          <cell r="AZ72">
            <v>7864.501381434362</v>
          </cell>
          <cell r="BB72">
            <v>111.16072969495119</v>
          </cell>
          <cell r="BC72">
            <v>8995.9509878131867</v>
          </cell>
          <cell r="BE72">
            <v>103.36544462227545</v>
          </cell>
          <cell r="BF72">
            <v>9833.5535584750542</v>
          </cell>
          <cell r="BH72">
            <v>122.61807868678572</v>
          </cell>
          <cell r="BI72">
            <v>13881.425080685323</v>
          </cell>
          <cell r="BK72">
            <v>137.0700521167621</v>
          </cell>
          <cell r="BL72">
            <v>13293.917383379117</v>
          </cell>
          <cell r="BN72">
            <v>131.3837077893001</v>
          </cell>
          <cell r="BO72">
            <v>13409.237190194252</v>
          </cell>
          <cell r="BP72">
            <v>-13277.853482404951</v>
          </cell>
          <cell r="BQ72">
            <v>139.72613405089399</v>
          </cell>
          <cell r="BR72">
            <v>13998.45316960566</v>
          </cell>
          <cell r="BS72">
            <v>-13858.727035554766</v>
          </cell>
        </row>
        <row r="73">
          <cell r="AM73">
            <v>314.01163817764842</v>
          </cell>
          <cell r="AN73">
            <v>0</v>
          </cell>
          <cell r="AP73">
            <v>314.84532025144671</v>
          </cell>
          <cell r="AQ73">
            <v>110.74501090239842</v>
          </cell>
          <cell r="AS73">
            <v>452.50167204947161</v>
          </cell>
          <cell r="AT73">
            <v>121.4962206137059</v>
          </cell>
          <cell r="AV73">
            <v>572.31439461700802</v>
          </cell>
          <cell r="AW73">
            <v>111.44628767798253</v>
          </cell>
          <cell r="AY73">
            <v>694.95371887452848</v>
          </cell>
          <cell r="AZ73">
            <v>119.60886870076683</v>
          </cell>
          <cell r="BB73">
            <v>718.95891302702296</v>
          </cell>
          <cell r="BC73">
            <v>127.29696465066991</v>
          </cell>
          <cell r="BE73">
            <v>875.75762530368797</v>
          </cell>
          <cell r="BF73">
            <v>81.39011387580743</v>
          </cell>
          <cell r="BH73">
            <v>1310.8666541623279</v>
          </cell>
          <cell r="BI73">
            <v>154.37527892221223</v>
          </cell>
          <cell r="BK73">
            <v>949.16316910990736</v>
          </cell>
          <cell r="BL73">
            <v>173.68465507945882</v>
          </cell>
          <cell r="BN73">
            <v>1185.1530353322482</v>
          </cell>
          <cell r="BO73">
            <v>172.7785746270248</v>
          </cell>
          <cell r="BP73">
            <v>1012.3744607052234</v>
          </cell>
          <cell r="BQ73">
            <v>1431.7143598639548</v>
          </cell>
          <cell r="BR73">
            <v>236.38599390801929</v>
          </cell>
          <cell r="BS73">
            <v>1195.3283659559356</v>
          </cell>
        </row>
        <row r="74">
          <cell r="BN74">
            <v>0</v>
          </cell>
          <cell r="BO74">
            <v>5470.4216414462689</v>
          </cell>
          <cell r="BP74">
            <v>-5470.4216414462689</v>
          </cell>
          <cell r="BQ74">
            <v>0</v>
          </cell>
          <cell r="BR74">
            <v>5972.8137165180096</v>
          </cell>
          <cell r="BS74">
            <v>-5972.8137165180096</v>
          </cell>
        </row>
        <row r="75">
          <cell r="AM75">
            <v>0</v>
          </cell>
          <cell r="AN75">
            <v>0</v>
          </cell>
          <cell r="AP75">
            <v>0</v>
          </cell>
          <cell r="AQ75">
            <v>2031.8506132506154</v>
          </cell>
          <cell r="AS75">
            <v>0</v>
          </cell>
          <cell r="AT75">
            <v>2028.1258874098937</v>
          </cell>
          <cell r="AV75">
            <v>0</v>
          </cell>
          <cell r="AW75">
            <v>1573.655099693618</v>
          </cell>
          <cell r="AY75">
            <v>0</v>
          </cell>
          <cell r="AZ75">
            <v>1747.8609864155853</v>
          </cell>
          <cell r="BB75">
            <v>0</v>
          </cell>
          <cell r="BC75">
            <v>1484.5336159261221</v>
          </cell>
          <cell r="BE75">
            <v>0</v>
          </cell>
          <cell r="BF75">
            <v>1526.0646351713895</v>
          </cell>
          <cell r="BH75">
            <v>0</v>
          </cell>
          <cell r="BI75">
            <v>2222.1218720288721</v>
          </cell>
          <cell r="BK75">
            <v>0</v>
          </cell>
          <cell r="BL75">
            <v>2354.6006212934199</v>
          </cell>
          <cell r="BN75">
            <v>0</v>
          </cell>
          <cell r="BO75">
            <v>2274.0180108463105</v>
          </cell>
          <cell r="BP75">
            <v>-2274.0180108463105</v>
          </cell>
          <cell r="BQ75">
            <v>0</v>
          </cell>
          <cell r="BR75">
            <v>2534.2109792244332</v>
          </cell>
          <cell r="BS75">
            <v>-2534.2109792244332</v>
          </cell>
        </row>
        <row r="76">
          <cell r="AM76">
            <v>0</v>
          </cell>
          <cell r="AN76">
            <v>0</v>
          </cell>
          <cell r="AP76">
            <v>0</v>
          </cell>
          <cell r="AQ76">
            <v>2292.6963000868432</v>
          </cell>
          <cell r="AS76">
            <v>0</v>
          </cell>
          <cell r="AT76">
            <v>2644.216958868371</v>
          </cell>
          <cell r="AV76">
            <v>0</v>
          </cell>
          <cell r="AW76">
            <v>2374.7276637549057</v>
          </cell>
          <cell r="AY76">
            <v>0</v>
          </cell>
          <cell r="AZ76">
            <v>2776.3226457550259</v>
          </cell>
          <cell r="BB76">
            <v>0</v>
          </cell>
          <cell r="BC76">
            <v>2840.8738097040346</v>
          </cell>
          <cell r="BE76">
            <v>0</v>
          </cell>
          <cell r="BF76">
            <v>2663.0845260164192</v>
          </cell>
          <cell r="BH76">
            <v>0</v>
          </cell>
          <cell r="BI76">
            <v>2857.2658767374023</v>
          </cell>
          <cell r="BK76">
            <v>0</v>
          </cell>
          <cell r="BL76">
            <v>3285.9259069086802</v>
          </cell>
          <cell r="BN76">
            <v>0</v>
          </cell>
          <cell r="BO76">
            <v>2936.3358802499056</v>
          </cell>
          <cell r="BP76">
            <v>-2936.3358802499056</v>
          </cell>
          <cell r="BQ76">
            <v>0</v>
          </cell>
          <cell r="BR76">
            <v>3187.8613186543007</v>
          </cell>
          <cell r="BS76">
            <v>-3187.8613186543007</v>
          </cell>
        </row>
        <row r="77">
          <cell r="AM77">
            <v>0</v>
          </cell>
          <cell r="AN77">
            <v>0</v>
          </cell>
          <cell r="AP77">
            <v>0</v>
          </cell>
          <cell r="AQ77">
            <v>9.1524802398676375</v>
          </cell>
          <cell r="AS77">
            <v>0</v>
          </cell>
          <cell r="AT77">
            <v>12.436621007702179</v>
          </cell>
          <cell r="AV77">
            <v>0</v>
          </cell>
          <cell r="AW77">
            <v>21.786492328026661</v>
          </cell>
          <cell r="AY77">
            <v>0</v>
          </cell>
          <cell r="AZ77">
            <v>96.909375370694292</v>
          </cell>
          <cell r="BB77">
            <v>0</v>
          </cell>
          <cell r="BC77">
            <v>129.98633714328969</v>
          </cell>
          <cell r="BE77">
            <v>0</v>
          </cell>
          <cell r="BF77">
            <v>173.36094255546985</v>
          </cell>
          <cell r="BH77">
            <v>0</v>
          </cell>
          <cell r="BI77">
            <v>406.66859190365625</v>
          </cell>
          <cell r="BK77">
            <v>0</v>
          </cell>
          <cell r="BL77">
            <v>212.1769299889605</v>
          </cell>
          <cell r="BN77">
            <v>0</v>
          </cell>
          <cell r="BO77">
            <v>260.06775035005296</v>
          </cell>
          <cell r="BP77">
            <v>-260.06775035005296</v>
          </cell>
          <cell r="BQ77">
            <v>0</v>
          </cell>
          <cell r="BR77">
            <v>250.74141863927551</v>
          </cell>
          <cell r="BS77">
            <v>-250.74141863927551</v>
          </cell>
        </row>
        <row r="78">
          <cell r="BN78">
            <v>665.01753463214231</v>
          </cell>
          <cell r="BO78">
            <v>10036.455431329205</v>
          </cell>
          <cell r="BP78">
            <v>-9371.4378966970617</v>
          </cell>
          <cell r="BQ78">
            <v>719.68529319364575</v>
          </cell>
          <cell r="BR78">
            <v>9891.8446681509613</v>
          </cell>
          <cell r="BS78">
            <v>-9172.1593749573149</v>
          </cell>
        </row>
        <row r="79">
          <cell r="AM79">
            <v>4.9192423735401842</v>
          </cell>
          <cell r="AN79">
            <v>3822.2513242407235</v>
          </cell>
          <cell r="AP79">
            <v>1.8304960479735275</v>
          </cell>
          <cell r="AQ79">
            <v>4458.1731248395263</v>
          </cell>
          <cell r="AS79">
            <v>1.9133263088772583</v>
          </cell>
          <cell r="AT79">
            <v>4710.6093724558095</v>
          </cell>
          <cell r="AV79">
            <v>0.83794201261640999</v>
          </cell>
          <cell r="AW79">
            <v>4310.3737128988132</v>
          </cell>
          <cell r="AY79">
            <v>3.4922297430880826</v>
          </cell>
          <cell r="AZ79">
            <v>4474.4193583316055</v>
          </cell>
          <cell r="BB79">
            <v>25.100809931118008</v>
          </cell>
          <cell r="BC79">
            <v>4641.8569222617516</v>
          </cell>
          <cell r="BE79">
            <v>87.901322985872028</v>
          </cell>
          <cell r="BF79">
            <v>4374.7186208246494</v>
          </cell>
          <cell r="BH79">
            <v>276.11121315801387</v>
          </cell>
          <cell r="BI79">
            <v>4648.9012566860483</v>
          </cell>
          <cell r="BK79">
            <v>347.36931015891764</v>
          </cell>
          <cell r="BL79">
            <v>4899.7849451875436</v>
          </cell>
          <cell r="BN79">
            <v>319.46038537809272</v>
          </cell>
          <cell r="BO79">
            <v>4713.61548904352</v>
          </cell>
          <cell r="BP79">
            <v>-4394.1551036654273</v>
          </cell>
          <cell r="BQ79">
            <v>331.13179713431043</v>
          </cell>
          <cell r="BR79">
            <v>4991.8596932155006</v>
          </cell>
          <cell r="BS79">
            <v>-4660.72789608119</v>
          </cell>
        </row>
        <row r="80">
          <cell r="BN80">
            <v>345.55714925404959</v>
          </cell>
          <cell r="BO80">
            <v>5322.8399422856855</v>
          </cell>
          <cell r="BP80">
            <v>-4977.2827930316362</v>
          </cell>
          <cell r="BQ80">
            <v>388.55349605933532</v>
          </cell>
          <cell r="BR80">
            <v>4899.9849749354607</v>
          </cell>
          <cell r="BS80">
            <v>-4511.4314788761249</v>
          </cell>
        </row>
        <row r="81">
          <cell r="AM81">
            <v>0</v>
          </cell>
          <cell r="AN81">
            <v>0</v>
          </cell>
          <cell r="AP81">
            <v>0</v>
          </cell>
          <cell r="AQ81">
            <v>0</v>
          </cell>
          <cell r="AS81">
            <v>0</v>
          </cell>
          <cell r="AT81">
            <v>3.8266526177545166</v>
          </cell>
          <cell r="AV81">
            <v>0</v>
          </cell>
          <cell r="AW81">
            <v>0</v>
          </cell>
          <cell r="AY81">
            <v>0</v>
          </cell>
          <cell r="AZ81">
            <v>0</v>
          </cell>
          <cell r="BB81">
            <v>0</v>
          </cell>
          <cell r="BC81">
            <v>0</v>
          </cell>
          <cell r="BE81">
            <v>0</v>
          </cell>
          <cell r="BF81">
            <v>0</v>
          </cell>
          <cell r="BH81">
            <v>0</v>
          </cell>
          <cell r="BI81">
            <v>0</v>
          </cell>
          <cell r="BK81">
            <v>0</v>
          </cell>
          <cell r="BL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</row>
        <row r="82">
          <cell r="AM82">
            <v>81.98737289233641</v>
          </cell>
          <cell r="AN82">
            <v>2995.8186054859725</v>
          </cell>
          <cell r="AP82">
            <v>89.694306350702846</v>
          </cell>
          <cell r="AQ82">
            <v>1426.8716693953647</v>
          </cell>
          <cell r="AS82">
            <v>88.969673362792506</v>
          </cell>
          <cell r="AT82">
            <v>1446.4746895112073</v>
          </cell>
          <cell r="AV82">
            <v>80.442433211175356</v>
          </cell>
          <cell r="AW82">
            <v>1519.1888688735514</v>
          </cell>
          <cell r="AY82">
            <v>82.940456398341965</v>
          </cell>
          <cell r="AZ82">
            <v>1588.0914756693055</v>
          </cell>
          <cell r="BB82">
            <v>86.059919763833165</v>
          </cell>
          <cell r="BC82">
            <v>3489.9090379229433</v>
          </cell>
          <cell r="BE82">
            <v>81.39011387580743</v>
          </cell>
          <cell r="BF82">
            <v>3518.4946228511553</v>
          </cell>
          <cell r="BH82">
            <v>104.97518966710432</v>
          </cell>
          <cell r="BI82">
            <v>5259.3452167670248</v>
          </cell>
          <cell r="BK82">
            <v>165.23513131883649</v>
          </cell>
          <cell r="BL82">
            <v>5617.9944648404407</v>
          </cell>
          <cell r="BN82">
            <v>345.55714925404959</v>
          </cell>
          <cell r="BO82">
            <v>5322.8399422856855</v>
          </cell>
          <cell r="BP82">
            <v>-4977.2827930316362</v>
          </cell>
          <cell r="BQ82">
            <v>388.55349605933532</v>
          </cell>
          <cell r="BR82">
            <v>4899.9849749354607</v>
          </cell>
          <cell r="BS82">
            <v>-4511.4314788761249</v>
          </cell>
        </row>
        <row r="83">
          <cell r="BN83">
            <v>120927.00447072703</v>
          </cell>
          <cell r="BO83">
            <v>30944.462738018236</v>
          </cell>
          <cell r="BP83">
            <v>89982.541732708793</v>
          </cell>
          <cell r="BQ83">
            <v>144361.02218245892</v>
          </cell>
          <cell r="BR83">
            <v>34496.085629208726</v>
          </cell>
          <cell r="BS83">
            <v>109864.9365532502</v>
          </cell>
        </row>
        <row r="84">
          <cell r="AM84">
            <v>72975.320864010791</v>
          </cell>
          <cell r="AN84">
            <v>0</v>
          </cell>
          <cell r="AP84">
            <v>81014.094091212377</v>
          </cell>
          <cell r="AQ84">
            <v>0</v>
          </cell>
          <cell r="AS84">
            <v>82932.172195130319</v>
          </cell>
          <cell r="AT84">
            <v>0</v>
          </cell>
          <cell r="AV84">
            <v>73079.436746314968</v>
          </cell>
          <cell r="AW84">
            <v>0</v>
          </cell>
          <cell r="AY84">
            <v>78120.306295444636</v>
          </cell>
          <cell r="AZ84">
            <v>0</v>
          </cell>
          <cell r="BB84">
            <v>82760.956172886232</v>
          </cell>
          <cell r="BC84">
            <v>0</v>
          </cell>
          <cell r="BE84">
            <v>79568.603127266862</v>
          </cell>
          <cell r="BF84">
            <v>0</v>
          </cell>
          <cell r="BH84">
            <v>91278.132776674669</v>
          </cell>
          <cell r="BI84">
            <v>0</v>
          </cell>
          <cell r="BK84">
            <v>105213.46986726913</v>
          </cell>
          <cell r="BL84">
            <v>0</v>
          </cell>
          <cell r="BN84">
            <v>111234.30641183285</v>
          </cell>
          <cell r="BO84">
            <v>0</v>
          </cell>
          <cell r="BP84">
            <v>111234.30641183285</v>
          </cell>
          <cell r="BQ84">
            <v>134215.56501072244</v>
          </cell>
          <cell r="BR84">
            <v>0</v>
          </cell>
          <cell r="BS84">
            <v>134215.56501072244</v>
          </cell>
        </row>
        <row r="85">
          <cell r="BN85">
            <v>0</v>
          </cell>
          <cell r="BO85">
            <v>23704.860483463995</v>
          </cell>
          <cell r="BP85">
            <v>-23704.860483463995</v>
          </cell>
          <cell r="BQ85">
            <v>0</v>
          </cell>
          <cell r="BR85">
            <v>25433.984510524373</v>
          </cell>
          <cell r="BS85">
            <v>-25433.984510524373</v>
          </cell>
        </row>
        <row r="86">
          <cell r="AM86">
            <v>0</v>
          </cell>
          <cell r="AN86">
            <v>815.77436027874728</v>
          </cell>
          <cell r="AP86">
            <v>0</v>
          </cell>
          <cell r="AQ86">
            <v>570.19951894375379</v>
          </cell>
          <cell r="AS86">
            <v>0</v>
          </cell>
          <cell r="AT86">
            <v>638.09432401056563</v>
          </cell>
          <cell r="AV86">
            <v>0</v>
          </cell>
          <cell r="AW86">
            <v>888.21853337339462</v>
          </cell>
          <cell r="AY86">
            <v>0</v>
          </cell>
          <cell r="AZ86">
            <v>1101.7984839442902</v>
          </cell>
          <cell r="BB86">
            <v>0</v>
          </cell>
          <cell r="BC86">
            <v>1253.2475815608207</v>
          </cell>
          <cell r="BE86">
            <v>0</v>
          </cell>
          <cell r="BF86">
            <v>607.98415065228153</v>
          </cell>
          <cell r="BH86">
            <v>0</v>
          </cell>
          <cell r="BI86">
            <v>488.70802584517475</v>
          </cell>
          <cell r="BK86">
            <v>0</v>
          </cell>
          <cell r="BL86">
            <v>545.46370054684087</v>
          </cell>
          <cell r="BN86">
            <v>0</v>
          </cell>
          <cell r="BO86">
            <v>641.62043598473269</v>
          </cell>
          <cell r="BP86">
            <v>-641.62043598473269</v>
          </cell>
          <cell r="BQ86">
            <v>0</v>
          </cell>
          <cell r="BR86">
            <v>591.44349892775676</v>
          </cell>
          <cell r="BS86">
            <v>-591.44349892775676</v>
          </cell>
        </row>
        <row r="87">
          <cell r="AM87">
            <v>0</v>
          </cell>
          <cell r="AN87">
            <v>34208.411465598445</v>
          </cell>
          <cell r="AP87">
            <v>0</v>
          </cell>
          <cell r="AQ87">
            <v>31112.02607938206</v>
          </cell>
          <cell r="AS87">
            <v>0</v>
          </cell>
          <cell r="AT87">
            <v>30615.134268345009</v>
          </cell>
          <cell r="AV87">
            <v>0</v>
          </cell>
          <cell r="AW87">
            <v>25861.404335380263</v>
          </cell>
          <cell r="AY87">
            <v>0</v>
          </cell>
          <cell r="AZ87">
            <v>26984.459224841616</v>
          </cell>
          <cell r="BB87">
            <v>0</v>
          </cell>
          <cell r="BC87">
            <v>27964.991635758081</v>
          </cell>
          <cell r="BE87">
            <v>0</v>
          </cell>
          <cell r="BF87">
            <v>24294.948991928519</v>
          </cell>
          <cell r="BH87">
            <v>0</v>
          </cell>
          <cell r="BI87">
            <v>23010.738003919465</v>
          </cell>
          <cell r="BK87">
            <v>0</v>
          </cell>
          <cell r="BL87">
            <v>24282.992452055147</v>
          </cell>
          <cell r="BN87">
            <v>0</v>
          </cell>
          <cell r="BO87">
            <v>23063.240047479263</v>
          </cell>
          <cell r="BP87">
            <v>-23063.240047479263</v>
          </cell>
          <cell r="BQ87">
            <v>0</v>
          </cell>
          <cell r="BR87">
            <v>24842.541011596619</v>
          </cell>
          <cell r="BS87">
            <v>-24842.541011596619</v>
          </cell>
        </row>
        <row r="88">
          <cell r="BN88">
            <v>9692.6980588941879</v>
          </cell>
          <cell r="BO88">
            <v>7239.6022545542419</v>
          </cell>
          <cell r="BP88">
            <v>2453.095804339946</v>
          </cell>
          <cell r="BQ88">
            <v>10145.457171736487</v>
          </cell>
          <cell r="BR88">
            <v>8873.5665405471846</v>
          </cell>
          <cell r="BS88">
            <v>1271.8906311893022</v>
          </cell>
        </row>
        <row r="89">
          <cell r="AM89">
            <v>6810.6910661663851</v>
          </cell>
          <cell r="AN89">
            <v>11511.847027812955</v>
          </cell>
          <cell r="AP89">
            <v>6692.2935513912162</v>
          </cell>
          <cell r="AQ89">
            <v>9918.5428359445596</v>
          </cell>
          <cell r="AS89">
            <v>7309.8631630655655</v>
          </cell>
          <cell r="AT89">
            <v>10954.749781476743</v>
          </cell>
          <cell r="AV89">
            <v>7337.0202624692856</v>
          </cell>
          <cell r="AW89">
            <v>11596.279512598498</v>
          </cell>
          <cell r="AY89">
            <v>7592.1074614734916</v>
          </cell>
          <cell r="AZ89">
            <v>10762.179010761698</v>
          </cell>
          <cell r="BB89">
            <v>7547.2756717886614</v>
          </cell>
          <cell r="BC89">
            <v>11920.195344788433</v>
          </cell>
          <cell r="BE89">
            <v>7063.8479832813273</v>
          </cell>
          <cell r="BF89">
            <v>11915.512671418208</v>
          </cell>
          <cell r="BH89">
            <v>8829.3838098995566</v>
          </cell>
          <cell r="BI89">
            <v>12565.265559817091</v>
          </cell>
          <cell r="BK89">
            <v>11255.704485122333</v>
          </cell>
          <cell r="BL89">
            <v>6213.2164719776129</v>
          </cell>
          <cell r="BN89">
            <v>9648.6035268279156</v>
          </cell>
          <cell r="BO89">
            <v>7151.4131904216974</v>
          </cell>
          <cell r="BP89">
            <v>2497.1903364062182</v>
          </cell>
          <cell r="BQ89">
            <v>9036.2613541680894</v>
          </cell>
          <cell r="BR89">
            <v>8764.4653125896384</v>
          </cell>
          <cell r="BS89">
            <v>271.79604157845131</v>
          </cell>
        </row>
        <row r="90">
          <cell r="AM90">
            <v>102.48421611542051</v>
          </cell>
          <cell r="AN90">
            <v>1487.2509442669825</v>
          </cell>
          <cell r="AP90">
            <v>109.82976287841166</v>
          </cell>
          <cell r="AQ90">
            <v>1829.5807999495407</v>
          </cell>
          <cell r="AS90">
            <v>102.36295752493332</v>
          </cell>
          <cell r="AT90">
            <v>1734.4302989972346</v>
          </cell>
          <cell r="AV90">
            <v>119.82570780414663</v>
          </cell>
          <cell r="AW90">
            <v>984.58186482428175</v>
          </cell>
          <cell r="AY90">
            <v>119.60886870076683</v>
          </cell>
          <cell r="AZ90">
            <v>81.194341526797928</v>
          </cell>
          <cell r="BB90">
            <v>113.85010218757097</v>
          </cell>
          <cell r="BC90">
            <v>185.56670199076527</v>
          </cell>
          <cell r="BE90">
            <v>85.459619569597805</v>
          </cell>
          <cell r="BF90">
            <v>177.43044824926019</v>
          </cell>
          <cell r="BH90">
            <v>103.21090076513617</v>
          </cell>
          <cell r="BI90">
            <v>226.71112390290597</v>
          </cell>
          <cell r="BK90">
            <v>9.3883597340247995</v>
          </cell>
          <cell r="BL90">
            <v>128.62052835613977</v>
          </cell>
          <cell r="BN90">
            <v>44.094532066271952</v>
          </cell>
          <cell r="BO90">
            <v>88.189064132543905</v>
          </cell>
          <cell r="BP90">
            <v>-44.094532066271952</v>
          </cell>
          <cell r="BQ90">
            <v>1109.1958175683981</v>
          </cell>
          <cell r="BR90">
            <v>109.10122795754737</v>
          </cell>
          <cell r="BS90">
            <v>1000.0945896108508</v>
          </cell>
        </row>
        <row r="91"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188.53457813716517</v>
          </cell>
          <cell r="BS91">
            <v>-188.53457813716517</v>
          </cell>
        </row>
        <row r="92">
          <cell r="AM92">
            <v>0</v>
          </cell>
          <cell r="AN92">
            <v>0</v>
          </cell>
          <cell r="AP92">
            <v>0</v>
          </cell>
          <cell r="AQ92">
            <v>0</v>
          </cell>
          <cell r="AS92">
            <v>0</v>
          </cell>
          <cell r="AT92">
            <v>0</v>
          </cell>
          <cell r="AV92">
            <v>0</v>
          </cell>
          <cell r="AW92">
            <v>0</v>
          </cell>
          <cell r="AY92">
            <v>0</v>
          </cell>
          <cell r="AZ92">
            <v>0</v>
          </cell>
          <cell r="BB92">
            <v>0</v>
          </cell>
          <cell r="BC92">
            <v>0</v>
          </cell>
          <cell r="BE92">
            <v>0</v>
          </cell>
          <cell r="BF92">
            <v>0</v>
          </cell>
          <cell r="BH92">
            <v>0</v>
          </cell>
          <cell r="BI92">
            <v>0</v>
          </cell>
          <cell r="BK92">
            <v>0</v>
          </cell>
          <cell r="BL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188.53457813716517</v>
          </cell>
          <cell r="BS92">
            <v>-188.53457813716517</v>
          </cell>
        </row>
        <row r="93">
          <cell r="AM93">
            <v>0</v>
          </cell>
          <cell r="AN93">
            <v>0</v>
          </cell>
          <cell r="AP93">
            <v>0</v>
          </cell>
          <cell r="AQ93">
            <v>0</v>
          </cell>
          <cell r="AS93">
            <v>0</v>
          </cell>
          <cell r="AT93">
            <v>0</v>
          </cell>
          <cell r="AV93">
            <v>0</v>
          </cell>
          <cell r="AW93">
            <v>0</v>
          </cell>
          <cell r="AY93">
            <v>0</v>
          </cell>
          <cell r="AZ93">
            <v>0</v>
          </cell>
          <cell r="BB93">
            <v>0</v>
          </cell>
          <cell r="BC93">
            <v>0</v>
          </cell>
          <cell r="BE93">
            <v>0</v>
          </cell>
          <cell r="BF93">
            <v>0</v>
          </cell>
          <cell r="BH93">
            <v>0</v>
          </cell>
          <cell r="BI93">
            <v>0</v>
          </cell>
          <cell r="BK93">
            <v>0</v>
          </cell>
          <cell r="BL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</row>
      </sheetData>
      <sheetData sheetId="7"/>
      <sheetData sheetId="8">
        <row r="7">
          <cell r="X7">
            <v>-551.2899249086754</v>
          </cell>
          <cell r="Y7">
            <v>8426.6709550302894</v>
          </cell>
        </row>
        <row r="8">
          <cell r="X8">
            <v>-6815.1481836919484</v>
          </cell>
          <cell r="Y8">
            <v>12635.957551105705</v>
          </cell>
        </row>
        <row r="9">
          <cell r="X9">
            <v>50.982721841305306</v>
          </cell>
          <cell r="Y9">
            <v>-75.549476934905783</v>
          </cell>
        </row>
        <row r="10">
          <cell r="X10">
            <v>-117.88780005357356</v>
          </cell>
          <cell r="Y10">
            <v>-70.192227728206191</v>
          </cell>
        </row>
        <row r="11">
          <cell r="P11">
            <v>-3512.968791857571</v>
          </cell>
          <cell r="Q11">
            <v>-26.543740188277738</v>
          </cell>
          <cell r="R11">
            <v>-350.40232366344458</v>
          </cell>
          <cell r="S11">
            <v>73.067665863944697</v>
          </cell>
          <cell r="T11">
            <v>205.84793608668332</v>
          </cell>
          <cell r="U11">
            <v>-888.58363181544235</v>
          </cell>
          <cell r="V11">
            <v>-307.35817805449676</v>
          </cell>
          <cell r="W11">
            <v>-442.56802390783139</v>
          </cell>
          <cell r="X11">
            <v>-117.88780005357356</v>
          </cell>
          <cell r="Y11">
            <v>-70.192227728206191</v>
          </cell>
        </row>
        <row r="12">
          <cell r="X12">
            <v>168.87052189487889</v>
          </cell>
          <cell r="Y12">
            <v>-5.357249206699592</v>
          </cell>
        </row>
        <row r="13">
          <cell r="P13">
            <v>12.207909768115158</v>
          </cell>
          <cell r="Q13">
            <v>5.3011366978387713</v>
          </cell>
          <cell r="R13">
            <v>-15.196306153244052</v>
          </cell>
          <cell r="S13">
            <v>4.4947741639181658</v>
          </cell>
          <cell r="T13">
            <v>3.0133779161325416</v>
          </cell>
          <cell r="U13">
            <v>-10.41228507267574</v>
          </cell>
          <cell r="V13">
            <v>8.9286340645102751</v>
          </cell>
          <cell r="W13">
            <v>8.2879734299763754</v>
          </cell>
          <cell r="X13">
            <v>-5.6863443274619954</v>
          </cell>
          <cell r="Y13">
            <v>8.3424262615938858</v>
          </cell>
        </row>
        <row r="14">
          <cell r="P14">
            <v>-75.08131792620172</v>
          </cell>
          <cell r="Q14">
            <v>-5.5396482019751012</v>
          </cell>
          <cell r="R14">
            <v>-60.881277432463563</v>
          </cell>
          <cell r="S14">
            <v>20.693324257520459</v>
          </cell>
          <cell r="T14">
            <v>48.71219415249449</v>
          </cell>
          <cell r="U14">
            <v>-88.766287723334983</v>
          </cell>
          <cell r="V14">
            <v>151.6500288586399</v>
          </cell>
          <cell r="W14">
            <v>-344.14948505242057</v>
          </cell>
          <cell r="X14">
            <v>174.55686622234086</v>
          </cell>
          <cell r="Y14">
            <v>-13.699675468293478</v>
          </cell>
        </row>
        <row r="15">
          <cell r="X15">
            <v>-77.026032462007862</v>
          </cell>
          <cell r="Y15">
            <v>270.87599177313541</v>
          </cell>
        </row>
        <row r="16">
          <cell r="X16">
            <v>15.452497605421513</v>
          </cell>
          <cell r="Y16">
            <v>27.718996993176287</v>
          </cell>
        </row>
        <row r="17"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P18">
            <v>13.28193455778519</v>
          </cell>
          <cell r="Q18">
            <v>5.369557403404869</v>
          </cell>
          <cell r="R18">
            <v>-0.95666315443862915</v>
          </cell>
          <cell r="S18">
            <v>7.9114871544041288E-2</v>
          </cell>
          <cell r="T18">
            <v>4.6800123535816418E-2</v>
          </cell>
          <cell r="U18">
            <v>0.64878842119436531</v>
          </cell>
          <cell r="V18">
            <v>0.20472993667798667</v>
          </cell>
          <cell r="W18">
            <v>-0.76876140614724964</v>
          </cell>
          <cell r="X18">
            <v>29.618422386246433</v>
          </cell>
          <cell r="Y18">
            <v>7.6865852369585781</v>
          </cell>
        </row>
        <row r="19">
          <cell r="P19">
            <v>-3.0887463255666567</v>
          </cell>
          <cell r="Q19">
            <v>8.2830260903730801E-2</v>
          </cell>
          <cell r="R19">
            <v>-2.7683842962608485</v>
          </cell>
          <cell r="S19">
            <v>-0.81771226952832721</v>
          </cell>
          <cell r="T19">
            <v>1.8575801880299241</v>
          </cell>
          <cell r="U19">
            <v>-5.539486945245983</v>
          </cell>
          <cell r="V19">
            <v>10.859890172141824</v>
          </cell>
          <cell r="W19">
            <v>53.21909700090378</v>
          </cell>
          <cell r="X19">
            <v>-14.165924780824918</v>
          </cell>
          <cell r="Y19">
            <v>20.032411756217709</v>
          </cell>
        </row>
        <row r="20">
          <cell r="X20">
            <v>-92.478530067429375</v>
          </cell>
          <cell r="Y20">
            <v>243.15699477995912</v>
          </cell>
        </row>
        <row r="21">
          <cell r="X21">
            <v>-21.973548002642474</v>
          </cell>
          <cell r="Y21">
            <v>218.03464797467339</v>
          </cell>
        </row>
        <row r="22">
          <cell r="P22">
            <v>0</v>
          </cell>
          <cell r="Q22">
            <v>0</v>
          </cell>
          <cell r="R22">
            <v>-7.0579873835899809E-3</v>
          </cell>
          <cell r="S22">
            <v>0.16811542315561057</v>
          </cell>
          <cell r="T22">
            <v>4.160021816366287</v>
          </cell>
          <cell r="U22">
            <v>5.9890573988305391</v>
          </cell>
          <cell r="V22">
            <v>3.2165304080752639</v>
          </cell>
          <cell r="W22">
            <v>-6.18565327249188</v>
          </cell>
          <cell r="X22">
            <v>-61.751532092367114</v>
          </cell>
          <cell r="Y22">
            <v>186.16801078645307</v>
          </cell>
        </row>
        <row r="23">
          <cell r="P23">
            <v>-16.397474578467282</v>
          </cell>
          <cell r="Q23">
            <v>0</v>
          </cell>
          <cell r="R23">
            <v>0</v>
          </cell>
          <cell r="S23">
            <v>6.155076584455621E-2</v>
          </cell>
          <cell r="T23">
            <v>1.2285189487871964</v>
          </cell>
          <cell r="U23">
            <v>-28.006846096628095</v>
          </cell>
          <cell r="V23">
            <v>2.8482549510687969</v>
          </cell>
          <cell r="W23">
            <v>-2.8847238516069531</v>
          </cell>
          <cell r="X23">
            <v>39.77798408972464</v>
          </cell>
          <cell r="Y23">
            <v>31.866637188220324</v>
          </cell>
        </row>
        <row r="24">
          <cell r="X24">
            <v>-70.504982064786901</v>
          </cell>
          <cell r="Y24">
            <v>25.12234680528573</v>
          </cell>
        </row>
        <row r="25">
          <cell r="P25">
            <v>7.7069334583664357</v>
          </cell>
          <cell r="Q25">
            <v>-0.72463298791033992</v>
          </cell>
          <cell r="R25">
            <v>-8.5272401516171499</v>
          </cell>
          <cell r="S25">
            <v>2.4980231871666092</v>
          </cell>
          <cell r="T25">
            <v>2.2294633654911999</v>
          </cell>
          <cell r="U25">
            <v>-8.156805888025735</v>
          </cell>
          <cell r="V25">
            <v>7.6870757912968877</v>
          </cell>
          <cell r="W25">
            <v>1.2769416517321766</v>
          </cell>
          <cell r="X25">
            <v>-70.504982064786901</v>
          </cell>
          <cell r="Y25">
            <v>25.12234680528573</v>
          </cell>
        </row>
        <row r="26">
          <cell r="X26">
            <v>-6070.3475584717544</v>
          </cell>
          <cell r="Y26">
            <v>9834.8168741071386</v>
          </cell>
        </row>
        <row r="27">
          <cell r="X27">
            <v>-5.2845853682315571</v>
          </cell>
          <cell r="Y27">
            <v>6.1429305349737255</v>
          </cell>
        </row>
        <row r="28">
          <cell r="X28">
            <v>-2.7058572714655327</v>
          </cell>
          <cell r="Y28">
            <v>6.0714405441669044</v>
          </cell>
        </row>
        <row r="29">
          <cell r="P29">
            <v>1.9991679388074566</v>
          </cell>
          <cell r="Q29">
            <v>1.8260478701047163</v>
          </cell>
          <cell r="R29">
            <v>-6.866450602324754</v>
          </cell>
          <cell r="S29">
            <v>3.306808458248824</v>
          </cell>
          <cell r="T29">
            <v>3.1517531883081915</v>
          </cell>
          <cell r="U29">
            <v>-8.5023857391724391</v>
          </cell>
          <cell r="V29">
            <v>5.1583972805806297</v>
          </cell>
          <cell r="W29">
            <v>22.837953961182876</v>
          </cell>
          <cell r="X29">
            <v>-2.7058572714655327</v>
          </cell>
          <cell r="Y29">
            <v>6.0714405441669044</v>
          </cell>
        </row>
        <row r="30">
          <cell r="X30">
            <v>-2.5787280967660244</v>
          </cell>
          <cell r="Y30">
            <v>7.1489990806821169E-2</v>
          </cell>
        </row>
        <row r="31">
          <cell r="P31">
            <v>2.3274780081688249</v>
          </cell>
          <cell r="Q31">
            <v>0.41003615047292996</v>
          </cell>
          <cell r="R31">
            <v>-2.1231925130781946</v>
          </cell>
          <cell r="S31">
            <v>0.32086695151874522</v>
          </cell>
          <cell r="T31">
            <v>-0.12425545919895953</v>
          </cell>
          <cell r="U31">
            <v>-1.0140012035031951</v>
          </cell>
          <cell r="V31">
            <v>1.4381281646997799</v>
          </cell>
          <cell r="W31">
            <v>-10.33404741442471</v>
          </cell>
          <cell r="X31">
            <v>-2.5787280967660244</v>
          </cell>
          <cell r="Y31">
            <v>7.1489990806821169E-2</v>
          </cell>
        </row>
        <row r="32">
          <cell r="X32">
            <v>-4981.8205779519831</v>
          </cell>
          <cell r="Y32">
            <v>7997.1381781946639</v>
          </cell>
        </row>
        <row r="33">
          <cell r="P33">
            <v>34.307485945083101</v>
          </cell>
          <cell r="Q33">
            <v>25.833889386374871</v>
          </cell>
          <cell r="R33">
            <v>-2.0910260231146767</v>
          </cell>
          <cell r="S33">
            <v>2.9062575455017736</v>
          </cell>
          <cell r="T33">
            <v>895.27546722886632</v>
          </cell>
          <cell r="U33">
            <v>-579.53302197765743</v>
          </cell>
          <cell r="V33">
            <v>321.84233840155196</v>
          </cell>
          <cell r="W33">
            <v>-634.50801210200393</v>
          </cell>
          <cell r="X33">
            <v>-43.597842203792823</v>
          </cell>
          <cell r="Y33">
            <v>-53.492057518423344</v>
          </cell>
        </row>
        <row r="34">
          <cell r="X34">
            <v>-284.25728031190863</v>
          </cell>
          <cell r="Y34">
            <v>455.80063682349845</v>
          </cell>
        </row>
        <row r="35">
          <cell r="P35">
            <v>241.25129483055923</v>
          </cell>
          <cell r="Q35">
            <v>184.49975673844619</v>
          </cell>
          <cell r="R35">
            <v>-510.76283903020123</v>
          </cell>
          <cell r="S35">
            <v>112.87832303626297</v>
          </cell>
          <cell r="T35">
            <v>-797.99969334916477</v>
          </cell>
          <cell r="U35">
            <v>-20.572554330167804</v>
          </cell>
          <cell r="V35">
            <v>138.34028639479831</v>
          </cell>
          <cell r="W35">
            <v>821.64017143741239</v>
          </cell>
          <cell r="X35">
            <v>-276.74560891813314</v>
          </cell>
          <cell r="Y35">
            <v>450.99079508691352</v>
          </cell>
        </row>
        <row r="36">
          <cell r="P36">
            <v>6.0575534799951356</v>
          </cell>
          <cell r="Q36">
            <v>-0.25055586748920033</v>
          </cell>
          <cell r="R36">
            <v>9.7308327801409469</v>
          </cell>
          <cell r="S36">
            <v>0.30102173468641902</v>
          </cell>
          <cell r="T36">
            <v>0.85004519511505827</v>
          </cell>
          <cell r="U36">
            <v>-5.1578607031036103</v>
          </cell>
          <cell r="V36">
            <v>5.3992153041582531</v>
          </cell>
          <cell r="W36">
            <v>5.8038802841427071</v>
          </cell>
          <cell r="X36">
            <v>-7.5116713937754991</v>
          </cell>
          <cell r="Y36">
            <v>4.8098417365849215</v>
          </cell>
        </row>
        <row r="37">
          <cell r="P37">
            <v>232.08667809283611</v>
          </cell>
          <cell r="Q37">
            <v>171.35424205836546</v>
          </cell>
          <cell r="R37">
            <v>-454.4419684984004</v>
          </cell>
          <cell r="S37">
            <v>101.12824146969291</v>
          </cell>
          <cell r="T37">
            <v>-808.34908085709583</v>
          </cell>
          <cell r="U37">
            <v>39.517678013139744</v>
          </cell>
          <cell r="V37">
            <v>86.254698755317634</v>
          </cell>
          <cell r="W37">
            <v>814.92053553872995</v>
          </cell>
          <cell r="X37">
            <v>-202.78822790468655</v>
          </cell>
          <cell r="Y37">
            <v>392.49564010712606</v>
          </cell>
        </row>
        <row r="38">
          <cell r="P38">
            <v>8403.7682272015845</v>
          </cell>
          <cell r="Q38">
            <v>4132.0661039179413</v>
          </cell>
          <cell r="R38">
            <v>-10103.445448815351</v>
          </cell>
          <cell r="S38">
            <v>2937.1415491296675</v>
          </cell>
          <cell r="T38">
            <v>2110.7898774415958</v>
          </cell>
          <cell r="U38">
            <v>-7940.6260456193695</v>
          </cell>
          <cell r="V38">
            <v>6759.5176494078059</v>
          </cell>
          <cell r="W38">
            <v>4931.5390905944605</v>
          </cell>
          <cell r="X38">
            <v>-4653.9654554362824</v>
          </cell>
          <cell r="Y38">
            <v>7594.8295988895889</v>
          </cell>
        </row>
        <row r="39">
          <cell r="P39">
            <v>8212.8785563399379</v>
          </cell>
          <cell r="Q39">
            <v>3383.0007303892758</v>
          </cell>
          <cell r="R39">
            <v>-9858.9235681338032</v>
          </cell>
          <cell r="S39">
            <v>2951.7915024237836</v>
          </cell>
          <cell r="T39">
            <v>2009.9231182300441</v>
          </cell>
          <cell r="U39">
            <v>-7607.6912187492053</v>
          </cell>
          <cell r="V39">
            <v>6538.3835743647815</v>
          </cell>
          <cell r="W39">
            <v>5464.8608643237567</v>
          </cell>
          <cell r="X39">
            <v>-4524.7489739553721</v>
          </cell>
          <cell r="Y39">
            <v>7398.5221154682376</v>
          </cell>
        </row>
        <row r="40">
          <cell r="X40">
            <v>-0.42297733611556465</v>
          </cell>
          <cell r="Y40">
            <v>0.92957159468990325</v>
          </cell>
        </row>
        <row r="41">
          <cell r="X41">
            <v>-0.42297733611556465</v>
          </cell>
          <cell r="Y41">
            <v>0.92957159468990325</v>
          </cell>
        </row>
        <row r="42">
          <cell r="P42">
            <v>-154.79463932931762</v>
          </cell>
          <cell r="Q42">
            <v>-212.47524227640815</v>
          </cell>
          <cell r="R42">
            <v>-49.44989857003516</v>
          </cell>
          <cell r="S42">
            <v>-9.798494635650199</v>
          </cell>
          <cell r="T42">
            <v>3.2447819175313537</v>
          </cell>
          <cell r="U42">
            <v>-15.992684560735709</v>
          </cell>
          <cell r="V42">
            <v>1.9310547187437845</v>
          </cell>
          <cell r="W42">
            <v>9.4252475859791165</v>
          </cell>
          <cell r="X42">
            <v>-2.9385766920341574</v>
          </cell>
          <cell r="Y42">
            <v>0.52148066289636119</v>
          </cell>
        </row>
        <row r="43">
          <cell r="P43">
            <v>-74.892973318841896</v>
          </cell>
          <cell r="Q43">
            <v>-87.649806903592577</v>
          </cell>
          <cell r="R43">
            <v>326.74135011464546</v>
          </cell>
          <cell r="S43">
            <v>264.71490198038919</v>
          </cell>
          <cell r="T43">
            <v>86.079760240245704</v>
          </cell>
          <cell r="U43">
            <v>-1255.4006080082263</v>
          </cell>
          <cell r="V43">
            <v>-2.3560616453341785</v>
          </cell>
          <cell r="W43">
            <v>-8.8969589034102388</v>
          </cell>
          <cell r="X43">
            <v>2.5155993559185927</v>
          </cell>
          <cell r="Y43">
            <v>0.40809093179354206</v>
          </cell>
        </row>
        <row r="44">
          <cell r="X44">
            <v>-1077.53478596217</v>
          </cell>
          <cell r="Y44">
            <v>1835.0001128422996</v>
          </cell>
        </row>
        <row r="45">
          <cell r="X45">
            <v>-1077.53478596217</v>
          </cell>
          <cell r="Y45">
            <v>1835.0001128422996</v>
          </cell>
        </row>
        <row r="46">
          <cell r="P46">
            <v>-689.93751477516889</v>
          </cell>
          <cell r="Q46">
            <v>210.06161167434925</v>
          </cell>
          <cell r="R46">
            <v>-908.80290059627987</v>
          </cell>
          <cell r="S46">
            <v>377.05919900420588</v>
          </cell>
          <cell r="T46">
            <v>551.3962103151697</v>
          </cell>
          <cell r="U46">
            <v>-537.95968850733402</v>
          </cell>
          <cell r="V46">
            <v>964.92282661822924</v>
          </cell>
          <cell r="W46">
            <v>-6822.0303247772245</v>
          </cell>
          <cell r="X46">
            <v>-1076.476958294417</v>
          </cell>
          <cell r="Y46">
            <v>778.11082734017373</v>
          </cell>
        </row>
        <row r="47">
          <cell r="P47">
            <v>2.5685467629911507</v>
          </cell>
          <cell r="Q47">
            <v>4.212194646521664</v>
          </cell>
          <cell r="R47">
            <v>-13.713249720786688</v>
          </cell>
          <cell r="S47">
            <v>6.8851608966202029</v>
          </cell>
          <cell r="T47">
            <v>6.041233486804134</v>
          </cell>
          <cell r="U47">
            <v>-11.428482617973165</v>
          </cell>
          <cell r="V47">
            <v>5.1142811955383678</v>
          </cell>
          <cell r="W47">
            <v>2.0644589688886263</v>
          </cell>
          <cell r="X47">
            <v>-1.0578276677528482</v>
          </cell>
          <cell r="Y47">
            <v>1056.8892855021261</v>
          </cell>
        </row>
        <row r="48">
          <cell r="X48">
            <v>-5.2846318532559096</v>
          </cell>
          <cell r="Y48">
            <v>-4.3939190594883257</v>
          </cell>
        </row>
        <row r="49">
          <cell r="X49">
            <v>-6.1947563886725843E-2</v>
          </cell>
          <cell r="Y49">
            <v>-0.81786009409867222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1.06183597340248</v>
          </cell>
          <cell r="X50">
            <v>-6.1947563886725843E-2</v>
          </cell>
          <cell r="Y50">
            <v>-0.81786009409867222</v>
          </cell>
        </row>
        <row r="51"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2">
          <cell r="X52">
            <v>-5.2226842893691838</v>
          </cell>
          <cell r="Y52">
            <v>-3.5760589653896524</v>
          </cell>
        </row>
        <row r="53"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40.399555441452073</v>
          </cell>
          <cell r="X53">
            <v>-5.2226842893691838</v>
          </cell>
          <cell r="Y53">
            <v>-3.5760589653896524</v>
          </cell>
        </row>
        <row r="54"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</row>
        <row r="55">
          <cell r="X55">
            <v>0</v>
          </cell>
          <cell r="Y55">
            <v>0</v>
          </cell>
        </row>
        <row r="56"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</row>
        <row r="58">
          <cell r="X58">
            <v>-718.75731459948963</v>
          </cell>
          <cell r="Y58">
            <v>2605.8141621603359</v>
          </cell>
        </row>
        <row r="59">
          <cell r="X59">
            <v>149.62095034396037</v>
          </cell>
          <cell r="Y59">
            <v>559.14418821003505</v>
          </cell>
        </row>
        <row r="60">
          <cell r="P60">
            <v>-6.2515794759854444</v>
          </cell>
          <cell r="Q60">
            <v>122.65779880381258</v>
          </cell>
          <cell r="R60">
            <v>-10.852869609204895</v>
          </cell>
          <cell r="S60">
            <v>25.926233875757816</v>
          </cell>
          <cell r="T60">
            <v>190.2257864240305</v>
          </cell>
          <cell r="U60">
            <v>139.96375512690332</v>
          </cell>
          <cell r="V60">
            <v>44.952317104848817</v>
          </cell>
          <cell r="W60">
            <v>85.29719669279676</v>
          </cell>
          <cell r="X60">
            <v>136.92005084224002</v>
          </cell>
          <cell r="Y60">
            <v>506.36006934064426</v>
          </cell>
        </row>
        <row r="61">
          <cell r="P61">
            <v>-6.6872292175353971</v>
          </cell>
          <cell r="Q61">
            <v>15.557734321712328</v>
          </cell>
          <cell r="R61">
            <v>3.3653514027148113E-2</v>
          </cell>
          <cell r="S61">
            <v>2.884138179591389E-2</v>
          </cell>
          <cell r="T61">
            <v>-0.19064756642192293</v>
          </cell>
          <cell r="U61">
            <v>2.4739591647132082</v>
          </cell>
          <cell r="V61">
            <v>4.0563337355422178</v>
          </cell>
          <cell r="W61">
            <v>7.7100470489037747</v>
          </cell>
          <cell r="X61">
            <v>12.700899501720357</v>
          </cell>
          <cell r="Y61">
            <v>52.784118869390824</v>
          </cell>
        </row>
        <row r="62">
          <cell r="P62">
            <v>-6.1052626998125952</v>
          </cell>
          <cell r="Q62">
            <v>91.347937386172234</v>
          </cell>
          <cell r="R62">
            <v>-203.97977027490904</v>
          </cell>
          <cell r="S62">
            <v>10.667830415943968</v>
          </cell>
          <cell r="T62">
            <v>1.4793452323112257</v>
          </cell>
          <cell r="U62">
            <v>-0.83006928160892279</v>
          </cell>
          <cell r="V62">
            <v>27.287238874906983</v>
          </cell>
          <cell r="W62">
            <v>9.7155584017014007</v>
          </cell>
          <cell r="X62">
            <v>-35.473528482684401</v>
          </cell>
          <cell r="Y62">
            <v>27.70845741732748</v>
          </cell>
        </row>
        <row r="63">
          <cell r="X63">
            <v>-832.90473646076578</v>
          </cell>
          <cell r="Y63">
            <v>2018.9615165329733</v>
          </cell>
        </row>
        <row r="64">
          <cell r="X64">
            <v>-284.30981254415582</v>
          </cell>
          <cell r="Y64">
            <v>429.38482394099793</v>
          </cell>
        </row>
        <row r="65">
          <cell r="P65">
            <v>14.041137986455055</v>
          </cell>
          <cell r="Q65">
            <v>-1.2161658442994963</v>
          </cell>
          <cell r="R65">
            <v>-33.495950583961104</v>
          </cell>
          <cell r="S65">
            <v>25.18018577596095</v>
          </cell>
          <cell r="T65">
            <v>25.029014519501402</v>
          </cell>
          <cell r="U65">
            <v>-157.76283316877777</v>
          </cell>
          <cell r="V65">
            <v>66.068214255662951</v>
          </cell>
          <cell r="W65">
            <v>33.698257961950276</v>
          </cell>
          <cell r="X65">
            <v>-249.16677276525957</v>
          </cell>
          <cell r="Y65">
            <v>384.76830021624096</v>
          </cell>
        </row>
        <row r="66">
          <cell r="P66">
            <v>82.146128458079147</v>
          </cell>
          <cell r="Q66">
            <v>-25.251921557435878</v>
          </cell>
          <cell r="R66">
            <v>-85.945708735833648</v>
          </cell>
          <cell r="S66">
            <v>36.71050284140091</v>
          </cell>
          <cell r="T66">
            <v>57.195082230344326</v>
          </cell>
          <cell r="U66">
            <v>-57.752987789541976</v>
          </cell>
          <cell r="V66">
            <v>87.604819697411585</v>
          </cell>
          <cell r="W66">
            <v>141.83375152169242</v>
          </cell>
          <cell r="X66">
            <v>-35.143039778896252</v>
          </cell>
          <cell r="Y66">
            <v>44.616523724756973</v>
          </cell>
        </row>
        <row r="67">
          <cell r="X67">
            <v>-548.59492391661001</v>
          </cell>
          <cell r="Y67">
            <v>1589.5766925919752</v>
          </cell>
        </row>
        <row r="68">
          <cell r="X68">
            <v>-548.59492391661001</v>
          </cell>
          <cell r="Y68">
            <v>1589.5766925919752</v>
          </cell>
        </row>
        <row r="69">
          <cell r="P69">
            <v>361.48772399305602</v>
          </cell>
          <cell r="Q69">
            <v>390.88765468793906</v>
          </cell>
          <cell r="R69">
            <v>-1176.4927958299227</v>
          </cell>
          <cell r="S69">
            <v>359.48490318055542</v>
          </cell>
          <cell r="T69">
            <v>296.9262091420444</v>
          </cell>
          <cell r="U69">
            <v>-1449.2045513679857</v>
          </cell>
          <cell r="V69">
            <v>1141.0026587907544</v>
          </cell>
          <cell r="W69">
            <v>912.47595660511388</v>
          </cell>
          <cell r="X69">
            <v>-548.59492391661001</v>
          </cell>
          <cell r="Y69">
            <v>1589.5766925919752</v>
          </cell>
        </row>
        <row r="70">
          <cell r="X70">
            <v>-6263.8582587832725</v>
          </cell>
          <cell r="Y70">
            <v>4209.2865960754152</v>
          </cell>
        </row>
        <row r="71">
          <cell r="X71">
            <v>-2488.0516092492462</v>
          </cell>
          <cell r="Y71">
            <v>-157.72202185295646</v>
          </cell>
        </row>
        <row r="72">
          <cell r="X72">
            <v>-1740.7325188671539</v>
          </cell>
          <cell r="Y72">
            <v>-872.17049561709973</v>
          </cell>
        </row>
        <row r="73">
          <cell r="P73">
            <v>-1621.4605814126223</v>
          </cell>
          <cell r="Q73">
            <v>-732.02070444832748</v>
          </cell>
          <cell r="R73">
            <v>-7721.8050464671178</v>
          </cell>
          <cell r="S73">
            <v>-2963.1237686942613</v>
          </cell>
          <cell r="T73">
            <v>2059.0560105984728</v>
          </cell>
          <cell r="U73">
            <v>-6960.3829027024631</v>
          </cell>
          <cell r="V73">
            <v>6434.3393619310091</v>
          </cell>
          <cell r="W73">
            <v>-10849.658454529206</v>
          </cell>
          <cell r="X73">
            <v>-1740.7325188671539</v>
          </cell>
          <cell r="Y73">
            <v>-872.17049561709973</v>
          </cell>
        </row>
        <row r="74">
          <cell r="X74"/>
          <cell r="Y74">
            <v>0</v>
          </cell>
        </row>
        <row r="75">
          <cell r="X75">
            <v>-747.31909038209244</v>
          </cell>
          <cell r="Y75">
            <v>714.44847376414327</v>
          </cell>
        </row>
        <row r="76">
          <cell r="X76">
            <v>-182.58519318486697</v>
          </cell>
          <cell r="Y76">
            <v>604.08797941140847</v>
          </cell>
        </row>
        <row r="77">
          <cell r="P77">
            <v>937.45253019870358</v>
          </cell>
          <cell r="Q77">
            <v>504.85878752763392</v>
          </cell>
          <cell r="R77">
            <v>-818.09534393497415</v>
          </cell>
          <cell r="S77">
            <v>-322.72750208796333</v>
          </cell>
          <cell r="T77">
            <v>232.36313394306978</v>
          </cell>
          <cell r="U77">
            <v>820.03623817937887</v>
          </cell>
          <cell r="V77">
            <v>2543.9555662439698</v>
          </cell>
          <cell r="W77">
            <v>87.144342856925277</v>
          </cell>
          <cell r="X77">
            <v>-188.7269833277939</v>
          </cell>
          <cell r="Y77">
            <v>585.21905021887198</v>
          </cell>
        </row>
        <row r="78">
          <cell r="P78">
            <v>-60.884992327828165</v>
          </cell>
          <cell r="Q78">
            <v>0.26057921158512443</v>
          </cell>
          <cell r="R78">
            <v>-168.82867626364924</v>
          </cell>
          <cell r="S78">
            <v>66.133890467273275</v>
          </cell>
          <cell r="T78">
            <v>156.7314724357546</v>
          </cell>
          <cell r="U78">
            <v>27.35033248248881</v>
          </cell>
          <cell r="V78">
            <v>170.17995596629964</v>
          </cell>
          <cell r="W78">
            <v>-374.03104016313097</v>
          </cell>
          <cell r="X78">
            <v>6.1417901429269151</v>
          </cell>
          <cell r="Y78">
            <v>18.868929192536356</v>
          </cell>
        </row>
        <row r="79">
          <cell r="P79">
            <v>110.74501090239842</v>
          </cell>
          <cell r="Q79">
            <v>10.751209711307482</v>
          </cell>
          <cell r="R79">
            <v>-10.049932935723376</v>
          </cell>
          <cell r="S79">
            <v>8.162581022784309</v>
          </cell>
          <cell r="T79">
            <v>7.6880959499030723</v>
          </cell>
          <cell r="U79">
            <v>-45.906850774862477</v>
          </cell>
          <cell r="V79">
            <v>51.392165046404799</v>
          </cell>
          <cell r="W79">
            <v>11.936376157246592</v>
          </cell>
          <cell r="X79">
            <v>-4.6000804524340264</v>
          </cell>
          <cell r="Y79">
            <v>8.4264192809944944</v>
          </cell>
        </row>
        <row r="80">
          <cell r="X80">
            <v>-560.13381674479149</v>
          </cell>
          <cell r="Y80">
            <v>101.93407507174038</v>
          </cell>
        </row>
        <row r="81">
          <cell r="P81">
            <v>1990.9126132506155</v>
          </cell>
          <cell r="Q81">
            <v>74.129274159278296</v>
          </cell>
          <cell r="R81">
            <v>-207.6837877162757</v>
          </cell>
          <cell r="S81">
            <v>69.726886721967318</v>
          </cell>
          <cell r="T81">
            <v>-89.569370489463182</v>
          </cell>
          <cell r="U81">
            <v>-15.303980754732692</v>
          </cell>
          <cell r="V81">
            <v>477.62123685748259</v>
          </cell>
          <cell r="W81">
            <v>441.1897492645478</v>
          </cell>
          <cell r="X81">
            <v>-96.857610447109352</v>
          </cell>
          <cell r="Y81">
            <v>146.58896837812273</v>
          </cell>
        </row>
        <row r="82">
          <cell r="P82">
            <v>2157.4303000868435</v>
          </cell>
          <cell r="Q82">
            <v>133.98065878152781</v>
          </cell>
          <cell r="R82">
            <v>-304.50729511346526</v>
          </cell>
          <cell r="S82">
            <v>152.25998200012012</v>
          </cell>
          <cell r="T82">
            <v>-163.84383605099131</v>
          </cell>
          <cell r="U82">
            <v>-111.85428368761535</v>
          </cell>
          <cell r="V82">
            <v>243.96135072098315</v>
          </cell>
          <cell r="W82">
            <v>292.96803017127792</v>
          </cell>
          <cell r="X82">
            <v>-484.37902665877459</v>
          </cell>
          <cell r="Y82">
            <v>-29.716561595604873</v>
          </cell>
        </row>
        <row r="83">
          <cell r="P83">
            <v>9.1524802398676375</v>
          </cell>
          <cell r="Q83">
            <v>3.2841407678345416</v>
          </cell>
          <cell r="R83">
            <v>-2.5401286796755169</v>
          </cell>
          <cell r="S83">
            <v>2.5388830426676279</v>
          </cell>
          <cell r="T83">
            <v>32.970961772595402</v>
          </cell>
          <cell r="U83">
            <v>-8.8143945878198462</v>
          </cell>
          <cell r="V83">
            <v>139.1996493481864</v>
          </cell>
          <cell r="W83">
            <v>-213.23466191469575</v>
          </cell>
          <cell r="X83">
            <v>21.102820361092466</v>
          </cell>
          <cell r="Y83">
            <v>-14.938331710777454</v>
          </cell>
        </row>
        <row r="84">
          <cell r="X84">
            <v>-1430.350355568394</v>
          </cell>
          <cell r="Y84">
            <v>1574.4790058080041</v>
          </cell>
        </row>
        <row r="85">
          <cell r="X85">
            <v>-188.02045614402357</v>
          </cell>
          <cell r="Y85">
            <v>274.59320417198057</v>
          </cell>
        </row>
        <row r="86">
          <cell r="P86">
            <v>477.57080059880269</v>
          </cell>
          <cell r="Q86">
            <v>190.77924761628324</v>
          </cell>
          <cell r="R86">
            <v>-494.19265955699632</v>
          </cell>
          <cell r="S86">
            <v>172.6466454327923</v>
          </cell>
          <cell r="T86">
            <v>123.4965639301461</v>
          </cell>
          <cell r="U86">
            <v>-417.64530143710226</v>
          </cell>
          <cell r="V86">
            <v>336.26563586139895</v>
          </cell>
          <cell r="W86">
            <v>260.58768850149522</v>
          </cell>
          <cell r="X86">
            <v>-188.02045614402357</v>
          </cell>
          <cell r="Y86">
            <v>274.59320417198057</v>
          </cell>
        </row>
        <row r="87">
          <cell r="X87">
            <v>-1242.3298994243705</v>
          </cell>
          <cell r="Y87">
            <v>1299.8858016360236</v>
          </cell>
        </row>
        <row r="88"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X89">
            <v>-11.96978277569383</v>
          </cell>
          <cell r="Y89">
            <v>11.148831461166102</v>
          </cell>
        </row>
        <row r="90">
          <cell r="P90">
            <v>0</v>
          </cell>
          <cell r="Q90">
            <v>0.23031577219314592</v>
          </cell>
          <cell r="R90">
            <v>2.721684227806854</v>
          </cell>
          <cell r="S90">
            <v>0</v>
          </cell>
          <cell r="T90">
            <v>0</v>
          </cell>
          <cell r="U90">
            <v>0</v>
          </cell>
          <cell r="V90">
            <v>-0.7144221960637207</v>
          </cell>
          <cell r="W90">
            <v>0.22676608967364054</v>
          </cell>
          <cell r="X90">
            <v>-0.15579025554690373</v>
          </cell>
          <cell r="Y90">
            <v>0.22855962360531201</v>
          </cell>
        </row>
        <row r="91">
          <cell r="P91">
            <v>176.17677696332154</v>
          </cell>
          <cell r="Q91">
            <v>-379.9739609459582</v>
          </cell>
          <cell r="R91">
            <v>-342.1352820348709</v>
          </cell>
          <cell r="S91">
            <v>101.18481429533402</v>
          </cell>
          <cell r="T91">
            <v>81.306302376882101</v>
          </cell>
          <cell r="U91">
            <v>-39.150460790148358</v>
          </cell>
          <cell r="V91">
            <v>57.551043289362013</v>
          </cell>
          <cell r="W91">
            <v>36.523361137415293</v>
          </cell>
          <cell r="X91">
            <v>-11.813992520146925</v>
          </cell>
          <cell r="Y91">
            <v>10.92027183756079</v>
          </cell>
        </row>
        <row r="92">
          <cell r="X92">
            <v>-1100.6585940939217</v>
          </cell>
          <cell r="Y92">
            <v>1500.3769375250822</v>
          </cell>
        </row>
        <row r="93">
          <cell r="P93">
            <v>-2.2092423735401843</v>
          </cell>
          <cell r="Q93">
            <v>0</v>
          </cell>
          <cell r="R93">
            <v>0</v>
          </cell>
          <cell r="S93">
            <v>28.789287178860121</v>
          </cell>
          <cell r="T93">
            <v>136.61737469382169</v>
          </cell>
          <cell r="U93">
            <v>-11.918855968180956</v>
          </cell>
          <cell r="V93">
            <v>19.581527625021174</v>
          </cell>
          <cell r="W93">
            <v>-3.6673391519708227</v>
          </cell>
          <cell r="X93">
            <v>8.7607694984055868</v>
          </cell>
          <cell r="Y93">
            <v>1.5612361240431314</v>
          </cell>
        </row>
        <row r="94">
          <cell r="P94">
            <v>533.13360085833551</v>
          </cell>
          <cell r="Q94">
            <v>1180.150309447399</v>
          </cell>
          <cell r="R94">
            <v>-2410.470144144359</v>
          </cell>
          <cell r="S94">
            <v>723.37291904122412</v>
          </cell>
          <cell r="T94">
            <v>749.251507933266</v>
          </cell>
          <cell r="U94">
            <v>-2661.6692309077484</v>
          </cell>
          <cell r="V94">
            <v>1804.7085798450385</v>
          </cell>
          <cell r="W94">
            <v>699.43666169328708</v>
          </cell>
          <cell r="X94">
            <v>-1109.4193635923273</v>
          </cell>
          <cell r="Y94">
            <v>1498.815701401039</v>
          </cell>
        </row>
        <row r="95">
          <cell r="X95">
            <v>-129.70152255475523</v>
          </cell>
          <cell r="Y95">
            <v>-211.63996735022477</v>
          </cell>
        </row>
        <row r="96">
          <cell r="P96">
            <v>0</v>
          </cell>
          <cell r="Q96">
            <v>0.29865261775451657</v>
          </cell>
          <cell r="R96">
            <v>-3.8266526177545166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P97">
            <v>-1438.0839360906077</v>
          </cell>
          <cell r="Q97">
            <v>42.55702011584259</v>
          </cell>
          <cell r="R97">
            <v>-195.24782063765588</v>
          </cell>
          <cell r="S97">
            <v>65.760606795754086</v>
          </cell>
          <cell r="T97">
            <v>20.859562253637947</v>
          </cell>
          <cell r="U97">
            <v>-323.20241507178798</v>
          </cell>
          <cell r="V97">
            <v>288.01959391586956</v>
          </cell>
          <cell r="W97">
            <v>205.07924807341595</v>
          </cell>
          <cell r="X97">
            <v>-129.70152255475523</v>
          </cell>
          <cell r="Y97">
            <v>-211.63996735022477</v>
          </cell>
        </row>
        <row r="98">
          <cell r="X98">
            <v>-93.50450894989342</v>
          </cell>
          <cell r="Y98">
            <v>1444.8914732025419</v>
          </cell>
        </row>
        <row r="99"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2727.1276253842875</v>
          </cell>
          <cell r="V99">
            <v>-80.217475610335953</v>
          </cell>
          <cell r="W99">
            <v>-1527.4924921528382</v>
          </cell>
          <cell r="X99">
            <v>-93.50450894989342</v>
          </cell>
          <cell r="Y99">
            <v>1444.8914732025419</v>
          </cell>
        </row>
        <row r="100">
          <cell r="X100">
            <v>-2251.951785015739</v>
          </cell>
          <cell r="Y100">
            <v>1347.6381389178237</v>
          </cell>
        </row>
        <row r="101">
          <cell r="X101">
            <v>-80.489990478403172</v>
          </cell>
          <cell r="Y101">
            <v>-3.0439141559979674</v>
          </cell>
        </row>
        <row r="102"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1.9569999999999954</v>
          </cell>
          <cell r="X102">
            <v>0</v>
          </cell>
          <cell r="Y102">
            <v>0</v>
          </cell>
        </row>
        <row r="103">
          <cell r="X103">
            <v>-80.489990478403172</v>
          </cell>
          <cell r="Y103">
            <v>-3.0439141559979674</v>
          </cell>
        </row>
        <row r="104">
          <cell r="P104">
            <v>184.03214301400305</v>
          </cell>
          <cell r="Q104">
            <v>-378.88478520546329</v>
          </cell>
          <cell r="R104">
            <v>-1270.1036882894957</v>
          </cell>
          <cell r="S104">
            <v>-277.59611933142105</v>
          </cell>
          <cell r="T104">
            <v>66.650821848082487</v>
          </cell>
          <cell r="U104">
            <v>-122.3897928492044</v>
          </cell>
          <cell r="V104">
            <v>65.953177977635193</v>
          </cell>
          <cell r="W104">
            <v>-308.41746176041954</v>
          </cell>
          <cell r="X104">
            <v>-78.876680451667568</v>
          </cell>
          <cell r="Y104">
            <v>-4.3191558750080006</v>
          </cell>
        </row>
        <row r="105">
          <cell r="P105">
            <v>528.82502504582862</v>
          </cell>
          <cell r="Q105">
            <v>-198.80612862251098</v>
          </cell>
          <cell r="R105">
            <v>-426.55924754704517</v>
          </cell>
          <cell r="S105">
            <v>273.30225472226516</v>
          </cell>
          <cell r="T105">
            <v>12.973757006746133</v>
          </cell>
          <cell r="U105">
            <v>3.542397505178652</v>
          </cell>
          <cell r="V105">
            <v>33.508638722596437</v>
          </cell>
          <cell r="W105">
            <v>-168.27866044531984</v>
          </cell>
          <cell r="X105">
            <v>-1.6133100267356042</v>
          </cell>
          <cell r="Y105">
            <v>1.2752417190100309</v>
          </cell>
        </row>
        <row r="106">
          <cell r="P106">
            <v>811.41042950083931</v>
          </cell>
          <cell r="Q106">
            <v>-609.02628449815506</v>
          </cell>
          <cell r="R106">
            <v>-534.02436540375561</v>
          </cell>
          <cell r="S106">
            <v>-30.267147783660803</v>
          </cell>
          <cell r="T106">
            <v>18.202346609967435</v>
          </cell>
          <cell r="U106">
            <v>-11.778935587001392</v>
          </cell>
          <cell r="V106">
            <v>35.414405260942992</v>
          </cell>
          <cell r="W106">
            <v>-419.85158075252713</v>
          </cell>
          <cell r="X106">
            <v>-2.5647733248964393</v>
          </cell>
          <cell r="Y106">
            <v>2.5604475836559892</v>
          </cell>
        </row>
        <row r="107">
          <cell r="X107">
            <v>-2597.1695267262462</v>
          </cell>
          <cell r="Y107">
            <v>1821.3723881886433</v>
          </cell>
        </row>
        <row r="108">
          <cell r="X108">
            <v>-80.112800246166415</v>
          </cell>
          <cell r="Y108">
            <v>45.264192159070021</v>
          </cell>
        </row>
        <row r="109">
          <cell r="P109">
            <v>54.396585701181188</v>
          </cell>
          <cell r="Q109">
            <v>97.286406346648732</v>
          </cell>
          <cell r="R109">
            <v>-478.21091105639948</v>
          </cell>
          <cell r="S109">
            <v>100.89947622314594</v>
          </cell>
          <cell r="T109">
            <v>139.60496621923616</v>
          </cell>
          <cell r="U109">
            <v>-319.3710164914163</v>
          </cell>
          <cell r="V109">
            <v>270.54687340493734</v>
          </cell>
          <cell r="W109">
            <v>88.07248645262186</v>
          </cell>
          <cell r="X109">
            <v>-80.112800246166415</v>
          </cell>
          <cell r="Y109">
            <v>45.264192159070021</v>
          </cell>
        </row>
        <row r="110">
          <cell r="P110">
            <v>-24.197320793220371</v>
          </cell>
          <cell r="Q110">
            <v>-34.661679206779581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P111">
            <v>0</v>
          </cell>
          <cell r="Q111">
            <v>0</v>
          </cell>
          <cell r="R111">
            <v>-9.9057987383590103</v>
          </cell>
          <cell r="S111">
            <v>3.5115423155610728</v>
          </cell>
          <cell r="T111">
            <v>2.3400061767908227</v>
          </cell>
          <cell r="U111">
            <v>-8.2556358781854584</v>
          </cell>
          <cell r="V111">
            <v>6.824331222599568</v>
          </cell>
          <cell r="W111">
            <v>0.7175549015930045</v>
          </cell>
          <cell r="X111">
            <v>0</v>
          </cell>
          <cell r="Y111">
            <v>0</v>
          </cell>
        </row>
        <row r="112">
          <cell r="X112">
            <v>-63.592532772891083</v>
          </cell>
          <cell r="Y112">
            <v>8.5029021748371534</v>
          </cell>
        </row>
        <row r="113">
          <cell r="P113">
            <v>45.163119192715705</v>
          </cell>
          <cell r="Q113">
            <v>-5.0924816341161261</v>
          </cell>
          <cell r="R113">
            <v>-13.043648374010397</v>
          </cell>
          <cell r="S113">
            <v>0.6023194204109128</v>
          </cell>
          <cell r="T113">
            <v>-61.304913142042608</v>
          </cell>
          <cell r="U113">
            <v>-4.8699621032788869</v>
          </cell>
          <cell r="V113">
            <v>-4.883667095063271E-2</v>
          </cell>
          <cell r="W113">
            <v>-5.2026197420339253</v>
          </cell>
          <cell r="X113">
            <v>-0.22850300533880841</v>
          </cell>
          <cell r="Y113">
            <v>9.5168221318410073E-2</v>
          </cell>
        </row>
        <row r="114">
          <cell r="P114">
            <v>-110.09881740452045</v>
          </cell>
          <cell r="Q114">
            <v>231.65547175033288</v>
          </cell>
          <cell r="R114">
            <v>155.2631938958676</v>
          </cell>
          <cell r="S114">
            <v>53.123831488813558</v>
          </cell>
          <cell r="T114">
            <v>103.65942501030894</v>
          </cell>
          <cell r="U114">
            <v>-178.14435079079516</v>
          </cell>
          <cell r="V114">
            <v>27.628219687029873</v>
          </cell>
          <cell r="W114">
            <v>-16.377671536803469</v>
          </cell>
          <cell r="X114">
            <v>-63.364029767552267</v>
          </cell>
          <cell r="Y114">
            <v>8.4077339535187416</v>
          </cell>
        </row>
        <row r="115">
          <cell r="X115">
            <v>-652.80552456919645</v>
          </cell>
          <cell r="Y115">
            <v>909.59326679435617</v>
          </cell>
        </row>
        <row r="116">
          <cell r="P116">
            <v>136.4330861091666</v>
          </cell>
          <cell r="Q116">
            <v>68.173522163684538</v>
          </cell>
          <cell r="R116">
            <v>-354.05847429132172</v>
          </cell>
          <cell r="S116">
            <v>62.327218839588511</v>
          </cell>
          <cell r="T116">
            <v>59.956135680164039</v>
          </cell>
          <cell r="U116">
            <v>-172.99043072151076</v>
          </cell>
          <cell r="V116">
            <v>180.1163238356003</v>
          </cell>
          <cell r="W116">
            <v>4.3242780095301896</v>
          </cell>
          <cell r="X116">
            <v>-272.549612833065</v>
          </cell>
          <cell r="Y116">
            <v>341.54577360947269</v>
          </cell>
        </row>
        <row r="117"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-2.9000082672224039</v>
          </cell>
          <cell r="V117">
            <v>8.5410082672224235</v>
          </cell>
          <cell r="W117">
            <v>0</v>
          </cell>
          <cell r="X117">
            <v>0</v>
          </cell>
          <cell r="Y117">
            <v>0</v>
          </cell>
        </row>
        <row r="118">
          <cell r="P118">
            <v>494.48977495936538</v>
          </cell>
          <cell r="Q118">
            <v>289.05256393394245</v>
          </cell>
          <cell r="R118">
            <v>-714.31681228829461</v>
          </cell>
          <cell r="S118">
            <v>209.28773476574236</v>
          </cell>
          <cell r="T118">
            <v>158.79229145948869</v>
          </cell>
          <cell r="U118">
            <v>-481.35568794672264</v>
          </cell>
          <cell r="V118">
            <v>413.80285504767539</v>
          </cell>
          <cell r="W118">
            <v>201.5242161897504</v>
          </cell>
          <cell r="X118">
            <v>-380.25591173613157</v>
          </cell>
          <cell r="Y118">
            <v>568.04749318488348</v>
          </cell>
        </row>
        <row r="119">
          <cell r="X119">
            <v>-1800.6586691379921</v>
          </cell>
          <cell r="Y119">
            <v>858.01202706037964</v>
          </cell>
        </row>
        <row r="120">
          <cell r="P120">
            <v>-72.555841334993502</v>
          </cell>
          <cell r="Q120">
            <v>-101.04619493318815</v>
          </cell>
          <cell r="R120">
            <v>-291.93579063717101</v>
          </cell>
          <cell r="S120">
            <v>-88.207049429104458</v>
          </cell>
          <cell r="T120">
            <v>-610.87890238346949</v>
          </cell>
          <cell r="U120">
            <v>-208.87243090853909</v>
          </cell>
          <cell r="V120">
            <v>-229.24512480710681</v>
          </cell>
          <cell r="W120">
            <v>-37.404325298333873</v>
          </cell>
          <cell r="X120">
            <v>48.555735437891812</v>
          </cell>
          <cell r="Y120">
            <v>-23.072937056975938</v>
          </cell>
        </row>
        <row r="121">
          <cell r="P121">
            <v>-1959.7003862163854</v>
          </cell>
          <cell r="Q121">
            <v>-129.86281103705073</v>
          </cell>
          <cell r="R121">
            <v>-4496.4499329647469</v>
          </cell>
          <cell r="S121">
            <v>484.110889461353</v>
          </cell>
          <cell r="T121">
            <v>536.89041091646482</v>
          </cell>
          <cell r="U121">
            <v>-3822.8716438295619</v>
          </cell>
          <cell r="V121">
            <v>-1493.984988009054</v>
          </cell>
          <cell r="W121">
            <v>635.75344813568199</v>
          </cell>
          <cell r="X121">
            <v>-1849.2144045758837</v>
          </cell>
          <cell r="Y121">
            <v>881.08496411735564</v>
          </cell>
        </row>
        <row r="122">
          <cell r="X122">
            <v>561.67825422048872</v>
          </cell>
          <cell r="Y122">
            <v>-608.60071400705544</v>
          </cell>
        </row>
        <row r="123">
          <cell r="X123">
            <v>561.67825422048872</v>
          </cell>
          <cell r="Y123">
            <v>-608.60071400705544</v>
          </cell>
        </row>
        <row r="124">
          <cell r="P124">
            <v>248.2508081316042</v>
          </cell>
          <cell r="Q124">
            <v>333.20594553218336</v>
          </cell>
          <cell r="R124">
            <v>-817.70626887824551</v>
          </cell>
          <cell r="S124">
            <v>-1876.5515018367996</v>
          </cell>
          <cell r="T124">
            <v>-918.96566597326466</v>
          </cell>
          <cell r="U124">
            <v>-2095.9916733702257</v>
          </cell>
          <cell r="V124">
            <v>989.34388839888334</v>
          </cell>
          <cell r="W124">
            <v>-3590.455087839478</v>
          </cell>
          <cell r="X124">
            <v>565.34171844408456</v>
          </cell>
          <cell r="Y124">
            <v>-610.44087783205885</v>
          </cell>
        </row>
        <row r="125">
          <cell r="P125">
            <v>61.53385568255829</v>
          </cell>
          <cell r="Q125">
            <v>72.708499047693849</v>
          </cell>
          <cell r="R125">
            <v>-708.45543417295278</v>
          </cell>
          <cell r="S125">
            <v>-836.86452329748386</v>
          </cell>
          <cell r="T125">
            <v>8.4343604639673373</v>
          </cell>
          <cell r="U125">
            <v>-19.037253741505069</v>
          </cell>
          <cell r="V125">
            <v>11.524675653645774</v>
          </cell>
          <cell r="W125">
            <v>-1.5595955467661895</v>
          </cell>
          <cell r="X125">
            <v>-3.6634642235958701</v>
          </cell>
          <cell r="Y125">
            <v>1.8401638250034607</v>
          </cell>
        </row>
        <row r="126">
          <cell r="X126">
            <v>-0.58039955013023592</v>
          </cell>
          <cell r="Y126">
            <v>6.4520821377490023</v>
          </cell>
        </row>
        <row r="127">
          <cell r="X127">
            <v>-0.90667194680496044</v>
          </cell>
          <cell r="Y127">
            <v>4.4028315417082076E-2</v>
          </cell>
        </row>
        <row r="128"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0.77767194680496021</v>
          </cell>
          <cell r="X128">
            <v>-0.90667194680496044</v>
          </cell>
          <cell r="Y128">
            <v>4.4028315417082076E-2</v>
          </cell>
        </row>
        <row r="129"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X130">
            <v>0.32627239667472452</v>
          </cell>
          <cell r="Y130">
            <v>1.367475685166752</v>
          </cell>
        </row>
        <row r="131"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26.298375574439675</v>
          </cell>
          <cell r="X131">
            <v>0.32627239667472452</v>
          </cell>
          <cell r="Y131">
            <v>1.367475685166752</v>
          </cell>
        </row>
        <row r="132"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X133">
            <v>0</v>
          </cell>
          <cell r="Y133">
            <v>5.0405781371651699</v>
          </cell>
        </row>
        <row r="134"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5.0405781371651699</v>
          </cell>
        </row>
        <row r="135"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</row>
        <row r="136">
          <cell r="P136">
            <v>105.8746997683545</v>
          </cell>
          <cell r="Q136">
            <v>22.551988276011116</v>
          </cell>
          <cell r="R136">
            <v>-120.96529828238272</v>
          </cell>
          <cell r="S136">
            <v>27.075737011244883</v>
          </cell>
          <cell r="T136">
            <v>33.646937503961681</v>
          </cell>
          <cell r="U136">
            <v>-88.466980347082881</v>
          </cell>
          <cell r="V136">
            <v>122.97895971109278</v>
          </cell>
          <cell r="W136">
            <v>47.50886600906324</v>
          </cell>
          <cell r="X136">
            <v>-135.39012248144809</v>
          </cell>
          <cell r="Y136">
            <v>131.45829675448476</v>
          </cell>
        </row>
      </sheetData>
      <sheetData sheetId="9"/>
      <sheetData sheetId="10">
        <row r="7">
          <cell r="CD7">
            <v>8426.6709550302912</v>
          </cell>
          <cell r="CE7">
            <v>7057.3140291467953</v>
          </cell>
          <cell r="CF7">
            <v>-910.09647855909088</v>
          </cell>
          <cell r="CG7">
            <v>2279.4534044425868</v>
          </cell>
        </row>
        <row r="8">
          <cell r="CD8">
            <v>16429.582816308044</v>
          </cell>
          <cell r="CE8">
            <v>174317.38380729672</v>
          </cell>
          <cell r="CF8">
            <v>19231.710000000003</v>
          </cell>
          <cell r="CG8">
            <v>12635.957551105694</v>
          </cell>
        </row>
        <row r="9">
          <cell r="CD9">
            <v>172.07072184130539</v>
          </cell>
          <cell r="CE9">
            <v>2835.5483783841414</v>
          </cell>
          <cell r="CF9">
            <v>278.56599999999997</v>
          </cell>
          <cell r="CG9">
            <v>-75.54947693490584</v>
          </cell>
        </row>
        <row r="10">
          <cell r="CD10">
            <v>-58.232800053573555</v>
          </cell>
          <cell r="CE10">
            <v>1519.011635262593</v>
          </cell>
          <cell r="CF10">
            <v>18.305</v>
          </cell>
          <cell r="CG10">
            <v>-70.192227728206205</v>
          </cell>
        </row>
        <row r="11">
          <cell r="AU11">
            <v>507.50515680029457</v>
          </cell>
          <cell r="AV11">
            <v>-4020.4739486578655</v>
          </cell>
          <cell r="AW11">
            <v>0</v>
          </cell>
          <cell r="AY11">
            <v>120.64866981260442</v>
          </cell>
          <cell r="AZ11">
            <v>-242.43609964768251</v>
          </cell>
          <cell r="BA11">
            <v>95.243689646800362</v>
          </cell>
          <cell r="BC11">
            <v>-292.03840558497126</v>
          </cell>
          <cell r="BD11">
            <v>-28.108639545543035</v>
          </cell>
          <cell r="BE11">
            <v>-30.255278532930287</v>
          </cell>
          <cell r="BG11">
            <v>70.604379350272183</v>
          </cell>
          <cell r="BH11">
            <v>18.828226112999868</v>
          </cell>
          <cell r="BI11">
            <v>-16.364939599327364</v>
          </cell>
          <cell r="BK11">
            <v>67.502428478610383</v>
          </cell>
          <cell r="BL11">
            <v>143.67723775593481</v>
          </cell>
          <cell r="BM11">
            <v>-5.3317301478618147</v>
          </cell>
          <cell r="BO11">
            <v>-691.10371297432982</v>
          </cell>
          <cell r="BP11">
            <v>12.451867848679795</v>
          </cell>
          <cell r="BQ11">
            <v>-209.93178668979229</v>
          </cell>
          <cell r="BS11">
            <v>229.77127587460632</v>
          </cell>
          <cell r="BT11">
            <v>-15.840882898855948</v>
          </cell>
          <cell r="BU11">
            <v>-521.28857103024711</v>
          </cell>
          <cell r="BW11">
            <v>-407.96220065071452</v>
          </cell>
          <cell r="BX11">
            <v>0.84981719105585296</v>
          </cell>
          <cell r="BY11">
            <v>-35.455640448172673</v>
          </cell>
          <cell r="CA11">
            <v>-125.35286569807896</v>
          </cell>
          <cell r="CB11">
            <v>2.5678207877156911E-2</v>
          </cell>
          <cell r="CC11">
            <v>7.4393874366282393</v>
          </cell>
          <cell r="CD11">
            <v>-58.232800053573555</v>
          </cell>
          <cell r="CE11">
            <v>1519.011635262593</v>
          </cell>
          <cell r="CF11">
            <v>18.305</v>
          </cell>
          <cell r="CG11">
            <v>-70.192227728206205</v>
          </cell>
        </row>
        <row r="12">
          <cell r="CD12">
            <v>230.30352189487894</v>
          </cell>
          <cell r="CE12">
            <v>1316.5367431215484</v>
          </cell>
          <cell r="CF12">
            <v>260.26099999999997</v>
          </cell>
          <cell r="CG12">
            <v>-5.3572492066996347</v>
          </cell>
        </row>
        <row r="13">
          <cell r="AU13">
            <v>12.207909768115158</v>
          </cell>
          <cell r="AV13">
            <v>0</v>
          </cell>
          <cell r="AW13">
            <v>0</v>
          </cell>
          <cell r="AY13">
            <v>5.3011366978387713</v>
          </cell>
          <cell r="AZ13">
            <v>0</v>
          </cell>
          <cell r="BA13">
            <v>0</v>
          </cell>
          <cell r="BC13">
            <v>-15.196306153244052</v>
          </cell>
          <cell r="BD13">
            <v>0</v>
          </cell>
          <cell r="BE13">
            <v>0</v>
          </cell>
          <cell r="BG13">
            <v>4.4947741639181658</v>
          </cell>
          <cell r="BH13">
            <v>0</v>
          </cell>
          <cell r="BI13">
            <v>0</v>
          </cell>
          <cell r="BK13">
            <v>3.0133779161325416</v>
          </cell>
          <cell r="BL13">
            <v>0</v>
          </cell>
          <cell r="BM13">
            <v>0</v>
          </cell>
          <cell r="BO13">
            <v>-10.41228507267574</v>
          </cell>
          <cell r="BP13">
            <v>0</v>
          </cell>
          <cell r="BQ13">
            <v>0</v>
          </cell>
          <cell r="BS13">
            <v>8.9286340645102751</v>
          </cell>
          <cell r="BT13">
            <v>0</v>
          </cell>
          <cell r="BU13">
            <v>0</v>
          </cell>
          <cell r="BW13">
            <v>8.2879734299763772</v>
          </cell>
          <cell r="BX13">
            <v>0</v>
          </cell>
          <cell r="BY13">
            <v>0</v>
          </cell>
          <cell r="CA13">
            <v>-5.6863443274619954</v>
          </cell>
          <cell r="CB13">
            <v>0</v>
          </cell>
          <cell r="CC13">
            <v>0</v>
          </cell>
          <cell r="CD13">
            <v>-5.6863443274619954</v>
          </cell>
          <cell r="CE13">
            <v>131.3837077893001</v>
          </cell>
          <cell r="CF13">
            <v>0</v>
          </cell>
          <cell r="CG13">
            <v>8.3424262615938858</v>
          </cell>
        </row>
        <row r="14">
          <cell r="AU14">
            <v>-75.081317926201734</v>
          </cell>
          <cell r="AV14">
            <v>0</v>
          </cell>
          <cell r="AW14">
            <v>0</v>
          </cell>
          <cell r="AY14">
            <v>-10.075061994679878</v>
          </cell>
          <cell r="AZ14">
            <v>0</v>
          </cell>
          <cell r="BA14">
            <v>4.5354137927047793</v>
          </cell>
          <cell r="BC14">
            <v>-60.852529568163881</v>
          </cell>
          <cell r="BD14">
            <v>0</v>
          </cell>
          <cell r="BE14">
            <v>-2.8747864299697778E-2</v>
          </cell>
          <cell r="BG14">
            <v>20.693324257520459</v>
          </cell>
          <cell r="BH14">
            <v>0</v>
          </cell>
          <cell r="BI14">
            <v>0</v>
          </cell>
          <cell r="BK14">
            <v>56.632212219828233</v>
          </cell>
          <cell r="BL14">
            <v>0</v>
          </cell>
          <cell r="BM14">
            <v>-7.9200180673337588</v>
          </cell>
          <cell r="BO14">
            <v>-88.766287723334983</v>
          </cell>
          <cell r="BP14">
            <v>0</v>
          </cell>
          <cell r="BQ14">
            <v>0</v>
          </cell>
          <cell r="BS14">
            <v>151.65002885863993</v>
          </cell>
          <cell r="BT14">
            <v>0</v>
          </cell>
          <cell r="BU14">
            <v>0</v>
          </cell>
          <cell r="BW14">
            <v>-90.437306535560651</v>
          </cell>
          <cell r="BX14">
            <v>0</v>
          </cell>
          <cell r="BY14">
            <v>-253.71217851685992</v>
          </cell>
          <cell r="CA14">
            <v>-96.517254416321975</v>
          </cell>
          <cell r="CB14">
            <v>0</v>
          </cell>
          <cell r="CC14">
            <v>271.07412063866286</v>
          </cell>
          <cell r="CD14">
            <v>235.98986622234088</v>
          </cell>
          <cell r="CE14">
            <v>1185.1530353322482</v>
          </cell>
          <cell r="CF14">
            <v>260.26099999999997</v>
          </cell>
          <cell r="CG14">
            <v>-13.699675468293435</v>
          </cell>
        </row>
        <row r="15">
          <cell r="CD15">
            <v>2000.0539675379923</v>
          </cell>
          <cell r="CE15">
            <v>3202.7028494665692</v>
          </cell>
          <cell r="CF15">
            <v>644.5139999999999</v>
          </cell>
          <cell r="CG15">
            <v>270.87599177313518</v>
          </cell>
        </row>
        <row r="16">
          <cell r="CD16">
            <v>1.7094976054215181</v>
          </cell>
          <cell r="CE16">
            <v>350.95647971114414</v>
          </cell>
          <cell r="CF16">
            <v>-24.574999999999999</v>
          </cell>
          <cell r="CG16">
            <v>27.718996993176244</v>
          </cell>
        </row>
        <row r="17">
          <cell r="AU17">
            <v>0</v>
          </cell>
          <cell r="AV17">
            <v>0</v>
          </cell>
          <cell r="AW17">
            <v>0</v>
          </cell>
          <cell r="AY17">
            <v>0</v>
          </cell>
          <cell r="AZ17">
            <v>0</v>
          </cell>
          <cell r="BA17">
            <v>0</v>
          </cell>
          <cell r="BC17">
            <v>0</v>
          </cell>
          <cell r="BD17">
            <v>0</v>
          </cell>
          <cell r="BE17">
            <v>0</v>
          </cell>
          <cell r="BG17">
            <v>0</v>
          </cell>
          <cell r="BH17">
            <v>0</v>
          </cell>
          <cell r="BI17">
            <v>0</v>
          </cell>
          <cell r="BK17">
            <v>0</v>
          </cell>
          <cell r="BL17">
            <v>0</v>
          </cell>
          <cell r="BM17">
            <v>0</v>
          </cell>
          <cell r="BO17">
            <v>0</v>
          </cell>
          <cell r="BP17">
            <v>0</v>
          </cell>
          <cell r="BQ17">
            <v>0</v>
          </cell>
          <cell r="BS17">
            <v>0</v>
          </cell>
          <cell r="BT17">
            <v>0</v>
          </cell>
          <cell r="BU17">
            <v>0</v>
          </cell>
          <cell r="BW17">
            <v>0</v>
          </cell>
          <cell r="BX17">
            <v>0</v>
          </cell>
          <cell r="BY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</row>
        <row r="18">
          <cell r="AU18">
            <v>6.8870542893849969</v>
          </cell>
          <cell r="AV18">
            <v>6.3948802684001933</v>
          </cell>
          <cell r="AW18">
            <v>0</v>
          </cell>
          <cell r="AY18">
            <v>0.57780661123872079</v>
          </cell>
          <cell r="AZ18">
            <v>4.7917507921661482</v>
          </cell>
          <cell r="BA18">
            <v>0</v>
          </cell>
          <cell r="BC18">
            <v>-0.95666315443862915</v>
          </cell>
          <cell r="BD18">
            <v>0</v>
          </cell>
          <cell r="BE18">
            <v>0</v>
          </cell>
          <cell r="BG18">
            <v>7.9114871544041288E-2</v>
          </cell>
          <cell r="BH18">
            <v>0</v>
          </cell>
          <cell r="BI18">
            <v>0</v>
          </cell>
          <cell r="BK18">
            <v>4.6800123535816418E-2</v>
          </cell>
          <cell r="BL18">
            <v>0</v>
          </cell>
          <cell r="BM18">
            <v>0</v>
          </cell>
          <cell r="BO18">
            <v>-0.18812014679164901</v>
          </cell>
          <cell r="BP18">
            <v>0.83690856798601432</v>
          </cell>
          <cell r="BQ18">
            <v>0</v>
          </cell>
          <cell r="BS18">
            <v>0.20472993667798667</v>
          </cell>
          <cell r="BT18">
            <v>0</v>
          </cell>
          <cell r="BU18">
            <v>0</v>
          </cell>
          <cell r="BW18">
            <v>0.21288711175088648</v>
          </cell>
          <cell r="BX18">
            <v>0</v>
          </cell>
          <cell r="BY18">
            <v>-0.98164851789813612</v>
          </cell>
          <cell r="CA18">
            <v>-0.70963878009227344</v>
          </cell>
          <cell r="CB18">
            <v>30.328061166338706</v>
          </cell>
          <cell r="CC18">
            <v>0</v>
          </cell>
          <cell r="CD18">
            <v>29.618422386246433</v>
          </cell>
          <cell r="CE18">
            <v>31.496094333051392</v>
          </cell>
          <cell r="CF18">
            <v>-16.213999999999999</v>
          </cell>
          <cell r="CG18">
            <v>7.6865852369585781</v>
          </cell>
        </row>
        <row r="19">
          <cell r="AU19">
            <v>-2.1751920015094863</v>
          </cell>
          <cell r="AV19">
            <v>0</v>
          </cell>
          <cell r="AW19">
            <v>-0.91355432405717041</v>
          </cell>
          <cell r="AY19">
            <v>8.2830260903730801E-2</v>
          </cell>
          <cell r="AZ19">
            <v>0</v>
          </cell>
          <cell r="BA19">
            <v>0</v>
          </cell>
          <cell r="BC19">
            <v>-1.1286483553305728</v>
          </cell>
          <cell r="BD19">
            <v>0</v>
          </cell>
          <cell r="BE19">
            <v>-1.6397359409302756</v>
          </cell>
          <cell r="BG19">
            <v>1.9520453894924295E-2</v>
          </cell>
          <cell r="BH19">
            <v>0</v>
          </cell>
          <cell r="BI19">
            <v>-0.83723272342325172</v>
          </cell>
          <cell r="BK19">
            <v>1.8575801880299281</v>
          </cell>
          <cell r="BL19">
            <v>0</v>
          </cell>
          <cell r="BM19">
            <v>0</v>
          </cell>
          <cell r="BO19">
            <v>-5.539486945245983</v>
          </cell>
          <cell r="BP19">
            <v>0</v>
          </cell>
          <cell r="BQ19">
            <v>0</v>
          </cell>
          <cell r="BS19">
            <v>10.859890172141831</v>
          </cell>
          <cell r="BT19">
            <v>0</v>
          </cell>
          <cell r="BU19">
            <v>0</v>
          </cell>
          <cell r="BW19">
            <v>18.86139887446901</v>
          </cell>
          <cell r="BX19">
            <v>33.376049608536626</v>
          </cell>
          <cell r="BY19">
            <v>0.98164851789813612</v>
          </cell>
          <cell r="CA19">
            <v>-14.165924780824918</v>
          </cell>
          <cell r="CB19">
            <v>0</v>
          </cell>
          <cell r="CC19">
            <v>0</v>
          </cell>
          <cell r="CD19">
            <v>-27.908924780824918</v>
          </cell>
          <cell r="CE19">
            <v>319.46038537809272</v>
          </cell>
          <cell r="CF19">
            <v>-8.3610000000000007</v>
          </cell>
          <cell r="CG19">
            <v>20.032411756217709</v>
          </cell>
        </row>
        <row r="20">
          <cell r="CD20">
            <v>1998.3444699325705</v>
          </cell>
          <cell r="CE20">
            <v>2851.7463697554249</v>
          </cell>
          <cell r="CF20">
            <v>669.08899999999994</v>
          </cell>
          <cell r="CG20">
            <v>243.1569947799594</v>
          </cell>
        </row>
        <row r="21">
          <cell r="CD21">
            <v>1818.0224519973576</v>
          </cell>
          <cell r="CE21">
            <v>2506.1892205013755</v>
          </cell>
          <cell r="CF21">
            <v>651.21499999999992</v>
          </cell>
          <cell r="CG21">
            <v>218.03464797467336</v>
          </cell>
        </row>
        <row r="22">
          <cell r="AU22">
            <v>0</v>
          </cell>
          <cell r="AV22">
            <v>0</v>
          </cell>
          <cell r="AW22">
            <v>0</v>
          </cell>
          <cell r="AY22">
            <v>0</v>
          </cell>
          <cell r="AZ22">
            <v>0</v>
          </cell>
          <cell r="BA22">
            <v>0</v>
          </cell>
          <cell r="BC22">
            <v>-7.0579873835899809E-3</v>
          </cell>
          <cell r="BD22">
            <v>0</v>
          </cell>
          <cell r="BE22">
            <v>0</v>
          </cell>
          <cell r="BG22">
            <v>0.16811542315561068</v>
          </cell>
          <cell r="BH22">
            <v>0</v>
          </cell>
          <cell r="BI22">
            <v>0</v>
          </cell>
          <cell r="BK22">
            <v>1.449783810858607</v>
          </cell>
          <cell r="BL22">
            <v>0</v>
          </cell>
          <cell r="BM22">
            <v>2.7102380055076747</v>
          </cell>
          <cell r="BO22">
            <v>4.1746676301740049</v>
          </cell>
          <cell r="BP22">
            <v>1.8143897686565342</v>
          </cell>
          <cell r="BQ22">
            <v>0</v>
          </cell>
          <cell r="BS22">
            <v>2.4303744255672992</v>
          </cell>
          <cell r="BT22">
            <v>0</v>
          </cell>
          <cell r="BU22">
            <v>0.78615598250796548</v>
          </cell>
          <cell r="BW22">
            <v>-6.1856532724918338</v>
          </cell>
          <cell r="BX22">
            <v>0</v>
          </cell>
          <cell r="BY22">
            <v>0</v>
          </cell>
          <cell r="CA22">
            <v>-24.496652509994377</v>
          </cell>
          <cell r="CB22">
            <v>4.6033710450516141</v>
          </cell>
          <cell r="CC22">
            <v>-41.858250627424383</v>
          </cell>
          <cell r="CD22">
            <v>821.04046790763277</v>
          </cell>
          <cell r="CE22">
            <v>1181.5534816941852</v>
          </cell>
          <cell r="CF22">
            <v>102.27399999999994</v>
          </cell>
          <cell r="CG22">
            <v>186.16801078645307</v>
          </cell>
        </row>
        <row r="23">
          <cell r="AU23">
            <v>2.1039454497774628</v>
          </cell>
          <cell r="AV23">
            <v>0</v>
          </cell>
          <cell r="AW23">
            <v>-18.501420028244745</v>
          </cell>
          <cell r="AY23">
            <v>0</v>
          </cell>
          <cell r="AZ23">
            <v>0</v>
          </cell>
          <cell r="BA23">
            <v>0</v>
          </cell>
          <cell r="BC23">
            <v>0</v>
          </cell>
          <cell r="BD23">
            <v>0</v>
          </cell>
          <cell r="BE23">
            <v>0</v>
          </cell>
          <cell r="BG23">
            <v>6.1550765844554434E-2</v>
          </cell>
          <cell r="BH23">
            <v>0</v>
          </cell>
          <cell r="BI23">
            <v>0</v>
          </cell>
          <cell r="BK23">
            <v>0.32510628028463928</v>
          </cell>
          <cell r="BL23">
            <v>0</v>
          </cell>
          <cell r="BM23">
            <v>0.90341266850255819</v>
          </cell>
          <cell r="BO23">
            <v>-27.238156454731815</v>
          </cell>
          <cell r="BP23">
            <v>-0.76868964189625155</v>
          </cell>
          <cell r="BQ23">
            <v>0</v>
          </cell>
          <cell r="BS23">
            <v>16.187483332646522</v>
          </cell>
          <cell r="BT23">
            <v>-7.4569832029687406</v>
          </cell>
          <cell r="BU23">
            <v>-5.8822451786089998</v>
          </cell>
          <cell r="BW23">
            <v>2.6951472139311017</v>
          </cell>
          <cell r="BX23">
            <v>-2.9260131670776062</v>
          </cell>
          <cell r="BY23">
            <v>-2.6538578984604309</v>
          </cell>
          <cell r="CA23">
            <v>-31.818319145357485</v>
          </cell>
          <cell r="CB23">
            <v>0.92856534786823908</v>
          </cell>
          <cell r="CC23">
            <v>70.667737887213917</v>
          </cell>
          <cell r="CD23">
            <v>996.98198408972462</v>
          </cell>
          <cell r="CE23">
            <v>1324.6357388071901</v>
          </cell>
          <cell r="CF23">
            <v>548.94099999999992</v>
          </cell>
          <cell r="CG23">
            <v>31.866637188220352</v>
          </cell>
        </row>
        <row r="24">
          <cell r="CD24">
            <v>180.3220179352131</v>
          </cell>
          <cell r="CE24">
            <v>345.55714925404959</v>
          </cell>
          <cell r="CF24">
            <v>17.873999999999995</v>
          </cell>
          <cell r="CG24">
            <v>25.12234680528573</v>
          </cell>
        </row>
        <row r="25">
          <cell r="AU25">
            <v>7.7069334583664357</v>
          </cell>
          <cell r="AV25">
            <v>0</v>
          </cell>
          <cell r="AW25">
            <v>0</v>
          </cell>
          <cell r="AY25">
            <v>-0.72463298791033992</v>
          </cell>
          <cell r="AZ25">
            <v>0</v>
          </cell>
          <cell r="BA25">
            <v>0</v>
          </cell>
          <cell r="BC25">
            <v>-9.3799101881857574</v>
          </cell>
          <cell r="BD25">
            <v>0</v>
          </cell>
          <cell r="BE25">
            <v>0.85267003656860818</v>
          </cell>
          <cell r="BG25">
            <v>2.4980231871666092</v>
          </cell>
          <cell r="BH25">
            <v>0</v>
          </cell>
          <cell r="BI25">
            <v>0</v>
          </cell>
          <cell r="BK25">
            <v>2.2294633654911995</v>
          </cell>
          <cell r="BL25">
            <v>0</v>
          </cell>
          <cell r="BM25">
            <v>0</v>
          </cell>
          <cell r="BO25">
            <v>-8.156805888025735</v>
          </cell>
          <cell r="BP25">
            <v>0</v>
          </cell>
          <cell r="BQ25">
            <v>0</v>
          </cell>
          <cell r="BS25">
            <v>7.6870757912968877</v>
          </cell>
          <cell r="BT25">
            <v>0</v>
          </cell>
          <cell r="BU25">
            <v>0</v>
          </cell>
          <cell r="BW25">
            <v>1.276941651732173</v>
          </cell>
          <cell r="BX25">
            <v>0</v>
          </cell>
          <cell r="BY25">
            <v>0</v>
          </cell>
          <cell r="CA25">
            <v>-9.9190301006858093</v>
          </cell>
          <cell r="CB25">
            <v>0</v>
          </cell>
          <cell r="CC25">
            <v>-60.585951964101092</v>
          </cell>
          <cell r="CD25">
            <v>180.3220179352131</v>
          </cell>
          <cell r="CE25">
            <v>345.55714925404959</v>
          </cell>
          <cell r="CF25">
            <v>17.873999999999995</v>
          </cell>
          <cell r="CG25">
            <v>25.12234680528573</v>
          </cell>
        </row>
        <row r="26">
          <cell r="CD26">
            <v>4549.6714415282386</v>
          </cell>
          <cell r="CE26">
            <v>131820.15366791523</v>
          </cell>
          <cell r="CF26">
            <v>15460.368000000002</v>
          </cell>
          <cell r="CG26">
            <v>9834.8168741071258</v>
          </cell>
        </row>
        <row r="27">
          <cell r="CD27">
            <v>-5.2845853682315749</v>
          </cell>
          <cell r="CE27">
            <v>187.17678917927685</v>
          </cell>
          <cell r="CF27">
            <v>0</v>
          </cell>
          <cell r="CG27">
            <v>6.1429305349737433</v>
          </cell>
        </row>
        <row r="28">
          <cell r="CD28">
            <v>-2.7058572714655327</v>
          </cell>
          <cell r="CE28">
            <v>170.97879780799329</v>
          </cell>
          <cell r="CF28">
            <v>0</v>
          </cell>
          <cell r="CG28">
            <v>6.0714405441669044</v>
          </cell>
        </row>
        <row r="29">
          <cell r="AU29">
            <v>1.9991679388074566</v>
          </cell>
          <cell r="AV29">
            <v>0</v>
          </cell>
          <cell r="AW29">
            <v>0</v>
          </cell>
          <cell r="AY29">
            <v>1.8260478701047163</v>
          </cell>
          <cell r="AZ29">
            <v>0</v>
          </cell>
          <cell r="BA29">
            <v>0</v>
          </cell>
          <cell r="BC29">
            <v>-6.866450602324754</v>
          </cell>
          <cell r="BD29">
            <v>0</v>
          </cell>
          <cell r="BE29">
            <v>0</v>
          </cell>
          <cell r="BG29">
            <v>3.306808458248824</v>
          </cell>
          <cell r="BH29">
            <v>0</v>
          </cell>
          <cell r="BI29">
            <v>0</v>
          </cell>
          <cell r="BK29">
            <v>3.1517531883081915</v>
          </cell>
          <cell r="BL29">
            <v>0</v>
          </cell>
          <cell r="BM29">
            <v>0</v>
          </cell>
          <cell r="BO29">
            <v>-8.5023857391724391</v>
          </cell>
          <cell r="BP29">
            <v>0</v>
          </cell>
          <cell r="BQ29">
            <v>0</v>
          </cell>
          <cell r="BS29">
            <v>5.1583972805806297</v>
          </cell>
          <cell r="BT29">
            <v>0</v>
          </cell>
          <cell r="BU29">
            <v>0</v>
          </cell>
          <cell r="BW29">
            <v>15.760999565288394</v>
          </cell>
          <cell r="BX29">
            <v>0</v>
          </cell>
          <cell r="BY29">
            <v>7.0769543958944823</v>
          </cell>
          <cell r="CA29">
            <v>-2.7058572714655327</v>
          </cell>
          <cell r="CB29">
            <v>0</v>
          </cell>
          <cell r="CC29">
            <v>0</v>
          </cell>
          <cell r="CD29">
            <v>-2.7058572714655327</v>
          </cell>
          <cell r="CE29">
            <v>170.97879780799329</v>
          </cell>
          <cell r="CF29">
            <v>0</v>
          </cell>
          <cell r="CG29">
            <v>6.0714405441669044</v>
          </cell>
        </row>
        <row r="30">
          <cell r="CD30">
            <v>-2.5787280967660244</v>
          </cell>
          <cell r="CE30">
            <v>16.197991371283575</v>
          </cell>
          <cell r="CF30">
            <v>0</v>
          </cell>
          <cell r="CG30">
            <v>7.1489990806821169E-2</v>
          </cell>
        </row>
        <row r="31">
          <cell r="AU31">
            <v>2.3274780081688249</v>
          </cell>
          <cell r="AV31">
            <v>0</v>
          </cell>
          <cell r="AW31">
            <v>0</v>
          </cell>
          <cell r="AY31">
            <v>0.41003615047292996</v>
          </cell>
          <cell r="AZ31">
            <v>0</v>
          </cell>
          <cell r="BA31">
            <v>0</v>
          </cell>
          <cell r="BC31">
            <v>-2.1231925130781946</v>
          </cell>
          <cell r="BD31">
            <v>0</v>
          </cell>
          <cell r="BE31">
            <v>0</v>
          </cell>
          <cell r="BG31">
            <v>0.32086695151874522</v>
          </cell>
          <cell r="BH31">
            <v>0</v>
          </cell>
          <cell r="BI31">
            <v>0</v>
          </cell>
          <cell r="BK31">
            <v>-0.12425545919895953</v>
          </cell>
          <cell r="BL31">
            <v>0</v>
          </cell>
          <cell r="BM31">
            <v>0</v>
          </cell>
          <cell r="BO31">
            <v>-1.0140012035031951</v>
          </cell>
          <cell r="BP31">
            <v>0</v>
          </cell>
          <cell r="BQ31">
            <v>0</v>
          </cell>
          <cell r="BS31">
            <v>1.4381281646997799</v>
          </cell>
          <cell r="BT31">
            <v>0</v>
          </cell>
          <cell r="BU31">
            <v>0</v>
          </cell>
          <cell r="BW31">
            <v>-0.51756223544334823</v>
          </cell>
          <cell r="BX31">
            <v>-9.8164851789813614</v>
          </cell>
          <cell r="BY31">
            <v>0</v>
          </cell>
          <cell r="CA31">
            <v>-1.6464097535938098</v>
          </cell>
          <cell r="CB31">
            <v>-0.93231834317221474</v>
          </cell>
          <cell r="CC31">
            <v>0</v>
          </cell>
          <cell r="CD31">
            <v>-2.5787280967660244</v>
          </cell>
          <cell r="CE31">
            <v>16.197991371283575</v>
          </cell>
          <cell r="CF31">
            <v>0</v>
          </cell>
          <cell r="CG31">
            <v>7.1489990806821169E-2</v>
          </cell>
        </row>
        <row r="32">
          <cell r="CD32">
            <v>6183.123422048011</v>
          </cell>
          <cell r="CE32">
            <v>121888.08529208986</v>
          </cell>
          <cell r="CF32">
            <v>16817.647000000001</v>
          </cell>
          <cell r="CG32">
            <v>7997.1381781946511</v>
          </cell>
        </row>
        <row r="33">
          <cell r="AU33">
            <v>34.307485945083101</v>
          </cell>
          <cell r="AV33">
            <v>0</v>
          </cell>
          <cell r="AW33">
            <v>0</v>
          </cell>
          <cell r="AY33">
            <v>25.833889386374878</v>
          </cell>
          <cell r="AZ33">
            <v>0</v>
          </cell>
          <cell r="BA33">
            <v>0</v>
          </cell>
          <cell r="BC33">
            <v>-9.6053678897294823</v>
          </cell>
          <cell r="BD33">
            <v>0</v>
          </cell>
          <cell r="BE33">
            <v>7.5143418666148021</v>
          </cell>
          <cell r="BG33">
            <v>2.9062575455017772</v>
          </cell>
          <cell r="BH33">
            <v>0</v>
          </cell>
          <cell r="BI33">
            <v>0</v>
          </cell>
          <cell r="BK33">
            <v>-8.1372012736917441</v>
          </cell>
          <cell r="BL33">
            <v>0</v>
          </cell>
          <cell r="BM33">
            <v>903.41266850255818</v>
          </cell>
          <cell r="BO33">
            <v>-4.5161467405262101</v>
          </cell>
          <cell r="BP33">
            <v>0</v>
          </cell>
          <cell r="BQ33">
            <v>-575.01687523713122</v>
          </cell>
          <cell r="BS33">
            <v>-57.719077296102512</v>
          </cell>
          <cell r="BT33">
            <v>0</v>
          </cell>
          <cell r="BU33">
            <v>379.56141569765447</v>
          </cell>
          <cell r="BW33">
            <v>-169.63180823124128</v>
          </cell>
          <cell r="BX33">
            <v>0</v>
          </cell>
          <cell r="BY33">
            <v>-464.87620387076254</v>
          </cell>
          <cell r="CA33">
            <v>4.2394869045649699</v>
          </cell>
          <cell r="CB33">
            <v>0</v>
          </cell>
          <cell r="CC33">
            <v>-47.837329108357778</v>
          </cell>
          <cell r="CD33">
            <v>-105.36284220379282</v>
          </cell>
          <cell r="CE33">
            <v>113.38593959898502</v>
          </cell>
          <cell r="CF33">
            <v>274.10899999999998</v>
          </cell>
          <cell r="CG33">
            <v>-53.492057518423337</v>
          </cell>
        </row>
        <row r="34">
          <cell r="CD34">
            <v>267.64971968809186</v>
          </cell>
          <cell r="CE34">
            <v>10540.392940658028</v>
          </cell>
          <cell r="CF34">
            <v>1157.1089999999999</v>
          </cell>
          <cell r="CG34">
            <v>455.80063682349873</v>
          </cell>
        </row>
        <row r="35">
          <cell r="AU35">
            <v>443.52269504853075</v>
          </cell>
          <cell r="AV35">
            <v>0</v>
          </cell>
          <cell r="AW35">
            <v>-202.27140021797152</v>
          </cell>
          <cell r="AY35">
            <v>188.08336751704795</v>
          </cell>
          <cell r="AZ35">
            <v>0</v>
          </cell>
          <cell r="BA35">
            <v>-3.5836107786017504</v>
          </cell>
          <cell r="BC35">
            <v>-497.1258847634607</v>
          </cell>
          <cell r="BD35">
            <v>0</v>
          </cell>
          <cell r="BE35">
            <v>-13.636954266740553</v>
          </cell>
          <cell r="BG35">
            <v>112.87832303626294</v>
          </cell>
          <cell r="BH35">
            <v>0</v>
          </cell>
          <cell r="BI35">
            <v>0</v>
          </cell>
          <cell r="BK35">
            <v>105.4129751533934</v>
          </cell>
          <cell r="BL35">
            <v>0</v>
          </cell>
          <cell r="BM35">
            <v>-903.41266850255818</v>
          </cell>
          <cell r="BO35">
            <v>-595.58942956729913</v>
          </cell>
          <cell r="BP35">
            <v>0</v>
          </cell>
          <cell r="BQ35">
            <v>575.01687523713122</v>
          </cell>
          <cell r="BS35">
            <v>466.55071145698321</v>
          </cell>
          <cell r="BT35">
            <v>0</v>
          </cell>
          <cell r="BU35">
            <v>-328.21042506218487</v>
          </cell>
          <cell r="BW35">
            <v>227.29115911675331</v>
          </cell>
          <cell r="BX35">
            <v>0</v>
          </cell>
          <cell r="BY35">
            <v>594.34901232065909</v>
          </cell>
          <cell r="CA35">
            <v>-322.37549286520596</v>
          </cell>
          <cell r="CB35">
            <v>0</v>
          </cell>
          <cell r="CC35">
            <v>45.629883947072827</v>
          </cell>
          <cell r="CD35">
            <v>226.15239108186688</v>
          </cell>
          <cell r="CE35">
            <v>10371.213919669066</v>
          </cell>
          <cell r="CF35">
            <v>1031.548</v>
          </cell>
          <cell r="CG35">
            <v>450.99079508691352</v>
          </cell>
        </row>
        <row r="36">
          <cell r="AU36">
            <v>6.0575534799951356</v>
          </cell>
          <cell r="AV36">
            <v>0</v>
          </cell>
          <cell r="AW36">
            <v>0</v>
          </cell>
          <cell r="AY36">
            <v>-0.25055586748919723</v>
          </cell>
          <cell r="AZ36">
            <v>0</v>
          </cell>
          <cell r="BA36">
            <v>0</v>
          </cell>
          <cell r="BC36">
            <v>-3.9061214865996057</v>
          </cell>
          <cell r="BD36">
            <v>0</v>
          </cell>
          <cell r="BE36">
            <v>13.636954266740553</v>
          </cell>
          <cell r="BG36">
            <v>0.30102173468641902</v>
          </cell>
          <cell r="BH36">
            <v>0</v>
          </cell>
          <cell r="BI36">
            <v>0</v>
          </cell>
          <cell r="BK36">
            <v>0.85004519511505805</v>
          </cell>
          <cell r="BL36">
            <v>0</v>
          </cell>
          <cell r="BM36">
            <v>0</v>
          </cell>
          <cell r="BO36">
            <v>-5.1578607031036086</v>
          </cell>
          <cell r="BP36">
            <v>0</v>
          </cell>
          <cell r="BQ36">
            <v>0</v>
          </cell>
          <cell r="BS36">
            <v>5.399215304158254</v>
          </cell>
          <cell r="BT36">
            <v>0</v>
          </cell>
          <cell r="BU36">
            <v>0</v>
          </cell>
          <cell r="BW36">
            <v>5.8038802841427071</v>
          </cell>
          <cell r="BX36">
            <v>0</v>
          </cell>
          <cell r="BY36">
            <v>0</v>
          </cell>
          <cell r="CA36">
            <v>-7.5116713937755009</v>
          </cell>
          <cell r="CB36">
            <v>0</v>
          </cell>
          <cell r="CC36">
            <v>0</v>
          </cell>
          <cell r="CD36">
            <v>41.497328606224499</v>
          </cell>
          <cell r="CE36">
            <v>169.17902098896178</v>
          </cell>
          <cell r="CF36">
            <v>125.56099999999998</v>
          </cell>
          <cell r="CG36">
            <v>4.8098417365849286</v>
          </cell>
        </row>
        <row r="37">
          <cell r="AU37">
            <v>236.60609902211212</v>
          </cell>
          <cell r="AV37">
            <v>0</v>
          </cell>
          <cell r="AW37">
            <v>-4.5194209292760208</v>
          </cell>
          <cell r="AY37">
            <v>171.35424205836546</v>
          </cell>
          <cell r="AZ37">
            <v>0</v>
          </cell>
          <cell r="BA37">
            <v>0</v>
          </cell>
          <cell r="BC37">
            <v>-465.4764385254278</v>
          </cell>
          <cell r="BD37">
            <v>0</v>
          </cell>
          <cell r="BE37">
            <v>11.03447002702733</v>
          </cell>
          <cell r="BG37">
            <v>101.12824146969297</v>
          </cell>
          <cell r="BH37">
            <v>0</v>
          </cell>
          <cell r="BI37">
            <v>0</v>
          </cell>
          <cell r="BK37">
            <v>95.063587645462235</v>
          </cell>
          <cell r="BL37">
            <v>0</v>
          </cell>
          <cell r="BM37">
            <v>-903.41266850255818</v>
          </cell>
          <cell r="BO37">
            <v>-535.49919722399136</v>
          </cell>
          <cell r="BP37">
            <v>0</v>
          </cell>
          <cell r="BQ37">
            <v>575.01687523713122</v>
          </cell>
          <cell r="BS37">
            <v>414.46512381750244</v>
          </cell>
          <cell r="BT37">
            <v>0</v>
          </cell>
          <cell r="BU37">
            <v>-328.21042506218487</v>
          </cell>
          <cell r="BW37">
            <v>177.01861341189567</v>
          </cell>
          <cell r="BX37">
            <v>0</v>
          </cell>
          <cell r="BY37">
            <v>637.90192212683417</v>
          </cell>
          <cell r="CA37">
            <v>-291.86399025635512</v>
          </cell>
          <cell r="CB37">
            <v>0</v>
          </cell>
          <cell r="CC37">
            <v>89.075762351668558</v>
          </cell>
          <cell r="CD37">
            <v>219.33477209531338</v>
          </cell>
          <cell r="CE37">
            <v>9487.5235015245962</v>
          </cell>
          <cell r="CF37">
            <v>805.202</v>
          </cell>
          <cell r="CG37">
            <v>392.49564010712606</v>
          </cell>
        </row>
        <row r="38">
          <cell r="AU38">
            <v>8403.7682272015863</v>
          </cell>
          <cell r="AV38">
            <v>0</v>
          </cell>
          <cell r="AW38">
            <v>0</v>
          </cell>
          <cell r="AY38">
            <v>3613.2147660325154</v>
          </cell>
          <cell r="AZ38">
            <v>0</v>
          </cell>
          <cell r="BA38">
            <v>518.8513378854268</v>
          </cell>
          <cell r="BC38">
            <v>-10103.44544881535</v>
          </cell>
          <cell r="BD38">
            <v>0</v>
          </cell>
          <cell r="BE38">
            <v>0</v>
          </cell>
          <cell r="BG38">
            <v>2937.1415491296675</v>
          </cell>
          <cell r="BH38">
            <v>0</v>
          </cell>
          <cell r="BI38">
            <v>0</v>
          </cell>
          <cell r="BK38">
            <v>2110.7898774415958</v>
          </cell>
          <cell r="BL38">
            <v>0</v>
          </cell>
          <cell r="BM38">
            <v>0</v>
          </cell>
          <cell r="BO38">
            <v>-7940.6260456193695</v>
          </cell>
          <cell r="BP38">
            <v>0</v>
          </cell>
          <cell r="BQ38">
            <v>0</v>
          </cell>
          <cell r="BS38">
            <v>6759.5176494078069</v>
          </cell>
          <cell r="BT38">
            <v>0</v>
          </cell>
          <cell r="BU38">
            <v>0</v>
          </cell>
          <cell r="BW38">
            <v>5573.7727020218863</v>
          </cell>
          <cell r="BX38">
            <v>0</v>
          </cell>
          <cell r="BY38">
            <v>-642.23361142742431</v>
          </cell>
          <cell r="CA38">
            <v>-4709.7452972712281</v>
          </cell>
          <cell r="CB38">
            <v>0</v>
          </cell>
          <cell r="CC38">
            <v>55.779841834946055</v>
          </cell>
          <cell r="CD38">
            <v>6020.8365445637173</v>
          </cell>
          <cell r="CE38">
            <v>111234.30641183285</v>
          </cell>
          <cell r="CF38">
            <v>15386.429</v>
          </cell>
          <cell r="CG38">
            <v>7594.8295988895879</v>
          </cell>
        </row>
        <row r="39">
          <cell r="AU39">
            <v>8212.8785563399379</v>
          </cell>
          <cell r="AV39">
            <v>0</v>
          </cell>
          <cell r="AW39">
            <v>0</v>
          </cell>
          <cell r="AY39">
            <v>3383.0007303892758</v>
          </cell>
          <cell r="AZ39">
            <v>0</v>
          </cell>
          <cell r="BA39">
            <v>0</v>
          </cell>
          <cell r="BC39">
            <v>-9858.9235681338032</v>
          </cell>
          <cell r="BD39">
            <v>0</v>
          </cell>
          <cell r="BE39">
            <v>0</v>
          </cell>
          <cell r="BG39">
            <v>2951.7915024237836</v>
          </cell>
          <cell r="BH39">
            <v>0</v>
          </cell>
          <cell r="BI39">
            <v>0</v>
          </cell>
          <cell r="BK39">
            <v>2009.9231182300446</v>
          </cell>
          <cell r="BL39">
            <v>0</v>
          </cell>
          <cell r="BM39">
            <v>0</v>
          </cell>
          <cell r="BO39">
            <v>-7607.6912187492053</v>
          </cell>
          <cell r="BP39">
            <v>0</v>
          </cell>
          <cell r="BQ39">
            <v>0</v>
          </cell>
          <cell r="BS39">
            <v>6538.3835743647815</v>
          </cell>
          <cell r="BT39">
            <v>0</v>
          </cell>
          <cell r="BU39">
            <v>0</v>
          </cell>
          <cell r="BW39">
            <v>5464.8608643237567</v>
          </cell>
          <cell r="BX39">
            <v>0</v>
          </cell>
          <cell r="BY39">
            <v>0</v>
          </cell>
          <cell r="CA39">
            <v>-4524.7489739553712</v>
          </cell>
          <cell r="CB39">
            <v>0</v>
          </cell>
          <cell r="CC39">
            <v>0</v>
          </cell>
          <cell r="CD39">
            <v>6318.7660260446282</v>
          </cell>
          <cell r="CE39">
            <v>108168.38660061268</v>
          </cell>
          <cell r="CF39">
            <v>15157.416999999999</v>
          </cell>
          <cell r="CG39">
            <v>7398.5221154682386</v>
          </cell>
        </row>
        <row r="40">
          <cell r="CD40">
            <v>-69.313977336115556</v>
          </cell>
          <cell r="CE40">
            <v>17.997768190315082</v>
          </cell>
          <cell r="CF40">
            <v>-7.4430000000000005</v>
          </cell>
          <cell r="CG40">
            <v>0.92957159468990458</v>
          </cell>
        </row>
        <row r="41">
          <cell r="CD41">
            <v>-69.313977336115556</v>
          </cell>
          <cell r="CE41">
            <v>17.997768190315082</v>
          </cell>
          <cell r="CF41">
            <v>-7.4430000000000005</v>
          </cell>
          <cell r="CG41">
            <v>0.92957159468990458</v>
          </cell>
        </row>
        <row r="42">
          <cell r="AU42">
            <v>-66.637342816815305</v>
          </cell>
          <cell r="AV42">
            <v>0</v>
          </cell>
          <cell r="AW42">
            <v>-88.157296512502313</v>
          </cell>
          <cell r="AY42">
            <v>-14.768686883465051</v>
          </cell>
          <cell r="AZ42">
            <v>0</v>
          </cell>
          <cell r="BA42">
            <v>-197.70655539294305</v>
          </cell>
          <cell r="BC42">
            <v>16.407017503554187</v>
          </cell>
          <cell r="BD42">
            <v>0</v>
          </cell>
          <cell r="BE42">
            <v>-65.856916073589332</v>
          </cell>
          <cell r="BG42">
            <v>-1.9162569149371249</v>
          </cell>
          <cell r="BH42">
            <v>0</v>
          </cell>
          <cell r="BI42">
            <v>-7.882237720713074</v>
          </cell>
          <cell r="BK42">
            <v>3.2447819175313555</v>
          </cell>
          <cell r="BL42">
            <v>0</v>
          </cell>
          <cell r="BM42">
            <v>0</v>
          </cell>
          <cell r="BO42">
            <v>-4.0620122536670902</v>
          </cell>
          <cell r="BP42">
            <v>0</v>
          </cell>
          <cell r="BQ42">
            <v>-11.930672307068622</v>
          </cell>
          <cell r="BS42">
            <v>1.9310547187437805</v>
          </cell>
          <cell r="BT42">
            <v>0</v>
          </cell>
          <cell r="BU42">
            <v>0</v>
          </cell>
          <cell r="BW42">
            <v>0.47785967440808186</v>
          </cell>
          <cell r="BX42">
            <v>0</v>
          </cell>
          <cell r="BY42">
            <v>8.94738791157104</v>
          </cell>
          <cell r="CA42">
            <v>-0.18466978457500627</v>
          </cell>
          <cell r="CB42">
            <v>0</v>
          </cell>
          <cell r="CC42">
            <v>-2.7539069074591405</v>
          </cell>
          <cell r="CD42">
            <v>-73.696576692034142</v>
          </cell>
          <cell r="CE42">
            <v>10.79866091418905</v>
          </cell>
          <cell r="CF42">
            <v>-6.5350000000000001</v>
          </cell>
          <cell r="CG42">
            <v>0.5214806628963613</v>
          </cell>
        </row>
        <row r="43">
          <cell r="AU43">
            <v>45.702254225941019</v>
          </cell>
          <cell r="AV43">
            <v>0</v>
          </cell>
          <cell r="AW43">
            <v>-120.59522754478293</v>
          </cell>
          <cell r="AY43">
            <v>23.225063041621354</v>
          </cell>
          <cell r="AZ43">
            <v>0</v>
          </cell>
          <cell r="BA43">
            <v>-110.87486994521393</v>
          </cell>
          <cell r="BC43">
            <v>-117.74528033695708</v>
          </cell>
          <cell r="BD43">
            <v>0</v>
          </cell>
          <cell r="BE43">
            <v>444.48663045160259</v>
          </cell>
          <cell r="BG43">
            <v>81.566118421467053</v>
          </cell>
          <cell r="BH43">
            <v>0</v>
          </cell>
          <cell r="BI43">
            <v>183.14878355892213</v>
          </cell>
          <cell r="BK43">
            <v>38.586093135707955</v>
          </cell>
          <cell r="BL43">
            <v>0</v>
          </cell>
          <cell r="BM43">
            <v>47.493667104537764</v>
          </cell>
          <cell r="BO43">
            <v>-19.069144298114679</v>
          </cell>
          <cell r="BP43">
            <v>0</v>
          </cell>
          <cell r="BQ43">
            <v>-1236.3314637101116</v>
          </cell>
          <cell r="BS43">
            <v>2.0154185666679503</v>
          </cell>
          <cell r="BT43">
            <v>0</v>
          </cell>
          <cell r="BU43">
            <v>-4.3714802120021297</v>
          </cell>
          <cell r="BW43">
            <v>1.8196676071344218</v>
          </cell>
          <cell r="BX43">
            <v>0</v>
          </cell>
          <cell r="BY43">
            <v>-10.716626510544661</v>
          </cell>
          <cell r="CA43">
            <v>-0.23830755154054728</v>
          </cell>
          <cell r="CB43">
            <v>0</v>
          </cell>
          <cell r="CC43">
            <v>2.7539069074591405</v>
          </cell>
          <cell r="CD43">
            <v>4.3825993559185932</v>
          </cell>
          <cell r="CE43">
            <v>7.1991072761260329</v>
          </cell>
          <cell r="CF43">
            <v>-0.90800000000000003</v>
          </cell>
          <cell r="CG43">
            <v>0.40809093179354206</v>
          </cell>
        </row>
        <row r="44">
          <cell r="CD44">
            <v>-1572.3947859621694</v>
          </cell>
          <cell r="CE44">
            <v>9692.6980588941879</v>
          </cell>
          <cell r="CF44">
            <v>-1382.2409999999998</v>
          </cell>
          <cell r="CG44">
            <v>1835.0001128422989</v>
          </cell>
        </row>
        <row r="45">
          <cell r="CD45">
            <v>-1572.3947859621694</v>
          </cell>
          <cell r="CE45">
            <v>9692.6980588941879</v>
          </cell>
          <cell r="CF45">
            <v>-1382.2409999999998</v>
          </cell>
          <cell r="CG45">
            <v>1835.0001128422989</v>
          </cell>
        </row>
        <row r="46">
          <cell r="AU46">
            <v>-689.93751477516901</v>
          </cell>
          <cell r="AV46">
            <v>0</v>
          </cell>
          <cell r="AW46">
            <v>0</v>
          </cell>
          <cell r="AY46">
            <v>214.59702546705404</v>
          </cell>
          <cell r="AZ46">
            <v>0</v>
          </cell>
          <cell r="BA46">
            <v>-4.5354137927047793</v>
          </cell>
          <cell r="BC46">
            <v>-907.92110359155242</v>
          </cell>
          <cell r="BD46">
            <v>0</v>
          </cell>
          <cell r="BE46">
            <v>-0.8817970047274547</v>
          </cell>
          <cell r="BG46">
            <v>373.80322062982503</v>
          </cell>
          <cell r="BH46">
            <v>3.2559783743808377</v>
          </cell>
          <cell r="BI46">
            <v>0</v>
          </cell>
          <cell r="BK46">
            <v>407.35807333516021</v>
          </cell>
          <cell r="BL46">
            <v>0</v>
          </cell>
          <cell r="BM46">
            <v>144.03813698000948</v>
          </cell>
          <cell r="BO46">
            <v>-744.80597475066736</v>
          </cell>
          <cell r="BP46">
            <v>0</v>
          </cell>
          <cell r="BQ46">
            <v>206.84628624333337</v>
          </cell>
          <cell r="BS46">
            <v>450.81015366055544</v>
          </cell>
          <cell r="BT46">
            <v>0</v>
          </cell>
          <cell r="BU46">
            <v>514.11267295767391</v>
          </cell>
          <cell r="BW46">
            <v>-1492.8151665707419</v>
          </cell>
          <cell r="BX46">
            <v>0</v>
          </cell>
          <cell r="BY46">
            <v>-5329.2151582064826</v>
          </cell>
          <cell r="CA46">
            <v>-344.81082220680173</v>
          </cell>
          <cell r="CB46">
            <v>0</v>
          </cell>
          <cell r="CC46">
            <v>-731.66613608761531</v>
          </cell>
          <cell r="CD46">
            <v>-1607.1009582944171</v>
          </cell>
          <cell r="CE46">
            <v>9648.6035268279156</v>
          </cell>
          <cell r="CF46">
            <v>-1390.4529999999997</v>
          </cell>
          <cell r="CG46">
            <v>778.1108273401735</v>
          </cell>
        </row>
        <row r="47">
          <cell r="AU47">
            <v>2.5685467629911507</v>
          </cell>
          <cell r="AV47">
            <v>0</v>
          </cell>
          <cell r="AW47">
            <v>0</v>
          </cell>
          <cell r="AY47">
            <v>4.2121946465216631</v>
          </cell>
          <cell r="AZ47">
            <v>0</v>
          </cell>
          <cell r="BA47">
            <v>0</v>
          </cell>
          <cell r="BC47">
            <v>-13.713249720786692</v>
          </cell>
          <cell r="BD47">
            <v>0</v>
          </cell>
          <cell r="BE47">
            <v>0</v>
          </cell>
          <cell r="BG47">
            <v>6.8851608966202029</v>
          </cell>
          <cell r="BH47">
            <v>0</v>
          </cell>
          <cell r="BI47">
            <v>0</v>
          </cell>
          <cell r="BK47">
            <v>6.0412334868041349</v>
          </cell>
          <cell r="BL47">
            <v>0</v>
          </cell>
          <cell r="BM47">
            <v>0</v>
          </cell>
          <cell r="BO47">
            <v>-11.428482617973167</v>
          </cell>
          <cell r="BP47">
            <v>0</v>
          </cell>
          <cell r="BQ47">
            <v>0</v>
          </cell>
          <cell r="BS47">
            <v>5.1142811955383678</v>
          </cell>
          <cell r="BT47">
            <v>0</v>
          </cell>
          <cell r="BU47">
            <v>0</v>
          </cell>
          <cell r="BW47">
            <v>2.0644589688886299</v>
          </cell>
          <cell r="BX47">
            <v>0</v>
          </cell>
          <cell r="BY47">
            <v>0</v>
          </cell>
          <cell r="CA47">
            <v>-1.0578276677528464</v>
          </cell>
          <cell r="CB47">
            <v>0</v>
          </cell>
          <cell r="CC47">
            <v>0</v>
          </cell>
          <cell r="CD47">
            <v>34.706172332247149</v>
          </cell>
          <cell r="CE47">
            <v>44.094532066271952</v>
          </cell>
          <cell r="CF47">
            <v>8.2120000000000015</v>
          </cell>
          <cell r="CG47">
            <v>1056.8892855021261</v>
          </cell>
        </row>
        <row r="48">
          <cell r="CD48">
            <v>13.541368146744095</v>
          </cell>
          <cell r="CE48">
            <v>34.195759561598656</v>
          </cell>
          <cell r="CF48">
            <v>32.404999999999987</v>
          </cell>
          <cell r="CG48">
            <v>-4.3939190594883044</v>
          </cell>
        </row>
        <row r="49">
          <cell r="CD49">
            <v>-3.8947563886725933E-2</v>
          </cell>
          <cell r="CE49">
            <v>0.89988840951575411</v>
          </cell>
          <cell r="CF49">
            <v>0.875</v>
          </cell>
          <cell r="CG49">
            <v>-0.817860094098672</v>
          </cell>
        </row>
        <row r="50"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AZ50">
            <v>0</v>
          </cell>
          <cell r="BA50">
            <v>0</v>
          </cell>
          <cell r="BC50">
            <v>0</v>
          </cell>
          <cell r="BD50">
            <v>0</v>
          </cell>
          <cell r="BE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0</v>
          </cell>
          <cell r="BL50">
            <v>0</v>
          </cell>
          <cell r="BM50">
            <v>0</v>
          </cell>
          <cell r="BO50">
            <v>0</v>
          </cell>
          <cell r="BP50">
            <v>0</v>
          </cell>
          <cell r="BQ50">
            <v>0</v>
          </cell>
          <cell r="BS50">
            <v>0</v>
          </cell>
          <cell r="BT50">
            <v>0</v>
          </cell>
          <cell r="BU50">
            <v>0</v>
          </cell>
          <cell r="BW50">
            <v>0.17721667391566986</v>
          </cell>
          <cell r="BX50">
            <v>0</v>
          </cell>
          <cell r="BY50">
            <v>0.8846192994868104</v>
          </cell>
          <cell r="CA50">
            <v>-6.1947563886725843E-2</v>
          </cell>
          <cell r="CB50">
            <v>0</v>
          </cell>
          <cell r="CC50">
            <v>0</v>
          </cell>
          <cell r="CD50">
            <v>-3.8947563886725933E-2</v>
          </cell>
          <cell r="CE50">
            <v>0.89988840951575411</v>
          </cell>
          <cell r="CF50">
            <v>0.875</v>
          </cell>
          <cell r="CG50">
            <v>-0.817860094098672</v>
          </cell>
        </row>
        <row r="51"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AZ51">
            <v>0</v>
          </cell>
          <cell r="BA51">
            <v>0</v>
          </cell>
          <cell r="BC51">
            <v>0</v>
          </cell>
          <cell r="BD51">
            <v>0</v>
          </cell>
          <cell r="BE51">
            <v>0</v>
          </cell>
          <cell r="BG51">
            <v>0</v>
          </cell>
          <cell r="BH51">
            <v>0</v>
          </cell>
          <cell r="BI51">
            <v>0</v>
          </cell>
          <cell r="BK51">
            <v>0</v>
          </cell>
          <cell r="BL51">
            <v>0</v>
          </cell>
          <cell r="BM51">
            <v>0</v>
          </cell>
          <cell r="BO51">
            <v>0</v>
          </cell>
          <cell r="BP51">
            <v>0</v>
          </cell>
          <cell r="BQ51">
            <v>0</v>
          </cell>
          <cell r="BS51">
            <v>0</v>
          </cell>
          <cell r="BT51">
            <v>0</v>
          </cell>
          <cell r="BU51">
            <v>0</v>
          </cell>
          <cell r="BW51">
            <v>0</v>
          </cell>
          <cell r="BX51">
            <v>0</v>
          </cell>
          <cell r="BY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</row>
        <row r="52">
          <cell r="CD52">
            <v>13.580315710630821</v>
          </cell>
          <cell r="CE52">
            <v>33.295871152082903</v>
          </cell>
          <cell r="CF52">
            <v>31.529999999999987</v>
          </cell>
          <cell r="CG52">
            <v>-3.5760589653896346</v>
          </cell>
        </row>
        <row r="53">
          <cell r="AU53">
            <v>0</v>
          </cell>
          <cell r="AV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C53">
            <v>0</v>
          </cell>
          <cell r="BD53">
            <v>0</v>
          </cell>
          <cell r="BE53">
            <v>0</v>
          </cell>
          <cell r="BG53">
            <v>0</v>
          </cell>
          <cell r="BH53">
            <v>0</v>
          </cell>
          <cell r="BI53">
            <v>0</v>
          </cell>
          <cell r="BK53">
            <v>0</v>
          </cell>
          <cell r="BL53">
            <v>0</v>
          </cell>
          <cell r="BM53">
            <v>0</v>
          </cell>
          <cell r="BO53">
            <v>0</v>
          </cell>
          <cell r="BP53">
            <v>0</v>
          </cell>
          <cell r="BQ53">
            <v>0</v>
          </cell>
          <cell r="BS53">
            <v>0</v>
          </cell>
          <cell r="BT53">
            <v>0</v>
          </cell>
          <cell r="BU53">
            <v>0</v>
          </cell>
          <cell r="BW53">
            <v>-4.7160288323752511</v>
          </cell>
          <cell r="BX53">
            <v>0</v>
          </cell>
          <cell r="BY53">
            <v>45.115584273827324</v>
          </cell>
          <cell r="CA53">
            <v>-5.2226842893691838</v>
          </cell>
          <cell r="CB53">
            <v>0</v>
          </cell>
          <cell r="CC53">
            <v>7.1054273576010019E-15</v>
          </cell>
          <cell r="CD53">
            <v>13.580315710630821</v>
          </cell>
          <cell r="CE53">
            <v>33.295871152082903</v>
          </cell>
          <cell r="CF53">
            <v>31.529999999999987</v>
          </cell>
          <cell r="CG53">
            <v>-3.5760589653896346</v>
          </cell>
        </row>
        <row r="54">
          <cell r="AU54">
            <v>0</v>
          </cell>
          <cell r="AV54">
            <v>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C54">
            <v>0</v>
          </cell>
          <cell r="BD54">
            <v>0</v>
          </cell>
          <cell r="BE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0</v>
          </cell>
          <cell r="BL54">
            <v>0</v>
          </cell>
          <cell r="BM54">
            <v>0</v>
          </cell>
          <cell r="BO54">
            <v>0</v>
          </cell>
          <cell r="BP54">
            <v>0</v>
          </cell>
          <cell r="BQ54">
            <v>0</v>
          </cell>
          <cell r="BS54">
            <v>0</v>
          </cell>
          <cell r="BT54">
            <v>0</v>
          </cell>
          <cell r="BU54">
            <v>0</v>
          </cell>
          <cell r="BW54">
            <v>0</v>
          </cell>
          <cell r="BX54">
            <v>0</v>
          </cell>
          <cell r="BY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</row>
        <row r="55">
          <cell r="CD55">
            <v>0</v>
          </cell>
          <cell r="CE55">
            <v>0</v>
          </cell>
          <cell r="CF55">
            <v>0</v>
          </cell>
          <cell r="CG55">
            <v>0</v>
          </cell>
        </row>
        <row r="56"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0</v>
          </cell>
          <cell r="BD56">
            <v>0</v>
          </cell>
          <cell r="BE56">
            <v>0</v>
          </cell>
          <cell r="BG56">
            <v>0</v>
          </cell>
          <cell r="BH56">
            <v>0</v>
          </cell>
          <cell r="BI56">
            <v>0</v>
          </cell>
          <cell r="BK56">
            <v>0</v>
          </cell>
          <cell r="BL56">
            <v>0</v>
          </cell>
          <cell r="BM56">
            <v>0</v>
          </cell>
          <cell r="BO56">
            <v>0</v>
          </cell>
          <cell r="BP56">
            <v>0</v>
          </cell>
          <cell r="BQ56">
            <v>0</v>
          </cell>
          <cell r="BS56">
            <v>0</v>
          </cell>
          <cell r="BT56">
            <v>0</v>
          </cell>
          <cell r="BU56">
            <v>0</v>
          </cell>
          <cell r="BW56">
            <v>0</v>
          </cell>
          <cell r="BX56">
            <v>0</v>
          </cell>
          <cell r="BY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</row>
        <row r="57">
          <cell r="AU57">
            <v>0</v>
          </cell>
          <cell r="AV57">
            <v>0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0</v>
          </cell>
          <cell r="BD57">
            <v>0</v>
          </cell>
          <cell r="BE57">
            <v>0</v>
          </cell>
          <cell r="BG57">
            <v>0</v>
          </cell>
          <cell r="BH57">
            <v>0</v>
          </cell>
          <cell r="BI57">
            <v>0</v>
          </cell>
          <cell r="BK57">
            <v>0</v>
          </cell>
          <cell r="BL57">
            <v>0</v>
          </cell>
          <cell r="BM57">
            <v>0</v>
          </cell>
          <cell r="BO57">
            <v>0</v>
          </cell>
          <cell r="BP57">
            <v>0</v>
          </cell>
          <cell r="BQ57">
            <v>0</v>
          </cell>
          <cell r="BS57">
            <v>0</v>
          </cell>
          <cell r="BT57">
            <v>0</v>
          </cell>
          <cell r="BU57">
            <v>0</v>
          </cell>
          <cell r="BW57">
            <v>0</v>
          </cell>
          <cell r="BX57">
            <v>0</v>
          </cell>
          <cell r="BY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</row>
        <row r="58">
          <cell r="CD58">
            <v>9707.7866854005078</v>
          </cell>
          <cell r="CE58">
            <v>36458.978911530772</v>
          </cell>
          <cell r="CF58">
            <v>2848.2619999999997</v>
          </cell>
          <cell r="CG58">
            <v>2605.8141621603454</v>
          </cell>
        </row>
        <row r="59">
          <cell r="CD59">
            <v>149.62095034396043</v>
          </cell>
          <cell r="CE59">
            <v>1618.8992487188418</v>
          </cell>
          <cell r="CF59">
            <v>33.649000000000001</v>
          </cell>
          <cell r="CG59">
            <v>559.14418821003494</v>
          </cell>
        </row>
        <row r="60">
          <cell r="AU60">
            <v>-6.2515794759854444</v>
          </cell>
          <cell r="AV60">
            <v>0</v>
          </cell>
          <cell r="AW60">
            <v>0</v>
          </cell>
          <cell r="AY60">
            <v>94.907470550644902</v>
          </cell>
          <cell r="AZ60">
            <v>0</v>
          </cell>
          <cell r="BA60">
            <v>27.750328253167677</v>
          </cell>
          <cell r="BC60">
            <v>-10.852869609204895</v>
          </cell>
          <cell r="BD60">
            <v>0</v>
          </cell>
          <cell r="BE60">
            <v>0</v>
          </cell>
          <cell r="BG60">
            <v>25.926233875757813</v>
          </cell>
          <cell r="BH60">
            <v>0</v>
          </cell>
          <cell r="BI60">
            <v>0</v>
          </cell>
          <cell r="BK60">
            <v>189.32683763020066</v>
          </cell>
          <cell r="BL60">
            <v>0</v>
          </cell>
          <cell r="BM60">
            <v>0.89894879382985937</v>
          </cell>
          <cell r="BO60">
            <v>139.96375512690332</v>
          </cell>
          <cell r="BP60">
            <v>0</v>
          </cell>
          <cell r="BQ60">
            <v>0</v>
          </cell>
          <cell r="BS60">
            <v>44.952317104848817</v>
          </cell>
          <cell r="BT60">
            <v>0</v>
          </cell>
          <cell r="BU60">
            <v>0</v>
          </cell>
          <cell r="BW60">
            <v>85.29719669279676</v>
          </cell>
          <cell r="BX60">
            <v>0</v>
          </cell>
          <cell r="BY60">
            <v>0</v>
          </cell>
          <cell r="CA60">
            <v>136.92005084224002</v>
          </cell>
          <cell r="CB60">
            <v>0</v>
          </cell>
          <cell r="CC60">
            <v>0</v>
          </cell>
          <cell r="CD60">
            <v>136.92005084224002</v>
          </cell>
          <cell r="CE60">
            <v>1478.5166568343841</v>
          </cell>
          <cell r="CF60">
            <v>0</v>
          </cell>
          <cell r="CG60">
            <v>506.36006934064426</v>
          </cell>
        </row>
        <row r="61">
          <cell r="AU61">
            <v>-6.6872292175353891</v>
          </cell>
          <cell r="AV61">
            <v>0</v>
          </cell>
          <cell r="AW61">
            <v>0</v>
          </cell>
          <cell r="AY61">
            <v>15.557734321712331</v>
          </cell>
          <cell r="AZ61">
            <v>0</v>
          </cell>
          <cell r="BA61">
            <v>0</v>
          </cell>
          <cell r="BC61">
            <v>3.3653514027147224E-2</v>
          </cell>
          <cell r="BD61">
            <v>0</v>
          </cell>
          <cell r="BE61">
            <v>0</v>
          </cell>
          <cell r="BG61">
            <v>2.884138179591389E-2</v>
          </cell>
          <cell r="BH61">
            <v>0</v>
          </cell>
          <cell r="BI61">
            <v>0</v>
          </cell>
          <cell r="BK61">
            <v>-0.19064756642192293</v>
          </cell>
          <cell r="BL61">
            <v>0</v>
          </cell>
          <cell r="BM61">
            <v>0</v>
          </cell>
          <cell r="BO61">
            <v>2.4739591647132073</v>
          </cell>
          <cell r="BP61">
            <v>0</v>
          </cell>
          <cell r="BQ61">
            <v>0</v>
          </cell>
          <cell r="BS61">
            <v>4.0563337355422178</v>
          </cell>
          <cell r="BT61">
            <v>0</v>
          </cell>
          <cell r="BU61">
            <v>0</v>
          </cell>
          <cell r="BW61">
            <v>7.7100470489037747</v>
          </cell>
          <cell r="BX61">
            <v>0</v>
          </cell>
          <cell r="BY61">
            <v>0</v>
          </cell>
          <cell r="CA61">
            <v>12.700899501720357</v>
          </cell>
          <cell r="CB61">
            <v>0</v>
          </cell>
          <cell r="CC61">
            <v>0</v>
          </cell>
          <cell r="CD61">
            <v>12.700899501720357</v>
          </cell>
          <cell r="CE61">
            <v>140.38259188445764</v>
          </cell>
          <cell r="CF61">
            <v>33.649000000000001</v>
          </cell>
          <cell r="CG61">
            <v>52.784118869390824</v>
          </cell>
        </row>
        <row r="62">
          <cell r="AU62">
            <v>-6.1052626998125952</v>
          </cell>
          <cell r="AV62">
            <v>0</v>
          </cell>
          <cell r="AW62">
            <v>0</v>
          </cell>
          <cell r="AY62">
            <v>91.347937386171907</v>
          </cell>
          <cell r="AZ62">
            <v>0</v>
          </cell>
          <cell r="BA62">
            <v>0</v>
          </cell>
          <cell r="BC62">
            <v>-203.97977027490901</v>
          </cell>
          <cell r="BD62">
            <v>0</v>
          </cell>
          <cell r="BE62">
            <v>0</v>
          </cell>
          <cell r="BG62">
            <v>10.667830415943854</v>
          </cell>
          <cell r="BH62">
            <v>0</v>
          </cell>
          <cell r="BI62">
            <v>0</v>
          </cell>
          <cell r="BK62">
            <v>1.4793452323112257</v>
          </cell>
          <cell r="BL62">
            <v>0</v>
          </cell>
          <cell r="BM62">
            <v>0</v>
          </cell>
          <cell r="BO62">
            <v>-0.83006928160892279</v>
          </cell>
          <cell r="BP62">
            <v>0</v>
          </cell>
          <cell r="BQ62">
            <v>0</v>
          </cell>
          <cell r="BS62">
            <v>27.287238874906958</v>
          </cell>
          <cell r="BT62">
            <v>0</v>
          </cell>
          <cell r="BU62">
            <v>0</v>
          </cell>
          <cell r="BW62">
            <v>9.7155584017014007</v>
          </cell>
          <cell r="BX62">
            <v>0</v>
          </cell>
          <cell r="BY62">
            <v>0</v>
          </cell>
          <cell r="CA62">
            <v>-35.473528482684515</v>
          </cell>
          <cell r="CB62">
            <v>0</v>
          </cell>
          <cell r="CC62">
            <v>0</v>
          </cell>
          <cell r="CD62">
            <v>-748.95352848268442</v>
          </cell>
          <cell r="CE62">
            <v>840.49577448771436</v>
          </cell>
          <cell r="CF62">
            <v>187.3979999999998</v>
          </cell>
          <cell r="CG62">
            <v>27.708457417327509</v>
          </cell>
        </row>
        <row r="63">
          <cell r="CD63">
            <v>10307.119263539233</v>
          </cell>
          <cell r="CE63">
            <v>33999.583888324218</v>
          </cell>
          <cell r="CF63">
            <v>2627.2150000000001</v>
          </cell>
          <cell r="CG63">
            <v>2018.9615165329778</v>
          </cell>
        </row>
        <row r="64">
          <cell r="CD64">
            <v>2738.5311874558438</v>
          </cell>
          <cell r="CE64">
            <v>8591.234645646904</v>
          </cell>
          <cell r="CF64">
            <v>1506.692</v>
          </cell>
          <cell r="CG64">
            <v>429.38482394099901</v>
          </cell>
        </row>
        <row r="65">
          <cell r="AU65">
            <v>14.041137986455169</v>
          </cell>
          <cell r="AV65">
            <v>0</v>
          </cell>
          <cell r="AW65">
            <v>0</v>
          </cell>
          <cell r="AY65">
            <v>-1.2161658442994394</v>
          </cell>
          <cell r="AZ65">
            <v>0</v>
          </cell>
          <cell r="BA65">
            <v>0</v>
          </cell>
          <cell r="BC65">
            <v>-33.495950583961104</v>
          </cell>
          <cell r="BD65">
            <v>0</v>
          </cell>
          <cell r="BE65">
            <v>0</v>
          </cell>
          <cell r="BG65">
            <v>-128.08554768234873</v>
          </cell>
          <cell r="BH65">
            <v>0</v>
          </cell>
          <cell r="BI65">
            <v>153.26573345830977</v>
          </cell>
          <cell r="BK65">
            <v>25.927963313331261</v>
          </cell>
          <cell r="BL65">
            <v>0</v>
          </cell>
          <cell r="BM65">
            <v>-0.89894879382985937</v>
          </cell>
          <cell r="BO65">
            <v>-157.76283316877743</v>
          </cell>
          <cell r="BP65">
            <v>0</v>
          </cell>
          <cell r="BQ65">
            <v>0</v>
          </cell>
          <cell r="BS65">
            <v>66.068214255663179</v>
          </cell>
          <cell r="BT65">
            <v>0</v>
          </cell>
          <cell r="BU65">
            <v>0</v>
          </cell>
          <cell r="BW65">
            <v>33.698257961950276</v>
          </cell>
          <cell r="BX65">
            <v>0</v>
          </cell>
          <cell r="BY65">
            <v>0</v>
          </cell>
          <cell r="CA65">
            <v>-249.16677276525934</v>
          </cell>
          <cell r="CB65">
            <v>0</v>
          </cell>
          <cell r="CC65">
            <v>0</v>
          </cell>
          <cell r="CD65">
            <v>1739.8232272347404</v>
          </cell>
          <cell r="CE65">
            <v>7241.4020313732735</v>
          </cell>
          <cell r="CF65">
            <v>1814.914</v>
          </cell>
          <cell r="CG65">
            <v>384.76830021624096</v>
          </cell>
        </row>
        <row r="66">
          <cell r="AU66">
            <v>82.146128458079147</v>
          </cell>
          <cell r="AV66">
            <v>0</v>
          </cell>
          <cell r="AW66">
            <v>0</v>
          </cell>
          <cell r="AY66">
            <v>-25.251921557436162</v>
          </cell>
          <cell r="AZ66">
            <v>0</v>
          </cell>
          <cell r="BA66">
            <v>0</v>
          </cell>
          <cell r="BC66">
            <v>-85.945708735833705</v>
          </cell>
          <cell r="BD66">
            <v>0</v>
          </cell>
          <cell r="BE66">
            <v>0</v>
          </cell>
          <cell r="BG66">
            <v>189.97623629971073</v>
          </cell>
          <cell r="BH66">
            <v>0</v>
          </cell>
          <cell r="BI66">
            <v>-153.26573345830977</v>
          </cell>
          <cell r="BK66">
            <v>57.195082230344269</v>
          </cell>
          <cell r="BL66">
            <v>0</v>
          </cell>
          <cell r="BM66">
            <v>0</v>
          </cell>
          <cell r="BO66">
            <v>-57.752987789541976</v>
          </cell>
          <cell r="BP66">
            <v>0</v>
          </cell>
          <cell r="BQ66">
            <v>0</v>
          </cell>
          <cell r="BS66">
            <v>87.604819697411585</v>
          </cell>
          <cell r="BT66">
            <v>0</v>
          </cell>
          <cell r="BU66">
            <v>0</v>
          </cell>
          <cell r="BW66">
            <v>141.83375152169265</v>
          </cell>
          <cell r="BX66">
            <v>0</v>
          </cell>
          <cell r="BY66">
            <v>0</v>
          </cell>
          <cell r="CA66">
            <v>-35.143039778896309</v>
          </cell>
          <cell r="CB66">
            <v>0</v>
          </cell>
          <cell r="CC66">
            <v>0</v>
          </cell>
          <cell r="CD66">
            <v>998.70796022110358</v>
          </cell>
          <cell r="CE66">
            <v>1349.8326142736312</v>
          </cell>
          <cell r="CF66">
            <v>-308.22199999999998</v>
          </cell>
          <cell r="CG66">
            <v>44.616523724756917</v>
          </cell>
        </row>
        <row r="67">
          <cell r="CD67">
            <v>7568.5880760833898</v>
          </cell>
          <cell r="CE67">
            <v>25408.349242677315</v>
          </cell>
          <cell r="CF67">
            <v>1120.5230000000001</v>
          </cell>
          <cell r="CG67">
            <v>1589.5766925919752</v>
          </cell>
        </row>
        <row r="68">
          <cell r="CD68">
            <v>7568.5880760833898</v>
          </cell>
          <cell r="CE68">
            <v>25408.349242677315</v>
          </cell>
          <cell r="CF68">
            <v>1120.5230000000001</v>
          </cell>
          <cell r="CG68">
            <v>1589.5766925919752</v>
          </cell>
        </row>
        <row r="69">
          <cell r="AU69">
            <v>361.48772399305608</v>
          </cell>
          <cell r="AV69">
            <v>0</v>
          </cell>
          <cell r="AW69">
            <v>0</v>
          </cell>
          <cell r="AY69">
            <v>390.88765468793918</v>
          </cell>
          <cell r="AZ69">
            <v>0</v>
          </cell>
          <cell r="BA69">
            <v>0</v>
          </cell>
          <cell r="BC69">
            <v>-1176.4927958299227</v>
          </cell>
          <cell r="BD69">
            <v>0</v>
          </cell>
          <cell r="BE69">
            <v>0</v>
          </cell>
          <cell r="BG69">
            <v>359.48490318055542</v>
          </cell>
          <cell r="BH69">
            <v>0</v>
          </cell>
          <cell r="BI69">
            <v>0</v>
          </cell>
          <cell r="BK69">
            <v>308.74199582734059</v>
          </cell>
          <cell r="BL69">
            <v>-11.815786685296439</v>
          </cell>
          <cell r="BM69">
            <v>0</v>
          </cell>
          <cell r="BO69">
            <v>-1678.2525039780076</v>
          </cell>
          <cell r="BP69">
            <v>231.61592334897429</v>
          </cell>
          <cell r="BQ69">
            <v>-2.5679707389524982</v>
          </cell>
          <cell r="BS69">
            <v>1478.1168008016089</v>
          </cell>
          <cell r="BT69">
            <v>-337.11414201085461</v>
          </cell>
          <cell r="BU69">
            <v>0</v>
          </cell>
          <cell r="BW69">
            <v>802.11894665644024</v>
          </cell>
          <cell r="BX69">
            <v>110.35700994867361</v>
          </cell>
          <cell r="BY69">
            <v>0</v>
          </cell>
          <cell r="CA69">
            <v>-919.66010081762988</v>
          </cell>
          <cell r="CB69">
            <v>371.06517690101964</v>
          </cell>
          <cell r="CC69">
            <v>0</v>
          </cell>
          <cell r="CD69">
            <v>7568.5880760833898</v>
          </cell>
          <cell r="CE69">
            <v>25408.349242677315</v>
          </cell>
          <cell r="CF69">
            <v>1120.5230000000001</v>
          </cell>
          <cell r="CG69">
            <v>1589.5766925919752</v>
          </cell>
        </row>
        <row r="70">
          <cell r="CD70">
            <v>24137.626565505267</v>
          </cell>
          <cell r="CE70">
            <v>184659.8012978613</v>
          </cell>
          <cell r="CF70">
            <v>27169.527000000002</v>
          </cell>
          <cell r="CG70">
            <v>4209.2865960754043</v>
          </cell>
        </row>
        <row r="71">
          <cell r="CD71">
            <v>1735.8393907507561</v>
          </cell>
          <cell r="CE71">
            <v>53081.717612105786</v>
          </cell>
          <cell r="CF71">
            <v>3506.2219999999998</v>
          </cell>
          <cell r="CG71">
            <v>-157.72202185295282</v>
          </cell>
        </row>
        <row r="72">
          <cell r="CD72">
            <v>2003.7074811328457</v>
          </cell>
          <cell r="CE72">
            <v>34029.280205838244</v>
          </cell>
          <cell r="CF72">
            <v>3065.4549999999999</v>
          </cell>
          <cell r="CG72">
            <v>-872.17049561709973</v>
          </cell>
        </row>
        <row r="73">
          <cell r="AU73">
            <v>-772.99134141919012</v>
          </cell>
          <cell r="AV73">
            <v>-1671.6429098765545</v>
          </cell>
          <cell r="AW73">
            <v>823.17366988312233</v>
          </cell>
          <cell r="AY73">
            <v>166.83119256633137</v>
          </cell>
          <cell r="AZ73">
            <v>-690.26514809580317</v>
          </cell>
          <cell r="BA73">
            <v>-208.58674891885499</v>
          </cell>
          <cell r="BC73">
            <v>-4014.2217681954598</v>
          </cell>
          <cell r="BD73">
            <v>-2491.5055996983701</v>
          </cell>
          <cell r="BE73">
            <v>-1216.077678573288</v>
          </cell>
          <cell r="BG73">
            <v>1160.3983864626705</v>
          </cell>
          <cell r="BH73">
            <v>-3527.1918402105935</v>
          </cell>
          <cell r="BI73">
            <v>-596.33031494633838</v>
          </cell>
          <cell r="BK73">
            <v>1672.0652837960415</v>
          </cell>
          <cell r="BL73">
            <v>568.99248814605517</v>
          </cell>
          <cell r="BM73">
            <v>-182.00176134362334</v>
          </cell>
          <cell r="BO73">
            <v>-6973.4014335913271</v>
          </cell>
          <cell r="BP73">
            <v>57.632673920522954</v>
          </cell>
          <cell r="BQ73">
            <v>-44.614143031659751</v>
          </cell>
          <cell r="BS73">
            <v>3434.6324548222915</v>
          </cell>
          <cell r="BT73">
            <v>15.326935772648113</v>
          </cell>
          <cell r="BU73">
            <v>2984.379971336069</v>
          </cell>
          <cell r="BW73">
            <v>-4484.2235174415437</v>
          </cell>
          <cell r="BX73">
            <v>-3538.0876611382578</v>
          </cell>
          <cell r="BY73">
            <v>-2827.3472759494039</v>
          </cell>
          <cell r="CA73">
            <v>-2576.7326188033476</v>
          </cell>
          <cell r="CB73">
            <v>-402.81341063111722</v>
          </cell>
          <cell r="CC73">
            <v>1238.8135105673107</v>
          </cell>
          <cell r="CD73">
            <v>2003.7074811328457</v>
          </cell>
          <cell r="CE73">
            <v>34029.280205838244</v>
          </cell>
          <cell r="CF73">
            <v>3065.4549999999999</v>
          </cell>
          <cell r="CG73">
            <v>-872.17049561709973</v>
          </cell>
        </row>
        <row r="74">
          <cell r="CD74">
            <v>0</v>
          </cell>
          <cell r="CE74">
            <v>0</v>
          </cell>
          <cell r="CF74">
            <v>0</v>
          </cell>
          <cell r="CG74">
            <v>0</v>
          </cell>
        </row>
        <row r="75">
          <cell r="CD75">
            <v>-267.86809038208958</v>
          </cell>
          <cell r="CE75">
            <v>19052.437406267545</v>
          </cell>
          <cell r="CF75">
            <v>440.76699999999994</v>
          </cell>
          <cell r="CG75">
            <v>714.44847376414316</v>
          </cell>
        </row>
        <row r="76">
          <cell r="CD76">
            <v>115.31980681513414</v>
          </cell>
          <cell r="CE76">
            <v>13409.237190194252</v>
          </cell>
          <cell r="CF76">
            <v>-14.872000000000043</v>
          </cell>
          <cell r="CG76">
            <v>604.0879794114087</v>
          </cell>
        </row>
        <row r="77">
          <cell r="AU77">
            <v>516.52430402162304</v>
          </cell>
          <cell r="AV77">
            <v>0</v>
          </cell>
          <cell r="AW77">
            <v>420.92822617708055</v>
          </cell>
          <cell r="AY77">
            <v>244.67968362273183</v>
          </cell>
          <cell r="AZ77">
            <v>0</v>
          </cell>
          <cell r="BA77">
            <v>260.17910390490209</v>
          </cell>
          <cell r="BC77">
            <v>-691.44475666228197</v>
          </cell>
          <cell r="BD77">
            <v>0</v>
          </cell>
          <cell r="BE77">
            <v>-126.65058727269218</v>
          </cell>
          <cell r="BG77">
            <v>145.15970750921122</v>
          </cell>
          <cell r="BH77">
            <v>0</v>
          </cell>
          <cell r="BI77">
            <v>-467.88720959717455</v>
          </cell>
          <cell r="BK77">
            <v>232.48544529594929</v>
          </cell>
          <cell r="BL77">
            <v>0</v>
          </cell>
          <cell r="BM77">
            <v>-0.12231135287962047</v>
          </cell>
          <cell r="BO77">
            <v>-392.16070449190568</v>
          </cell>
          <cell r="BP77">
            <v>0</v>
          </cell>
          <cell r="BQ77">
            <v>1212.1969426712847</v>
          </cell>
          <cell r="BS77">
            <v>559.56154957922672</v>
          </cell>
          <cell r="BT77">
            <v>0</v>
          </cell>
          <cell r="BU77">
            <v>1984.3940166647435</v>
          </cell>
          <cell r="BW77">
            <v>462.36575806519187</v>
          </cell>
          <cell r="BX77">
            <v>0</v>
          </cell>
          <cell r="BY77">
            <v>-375.22141520826654</v>
          </cell>
          <cell r="CA77">
            <v>-324.36836116881926</v>
          </cell>
          <cell r="CB77">
            <v>0</v>
          </cell>
          <cell r="CC77">
            <v>135.64137784102536</v>
          </cell>
          <cell r="CD77">
            <v>168.63303126408937</v>
          </cell>
          <cell r="CE77">
            <v>11526.670637487294</v>
          </cell>
          <cell r="CF77">
            <v>-185.40282097848899</v>
          </cell>
          <cell r="CG77">
            <v>585.2190502188721</v>
          </cell>
        </row>
        <row r="78">
          <cell r="AU78">
            <v>-60.884992327828172</v>
          </cell>
          <cell r="AV78">
            <v>0</v>
          </cell>
          <cell r="AW78">
            <v>0</v>
          </cell>
          <cell r="AY78">
            <v>-8.8102483738244342</v>
          </cell>
          <cell r="AZ78">
            <v>0</v>
          </cell>
          <cell r="BA78">
            <v>9.0708275854095586</v>
          </cell>
          <cell r="BC78">
            <v>-145.34635793047792</v>
          </cell>
          <cell r="BD78">
            <v>0</v>
          </cell>
          <cell r="BE78">
            <v>-23.482318333171257</v>
          </cell>
          <cell r="BG78">
            <v>66.133890467273261</v>
          </cell>
          <cell r="BH78">
            <v>0</v>
          </cell>
          <cell r="BI78">
            <v>0</v>
          </cell>
          <cell r="BK78">
            <v>130.33141221130873</v>
          </cell>
          <cell r="BL78">
            <v>0</v>
          </cell>
          <cell r="BM78">
            <v>26.400060224445863</v>
          </cell>
          <cell r="BO78">
            <v>-380.88736546523137</v>
          </cell>
          <cell r="BP78">
            <v>0</v>
          </cell>
          <cell r="BQ78">
            <v>408.23769794772022</v>
          </cell>
          <cell r="BS78">
            <v>169.35140227708089</v>
          </cell>
          <cell r="BT78">
            <v>0</v>
          </cell>
          <cell r="BU78">
            <v>0.82855368921874895</v>
          </cell>
          <cell r="BW78">
            <v>-225.7520768412727</v>
          </cell>
          <cell r="BX78">
            <v>0</v>
          </cell>
          <cell r="BY78">
            <v>-148.27896332185827</v>
          </cell>
          <cell r="CA78">
            <v>-75.875608025980171</v>
          </cell>
          <cell r="CB78">
            <v>0</v>
          </cell>
          <cell r="CC78">
            <v>82.017398168907079</v>
          </cell>
          <cell r="CD78">
            <v>-53.313224448956362</v>
          </cell>
          <cell r="CE78">
            <v>1882.5665527069575</v>
          </cell>
          <cell r="CF78">
            <v>170.53082097848892</v>
          </cell>
          <cell r="CG78">
            <v>18.86892919253637</v>
          </cell>
        </row>
        <row r="79">
          <cell r="AU79">
            <v>3.3361798677930494</v>
          </cell>
          <cell r="AV79">
            <v>0</v>
          </cell>
          <cell r="AW79">
            <v>107.40883103460537</v>
          </cell>
          <cell r="AY79">
            <v>5.3274929718066826</v>
          </cell>
          <cell r="AZ79">
            <v>0</v>
          </cell>
          <cell r="BA79">
            <v>5.423716739500799</v>
          </cell>
          <cell r="BC79">
            <v>-15.393208731235855</v>
          </cell>
          <cell r="BD79">
            <v>0</v>
          </cell>
          <cell r="BE79">
            <v>5.3432757955124792</v>
          </cell>
          <cell r="BG79">
            <v>4.8144447562703174</v>
          </cell>
          <cell r="BH79">
            <v>0</v>
          </cell>
          <cell r="BI79">
            <v>3.3481362665139915</v>
          </cell>
          <cell r="BK79">
            <v>3.1520766068254922</v>
          </cell>
          <cell r="BL79">
            <v>0</v>
          </cell>
          <cell r="BM79">
            <v>4.5360193430775801</v>
          </cell>
          <cell r="BO79">
            <v>-7.7487046330087921</v>
          </cell>
          <cell r="BP79">
            <v>0</v>
          </cell>
          <cell r="BQ79">
            <v>-38.158146141853685</v>
          </cell>
          <cell r="BS79">
            <v>8.1866878644632948</v>
          </cell>
          <cell r="BT79">
            <v>0</v>
          </cell>
          <cell r="BU79">
            <v>43.205477181941504</v>
          </cell>
          <cell r="BW79">
            <v>8.3978989592993489</v>
          </cell>
          <cell r="BX79">
            <v>0</v>
          </cell>
          <cell r="BY79">
            <v>3.5384771979472411</v>
          </cell>
          <cell r="CA79">
            <v>-4.6000804524340255</v>
          </cell>
          <cell r="CB79">
            <v>0</v>
          </cell>
          <cell r="CC79">
            <v>0</v>
          </cell>
          <cell r="CD79">
            <v>-0.90608045243402557</v>
          </cell>
          <cell r="CE79">
            <v>172.7785746270248</v>
          </cell>
          <cell r="CF79">
            <v>55.180999999999997</v>
          </cell>
          <cell r="CG79">
            <v>8.4264192809944944</v>
          </cell>
        </row>
        <row r="80">
          <cell r="CD80">
            <v>-382.28181674479129</v>
          </cell>
          <cell r="CE80">
            <v>5470.4216414462689</v>
          </cell>
          <cell r="CF80">
            <v>400.45799999999997</v>
          </cell>
          <cell r="CG80">
            <v>101.93407507174072</v>
          </cell>
        </row>
        <row r="81">
          <cell r="AU81">
            <v>38.643791435901903</v>
          </cell>
          <cell r="AV81">
            <v>0</v>
          </cell>
          <cell r="AW81">
            <v>1952.2688218147134</v>
          </cell>
          <cell r="AY81">
            <v>87.761747680943557</v>
          </cell>
          <cell r="AZ81">
            <v>0</v>
          </cell>
          <cell r="BA81">
            <v>-13.632473521665256</v>
          </cell>
          <cell r="BC81">
            <v>-219.08369267584789</v>
          </cell>
          <cell r="BD81">
            <v>0</v>
          </cell>
          <cell r="BE81">
            <v>11.39990495957214</v>
          </cell>
          <cell r="BG81">
            <v>49.908090031844239</v>
          </cell>
          <cell r="BH81">
            <v>0</v>
          </cell>
          <cell r="BI81">
            <v>19.818796690123076</v>
          </cell>
          <cell r="BK81">
            <v>43.097350373563501</v>
          </cell>
          <cell r="BL81">
            <v>0</v>
          </cell>
          <cell r="BM81">
            <v>-132.66672086302668</v>
          </cell>
          <cell r="BO81">
            <v>-122.58787098787974</v>
          </cell>
          <cell r="BP81">
            <v>0</v>
          </cell>
          <cell r="BQ81">
            <v>107.28389023314703</v>
          </cell>
          <cell r="BS81">
            <v>123.84082435258807</v>
          </cell>
          <cell r="BT81">
            <v>0</v>
          </cell>
          <cell r="BU81">
            <v>353.78041250489451</v>
          </cell>
          <cell r="BW81">
            <v>125.94727886102265</v>
          </cell>
          <cell r="BX81">
            <v>0</v>
          </cell>
          <cell r="BY81">
            <v>315.24247040352509</v>
          </cell>
          <cell r="CA81">
            <v>-75.504355090066767</v>
          </cell>
          <cell r="CB81">
            <v>0</v>
          </cell>
          <cell r="CC81">
            <v>-21.35325535704257</v>
          </cell>
          <cell r="CD81">
            <v>-80.582610447109346</v>
          </cell>
          <cell r="CE81">
            <v>2274.0180108463105</v>
          </cell>
          <cell r="CF81">
            <v>113.604</v>
          </cell>
          <cell r="CG81">
            <v>146.58896837812273</v>
          </cell>
        </row>
        <row r="82">
          <cell r="AU82">
            <v>43.421733307701743</v>
          </cell>
          <cell r="AV82">
            <v>0</v>
          </cell>
          <cell r="AW82">
            <v>2114.0085667791413</v>
          </cell>
          <cell r="AY82">
            <v>116.04944999515247</v>
          </cell>
          <cell r="AZ82">
            <v>0</v>
          </cell>
          <cell r="BA82">
            <v>17.93120878637534</v>
          </cell>
          <cell r="BC82">
            <v>-301.63804530272995</v>
          </cell>
          <cell r="BD82">
            <v>0</v>
          </cell>
          <cell r="BE82">
            <v>-2.8692498107353375</v>
          </cell>
          <cell r="BG82">
            <v>83.487161914007629</v>
          </cell>
          <cell r="BH82">
            <v>0</v>
          </cell>
          <cell r="BI82">
            <v>68.772820086112489</v>
          </cell>
          <cell r="BK82">
            <v>70.350540048475494</v>
          </cell>
          <cell r="BL82">
            <v>0</v>
          </cell>
          <cell r="BM82">
            <v>-234.19437609946678</v>
          </cell>
          <cell r="BO82">
            <v>-204.35504929169647</v>
          </cell>
          <cell r="BP82">
            <v>0</v>
          </cell>
          <cell r="BQ82">
            <v>92.50076560408111</v>
          </cell>
          <cell r="BS82">
            <v>179.67027338403409</v>
          </cell>
          <cell r="BT82">
            <v>0</v>
          </cell>
          <cell r="BU82">
            <v>64.291077336949073</v>
          </cell>
          <cell r="BW82">
            <v>148.55268450398935</v>
          </cell>
          <cell r="BX82">
            <v>0</v>
          </cell>
          <cell r="BY82">
            <v>144.41534566728851</v>
          </cell>
          <cell r="CA82">
            <v>-92.253975049194139</v>
          </cell>
          <cell r="CB82">
            <v>0</v>
          </cell>
          <cell r="CC82">
            <v>-392.12505160958045</v>
          </cell>
          <cell r="CD82">
            <v>-349.5900266587746</v>
          </cell>
          <cell r="CE82">
            <v>2936.3358802499056</v>
          </cell>
          <cell r="CF82">
            <v>281.24199999999996</v>
          </cell>
          <cell r="CG82">
            <v>-29.716561595604844</v>
          </cell>
        </row>
        <row r="83">
          <cell r="AU83">
            <v>0.28383634304549865</v>
          </cell>
          <cell r="AV83">
            <v>0</v>
          </cell>
          <cell r="AW83">
            <v>8.8686438968221388</v>
          </cell>
          <cell r="AY83">
            <v>3.2841407678345416</v>
          </cell>
          <cell r="AZ83">
            <v>0</v>
          </cell>
          <cell r="BA83">
            <v>0</v>
          </cell>
          <cell r="BC83">
            <v>-2.5401286796755169</v>
          </cell>
          <cell r="BD83">
            <v>0</v>
          </cell>
          <cell r="BE83">
            <v>0</v>
          </cell>
          <cell r="BG83">
            <v>2.538883042667635</v>
          </cell>
          <cell r="BH83">
            <v>0</v>
          </cell>
          <cell r="BI83">
            <v>0</v>
          </cell>
          <cell r="BK83">
            <v>2.9954690304275573</v>
          </cell>
          <cell r="BL83">
            <v>0</v>
          </cell>
          <cell r="BM83">
            <v>29.975492742167837</v>
          </cell>
          <cell r="BO83">
            <v>-15.660168281220454</v>
          </cell>
          <cell r="BP83">
            <v>0</v>
          </cell>
          <cell r="BQ83">
            <v>6.8457736934006128</v>
          </cell>
          <cell r="BS83">
            <v>22.306339386011189</v>
          </cell>
          <cell r="BT83">
            <v>0</v>
          </cell>
          <cell r="BU83">
            <v>116.89330996217521</v>
          </cell>
          <cell r="BW83">
            <v>30.153386867342107</v>
          </cell>
          <cell r="BX83">
            <v>0</v>
          </cell>
          <cell r="BY83">
            <v>-243.38804878203786</v>
          </cell>
          <cell r="CA83">
            <v>-8.7103241411058505</v>
          </cell>
          <cell r="CB83">
            <v>0</v>
          </cell>
          <cell r="CC83">
            <v>29.813144502198316</v>
          </cell>
          <cell r="CD83">
            <v>47.890820361092466</v>
          </cell>
          <cell r="CE83">
            <v>260.06775035005296</v>
          </cell>
          <cell r="CF83">
            <v>5.6120000000000001</v>
          </cell>
          <cell r="CG83">
            <v>-14.938331710777453</v>
          </cell>
        </row>
        <row r="84">
          <cell r="CD84">
            <v>-1876.677355568394</v>
          </cell>
          <cell r="CE84">
            <v>31864.148692543338</v>
          </cell>
          <cell r="CF84">
            <v>-5395.7840000000015</v>
          </cell>
          <cell r="CG84">
            <v>1574.4790058080052</v>
          </cell>
        </row>
        <row r="85">
          <cell r="CD85">
            <v>-186.16945614402357</v>
          </cell>
          <cell r="CE85">
            <v>4713.61548904352</v>
          </cell>
          <cell r="CF85">
            <v>3.6510000000000002</v>
          </cell>
          <cell r="CG85">
            <v>274.59320417198052</v>
          </cell>
        </row>
        <row r="86">
          <cell r="AU86">
            <v>375.18715660143874</v>
          </cell>
          <cell r="AV86">
            <v>0</v>
          </cell>
          <cell r="AW86">
            <v>102.383643997364</v>
          </cell>
          <cell r="AY86">
            <v>181.78529260861922</v>
          </cell>
          <cell r="AZ86">
            <v>0</v>
          </cell>
          <cell r="BA86">
            <v>8.9939550076640415</v>
          </cell>
          <cell r="BC86">
            <v>-544.99797781350901</v>
          </cell>
          <cell r="BD86">
            <v>0</v>
          </cell>
          <cell r="BE86">
            <v>50.805318256512692</v>
          </cell>
          <cell r="BG86">
            <v>167.45362988324538</v>
          </cell>
          <cell r="BH86">
            <v>0</v>
          </cell>
          <cell r="BI86">
            <v>5.1930155495469172</v>
          </cell>
          <cell r="BK86">
            <v>119.90186004248419</v>
          </cell>
          <cell r="BL86">
            <v>0</v>
          </cell>
          <cell r="BM86">
            <v>3.5947038876619022</v>
          </cell>
          <cell r="BO86">
            <v>-414.01850840315473</v>
          </cell>
          <cell r="BP86">
            <v>0</v>
          </cell>
          <cell r="BQ86">
            <v>-3.6267930339474699</v>
          </cell>
          <cell r="BS86">
            <v>336.2429531188352</v>
          </cell>
          <cell r="BT86">
            <v>0</v>
          </cell>
          <cell r="BU86">
            <v>2.2682742563747804E-2</v>
          </cell>
          <cell r="BW86">
            <v>261.5693370193934</v>
          </cell>
          <cell r="BX86">
            <v>0</v>
          </cell>
          <cell r="BY86">
            <v>-0.98164851789813612</v>
          </cell>
          <cell r="CA86">
            <v>-190.80306179952103</v>
          </cell>
          <cell r="CB86">
            <v>0</v>
          </cell>
          <cell r="CC86">
            <v>2.7826056554974761</v>
          </cell>
          <cell r="CD86">
            <v>-186.16945614402357</v>
          </cell>
          <cell r="CE86">
            <v>4713.61548904352</v>
          </cell>
          <cell r="CF86">
            <v>3.6510000000000002</v>
          </cell>
          <cell r="CG86">
            <v>274.59320417198052</v>
          </cell>
        </row>
        <row r="87">
          <cell r="CD87">
            <v>-1690.5078994243704</v>
          </cell>
          <cell r="CE87">
            <v>27150.533203499817</v>
          </cell>
          <cell r="CF87">
            <v>-5399.4350000000013</v>
          </cell>
          <cell r="CG87">
            <v>1299.8858016360246</v>
          </cell>
        </row>
        <row r="88">
          <cell r="AU88">
            <v>0</v>
          </cell>
          <cell r="AV88">
            <v>0</v>
          </cell>
          <cell r="AW88">
            <v>0</v>
          </cell>
          <cell r="AY88">
            <v>0</v>
          </cell>
          <cell r="AZ88">
            <v>0</v>
          </cell>
          <cell r="BA88">
            <v>0</v>
          </cell>
          <cell r="BC88">
            <v>0</v>
          </cell>
          <cell r="BD88">
            <v>0</v>
          </cell>
          <cell r="BE88">
            <v>0</v>
          </cell>
          <cell r="BG88">
            <v>0</v>
          </cell>
          <cell r="BH88">
            <v>0</v>
          </cell>
          <cell r="BI88">
            <v>0</v>
          </cell>
          <cell r="BK88">
            <v>0</v>
          </cell>
          <cell r="BL88">
            <v>0</v>
          </cell>
          <cell r="BM88">
            <v>0</v>
          </cell>
          <cell r="BO88">
            <v>0</v>
          </cell>
          <cell r="BP88">
            <v>0</v>
          </cell>
          <cell r="BQ88">
            <v>0</v>
          </cell>
          <cell r="BS88">
            <v>0</v>
          </cell>
          <cell r="BT88">
            <v>0</v>
          </cell>
          <cell r="BU88">
            <v>0</v>
          </cell>
          <cell r="BW88">
            <v>0</v>
          </cell>
          <cell r="BX88">
            <v>0</v>
          </cell>
          <cell r="BY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</row>
        <row r="89">
          <cell r="CD89">
            <v>-148.48578277569382</v>
          </cell>
          <cell r="CE89">
            <v>242.06998215973786</v>
          </cell>
          <cell r="CF89">
            <v>-90.524000000000001</v>
          </cell>
          <cell r="CG89">
            <v>11.148831461166111</v>
          </cell>
        </row>
        <row r="90">
          <cell r="AU90">
            <v>0</v>
          </cell>
          <cell r="AV90">
            <v>0</v>
          </cell>
          <cell r="AW90">
            <v>0</v>
          </cell>
          <cell r="AY90">
            <v>0.23031577219314592</v>
          </cell>
          <cell r="AZ90">
            <v>0</v>
          </cell>
          <cell r="BA90">
            <v>0</v>
          </cell>
          <cell r="BC90">
            <v>-9.6193972173696629E-2</v>
          </cell>
          <cell r="BD90">
            <v>0</v>
          </cell>
          <cell r="BE90">
            <v>2.8178781999805507</v>
          </cell>
          <cell r="BG90">
            <v>0</v>
          </cell>
          <cell r="BH90">
            <v>0</v>
          </cell>
          <cell r="BI90">
            <v>0</v>
          </cell>
          <cell r="BK90">
            <v>0</v>
          </cell>
          <cell r="BL90">
            <v>0</v>
          </cell>
          <cell r="BM90">
            <v>0</v>
          </cell>
          <cell r="BO90">
            <v>0</v>
          </cell>
          <cell r="BP90">
            <v>0</v>
          </cell>
          <cell r="BQ90">
            <v>0</v>
          </cell>
          <cell r="BS90">
            <v>-0.7144221960637207</v>
          </cell>
          <cell r="BT90">
            <v>0</v>
          </cell>
          <cell r="BU90">
            <v>0</v>
          </cell>
          <cell r="BW90">
            <v>0.22676608967364054</v>
          </cell>
          <cell r="BX90">
            <v>0</v>
          </cell>
          <cell r="BY90">
            <v>0</v>
          </cell>
          <cell r="CA90">
            <v>-0.15579025554690373</v>
          </cell>
          <cell r="CB90">
            <v>0</v>
          </cell>
          <cell r="CC90">
            <v>0</v>
          </cell>
          <cell r="CD90">
            <v>-0.15579025554690373</v>
          </cell>
          <cell r="CE90">
            <v>3.5995536380630164</v>
          </cell>
          <cell r="CF90">
            <v>0</v>
          </cell>
          <cell r="CG90">
            <v>0.22855962360531201</v>
          </cell>
        </row>
        <row r="91">
          <cell r="AU91">
            <v>413.33306665274631</v>
          </cell>
          <cell r="AV91">
            <v>0</v>
          </cell>
          <cell r="AW91">
            <v>-237.15628968942477</v>
          </cell>
          <cell r="AY91">
            <v>123.29932041415469</v>
          </cell>
          <cell r="AZ91">
            <v>0</v>
          </cell>
          <cell r="BA91">
            <v>-503.27328136011283</v>
          </cell>
          <cell r="BC91">
            <v>-334.00211769595927</v>
          </cell>
          <cell r="BD91">
            <v>0</v>
          </cell>
          <cell r="BE91">
            <v>-8.1331643389116302</v>
          </cell>
          <cell r="BG91">
            <v>101.18481429533404</v>
          </cell>
          <cell r="BH91">
            <v>0</v>
          </cell>
          <cell r="BI91">
            <v>0</v>
          </cell>
          <cell r="BK91">
            <v>81.306302376882172</v>
          </cell>
          <cell r="BL91">
            <v>0</v>
          </cell>
          <cell r="BM91">
            <v>0</v>
          </cell>
          <cell r="BO91">
            <v>-144.97006050730411</v>
          </cell>
          <cell r="BP91">
            <v>0</v>
          </cell>
          <cell r="BQ91">
            <v>105.81959971715574</v>
          </cell>
          <cell r="BS91">
            <v>57.551043289361985</v>
          </cell>
          <cell r="BT91">
            <v>0</v>
          </cell>
          <cell r="BU91">
            <v>0</v>
          </cell>
          <cell r="BW91">
            <v>36.523361137415293</v>
          </cell>
          <cell r="BX91">
            <v>0</v>
          </cell>
          <cell r="BY91">
            <v>0</v>
          </cell>
          <cell r="CA91">
            <v>-11.813992520146911</v>
          </cell>
          <cell r="CB91">
            <v>0</v>
          </cell>
          <cell r="CC91">
            <v>0</v>
          </cell>
          <cell r="CD91">
            <v>-148.32999252014693</v>
          </cell>
          <cell r="CE91">
            <v>238.47042852167485</v>
          </cell>
          <cell r="CF91">
            <v>-90.524000000000001</v>
          </cell>
          <cell r="CG91">
            <v>10.92027183756079</v>
          </cell>
        </row>
        <row r="92">
          <cell r="CD92">
            <v>-1246.8675940939211</v>
          </cell>
          <cell r="CE92">
            <v>21585.623279054395</v>
          </cell>
          <cell r="CF92">
            <v>-5097.6960000000008</v>
          </cell>
          <cell r="CG92">
            <v>1500.3769375250822</v>
          </cell>
        </row>
        <row r="93">
          <cell r="AU93">
            <v>-2.2092423735401843</v>
          </cell>
          <cell r="AV93">
            <v>0</v>
          </cell>
          <cell r="AW93">
            <v>0</v>
          </cell>
          <cell r="AY93">
            <v>0</v>
          </cell>
          <cell r="AZ93">
            <v>0</v>
          </cell>
          <cell r="BA93">
            <v>0</v>
          </cell>
          <cell r="BC93">
            <v>0</v>
          </cell>
          <cell r="BD93">
            <v>0</v>
          </cell>
          <cell r="BE93">
            <v>0</v>
          </cell>
          <cell r="BG93">
            <v>12.509395306956009</v>
          </cell>
          <cell r="BH93">
            <v>16.279891871904187</v>
          </cell>
          <cell r="BI93">
            <v>0</v>
          </cell>
          <cell r="BK93">
            <v>70.959907928006501</v>
          </cell>
          <cell r="BL93">
            <v>65.657466765815244</v>
          </cell>
          <cell r="BM93">
            <v>0</v>
          </cell>
          <cell r="BO93">
            <v>-14.938194230363301</v>
          </cell>
          <cell r="BP93">
            <v>3.0193382621823668</v>
          </cell>
          <cell r="BQ93">
            <v>0</v>
          </cell>
          <cell r="BS93">
            <v>14.036956627881723</v>
          </cell>
          <cell r="BT93">
            <v>5.5445709971394574</v>
          </cell>
          <cell r="BU93">
            <v>0</v>
          </cell>
          <cell r="BW93">
            <v>-8.5001998847319555</v>
          </cell>
          <cell r="BX93">
            <v>4.8328607327611381</v>
          </cell>
          <cell r="BY93">
            <v>0</v>
          </cell>
          <cell r="CA93">
            <v>-4.2474289099997975</v>
          </cell>
          <cell r="CB93">
            <v>13.008198408405388</v>
          </cell>
          <cell r="CC93">
            <v>0</v>
          </cell>
          <cell r="CD93">
            <v>-31.172230501594409</v>
          </cell>
          <cell r="CE93">
            <v>26.096763875956871</v>
          </cell>
          <cell r="CF93">
            <v>-27.658000000000001</v>
          </cell>
          <cell r="CG93">
            <v>1.5612361240431305</v>
          </cell>
        </row>
        <row r="94">
          <cell r="AU94">
            <v>1589.2023994684246</v>
          </cell>
          <cell r="AV94">
            <v>-2791.8220143187127</v>
          </cell>
          <cell r="AW94">
            <v>1735.7532157086239</v>
          </cell>
          <cell r="AY94">
            <v>885.40157345444163</v>
          </cell>
          <cell r="AZ94">
            <v>0</v>
          </cell>
          <cell r="BA94">
            <v>294.74873599295728</v>
          </cell>
          <cell r="BC94">
            <v>-2311.922833922652</v>
          </cell>
          <cell r="BD94">
            <v>83.5616635837236</v>
          </cell>
          <cell r="BE94">
            <v>-182.10897380543051</v>
          </cell>
          <cell r="BG94">
            <v>723.37291904122412</v>
          </cell>
          <cell r="BH94">
            <v>0</v>
          </cell>
          <cell r="BI94">
            <v>0</v>
          </cell>
          <cell r="BK94">
            <v>794.42214135839401</v>
          </cell>
          <cell r="BL94">
            <v>-45.17063342512791</v>
          </cell>
          <cell r="BM94">
            <v>0</v>
          </cell>
          <cell r="BO94">
            <v>-2587.8999871064107</v>
          </cell>
          <cell r="BP94">
            <v>-73.769243801337922</v>
          </cell>
          <cell r="BQ94">
            <v>0</v>
          </cell>
          <cell r="BS94">
            <v>1786.1817247233157</v>
          </cell>
          <cell r="BT94">
            <v>18.52685512172269</v>
          </cell>
          <cell r="BU94">
            <v>0</v>
          </cell>
          <cell r="BW94">
            <v>738.15065500512321</v>
          </cell>
          <cell r="BX94">
            <v>-37.265117997009426</v>
          </cell>
          <cell r="BY94">
            <v>-1.4488753148265445</v>
          </cell>
          <cell r="CA94">
            <v>-880.09249436682126</v>
          </cell>
          <cell r="CB94">
            <v>-229.32686922550607</v>
          </cell>
          <cell r="CC94">
            <v>0</v>
          </cell>
          <cell r="CD94">
            <v>-1215.6953635923273</v>
          </cell>
          <cell r="CE94">
            <v>21559.526515178437</v>
          </cell>
          <cell r="CF94">
            <v>-5070.0380000000005</v>
          </cell>
          <cell r="CG94">
            <v>1498.8157014010394</v>
          </cell>
        </row>
        <row r="95">
          <cell r="CD95">
            <v>-295.1545225547552</v>
          </cell>
          <cell r="CE95">
            <v>5322.8399422856855</v>
          </cell>
          <cell r="CF95">
            <v>-211.21499999999997</v>
          </cell>
          <cell r="CG95">
            <v>-211.63996735022482</v>
          </cell>
        </row>
        <row r="96">
          <cell r="AU96">
            <v>0</v>
          </cell>
          <cell r="AV96">
            <v>0</v>
          </cell>
          <cell r="AW96">
            <v>0</v>
          </cell>
          <cell r="AY96">
            <v>0.29865261775451657</v>
          </cell>
          <cell r="AZ96">
            <v>0</v>
          </cell>
          <cell r="BA96">
            <v>0</v>
          </cell>
          <cell r="BC96">
            <v>-0.18447314164590667</v>
          </cell>
          <cell r="BD96">
            <v>0</v>
          </cell>
          <cell r="BE96">
            <v>-3.6421794761086099</v>
          </cell>
          <cell r="BG96">
            <v>0</v>
          </cell>
          <cell r="BH96">
            <v>0</v>
          </cell>
          <cell r="BI96">
            <v>0</v>
          </cell>
          <cell r="BK96">
            <v>0</v>
          </cell>
          <cell r="BL96">
            <v>0</v>
          </cell>
          <cell r="BM96">
            <v>0</v>
          </cell>
          <cell r="BO96">
            <v>0</v>
          </cell>
          <cell r="BP96">
            <v>0</v>
          </cell>
          <cell r="BQ96">
            <v>0</v>
          </cell>
          <cell r="BS96">
            <v>0</v>
          </cell>
          <cell r="BT96">
            <v>0</v>
          </cell>
          <cell r="BU96">
            <v>0</v>
          </cell>
          <cell r="BW96">
            <v>0</v>
          </cell>
          <cell r="BX96">
            <v>0</v>
          </cell>
          <cell r="BY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</row>
        <row r="97">
          <cell r="AU97">
            <v>333.6587418634208</v>
          </cell>
          <cell r="AV97">
            <v>0</v>
          </cell>
          <cell r="AW97">
            <v>-1771.7426779540285</v>
          </cell>
          <cell r="AY97">
            <v>58.227771636505345</v>
          </cell>
          <cell r="AZ97">
            <v>0</v>
          </cell>
          <cell r="BA97">
            <v>-15.67075152066276</v>
          </cell>
          <cell r="BC97">
            <v>-192.30192938188461</v>
          </cell>
          <cell r="BD97">
            <v>0</v>
          </cell>
          <cell r="BE97">
            <v>-2.9458912557713388</v>
          </cell>
          <cell r="BG97">
            <v>65.949553113186866</v>
          </cell>
          <cell r="BH97">
            <v>0</v>
          </cell>
          <cell r="BI97">
            <v>-0.18894631743277834</v>
          </cell>
          <cell r="BK97">
            <v>44.108945615946325</v>
          </cell>
          <cell r="BL97">
            <v>0</v>
          </cell>
          <cell r="BM97">
            <v>-23.249383362308393</v>
          </cell>
          <cell r="BO97">
            <v>-323.20241507178798</v>
          </cell>
          <cell r="BP97">
            <v>0</v>
          </cell>
          <cell r="BQ97">
            <v>0</v>
          </cell>
          <cell r="BS97">
            <v>288.01959391586956</v>
          </cell>
          <cell r="BT97">
            <v>0</v>
          </cell>
          <cell r="BU97">
            <v>0</v>
          </cell>
          <cell r="BW97">
            <v>254.50471134269137</v>
          </cell>
          <cell r="BX97">
            <v>0</v>
          </cell>
          <cell r="BY97">
            <v>-49.425463269275411</v>
          </cell>
          <cell r="CA97">
            <v>-206.02761398412164</v>
          </cell>
          <cell r="CB97">
            <v>0</v>
          </cell>
          <cell r="CC97">
            <v>76.326091429366471</v>
          </cell>
          <cell r="CD97">
            <v>-295.1545225547552</v>
          </cell>
          <cell r="CE97">
            <v>5322.8399422856855</v>
          </cell>
          <cell r="CF97">
            <v>-211.21499999999997</v>
          </cell>
          <cell r="CG97">
            <v>-211.63996735022482</v>
          </cell>
        </row>
        <row r="98">
          <cell r="CD98">
            <v>-93.50450894989342</v>
          </cell>
          <cell r="CE98">
            <v>555.23114867122024</v>
          </cell>
          <cell r="CF98">
            <v>-52.57</v>
          </cell>
          <cell r="CG98">
            <v>1444.8914732025416</v>
          </cell>
        </row>
        <row r="99">
          <cell r="AU99">
            <v>0</v>
          </cell>
          <cell r="AV99">
            <v>0</v>
          </cell>
          <cell r="AW99">
            <v>0</v>
          </cell>
          <cell r="AY99">
            <v>0</v>
          </cell>
          <cell r="AZ99">
            <v>0</v>
          </cell>
          <cell r="BA99">
            <v>0</v>
          </cell>
          <cell r="BC99">
            <v>0</v>
          </cell>
          <cell r="BD99">
            <v>0</v>
          </cell>
          <cell r="BE99">
            <v>0</v>
          </cell>
          <cell r="BG99">
            <v>0</v>
          </cell>
          <cell r="BH99">
            <v>0</v>
          </cell>
          <cell r="BI99">
            <v>0</v>
          </cell>
          <cell r="BK99">
            <v>0</v>
          </cell>
          <cell r="BL99">
            <v>0</v>
          </cell>
          <cell r="BM99">
            <v>0</v>
          </cell>
          <cell r="BO99">
            <v>-277.39038859654238</v>
          </cell>
          <cell r="BP99">
            <v>3004.5180139808299</v>
          </cell>
          <cell r="BQ99">
            <v>0</v>
          </cell>
          <cell r="BS99">
            <v>215.65547634784207</v>
          </cell>
          <cell r="BT99">
            <v>-295.87295195817802</v>
          </cell>
          <cell r="BU99">
            <v>0</v>
          </cell>
          <cell r="BW99">
            <v>48.851356356990664</v>
          </cell>
          <cell r="BX99">
            <v>-1576.3438485098286</v>
          </cell>
          <cell r="BY99">
            <v>0</v>
          </cell>
          <cell r="CA99">
            <v>-24.434180780500839</v>
          </cell>
          <cell r="CB99">
            <v>-69.070328169392582</v>
          </cell>
          <cell r="CC99">
            <v>0</v>
          </cell>
          <cell r="CD99">
            <v>-93.50450894989342</v>
          </cell>
          <cell r="CE99">
            <v>555.23114867122024</v>
          </cell>
          <cell r="CF99">
            <v>-52.57</v>
          </cell>
          <cell r="CG99">
            <v>1444.8914732025416</v>
          </cell>
        </row>
        <row r="100">
          <cell r="CD100">
            <v>24371.969039272797</v>
          </cell>
          <cell r="CE100">
            <v>99158.703844540942</v>
          </cell>
          <cell r="CF100">
            <v>29111.659000000003</v>
          </cell>
          <cell r="CG100">
            <v>1347.6381389178105</v>
          </cell>
        </row>
        <row r="101">
          <cell r="CD101">
            <v>-49.325990478403128</v>
          </cell>
          <cell r="CE101">
            <v>835.99633244013557</v>
          </cell>
          <cell r="CF101">
            <v>59.954999999999998</v>
          </cell>
          <cell r="CG101">
            <v>-3.0439141559980527</v>
          </cell>
        </row>
        <row r="102">
          <cell r="AU102">
            <v>0</v>
          </cell>
          <cell r="AV102">
            <v>0</v>
          </cell>
          <cell r="AW102">
            <v>0</v>
          </cell>
          <cell r="AY102">
            <v>0</v>
          </cell>
          <cell r="AZ102">
            <v>0</v>
          </cell>
          <cell r="BA102">
            <v>0</v>
          </cell>
          <cell r="BC102">
            <v>0</v>
          </cell>
          <cell r="BD102">
            <v>0</v>
          </cell>
          <cell r="BE102">
            <v>0</v>
          </cell>
          <cell r="BG102">
            <v>0</v>
          </cell>
          <cell r="BH102">
            <v>0</v>
          </cell>
          <cell r="BI102">
            <v>0</v>
          </cell>
          <cell r="BK102">
            <v>0</v>
          </cell>
          <cell r="BL102">
            <v>0</v>
          </cell>
          <cell r="BM102">
            <v>0</v>
          </cell>
          <cell r="BO102">
            <v>0</v>
          </cell>
          <cell r="BP102">
            <v>0</v>
          </cell>
          <cell r="BQ102">
            <v>0</v>
          </cell>
          <cell r="BS102">
            <v>0</v>
          </cell>
          <cell r="BT102">
            <v>0</v>
          </cell>
          <cell r="BU102">
            <v>0</v>
          </cell>
          <cell r="BW102">
            <v>1.9569999999999954</v>
          </cell>
          <cell r="BX102">
            <v>0</v>
          </cell>
          <cell r="BY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</row>
        <row r="103">
          <cell r="CD103">
            <v>-49.325990478403128</v>
          </cell>
          <cell r="CE103">
            <v>835.99633244013557</v>
          </cell>
          <cell r="CF103">
            <v>59.954999999999998</v>
          </cell>
          <cell r="CG103">
            <v>-3.0439141559980527</v>
          </cell>
        </row>
        <row r="104">
          <cell r="AU104">
            <v>270.25786845306618</v>
          </cell>
          <cell r="AV104">
            <v>0</v>
          </cell>
          <cell r="AW104">
            <v>-86.225725439063154</v>
          </cell>
          <cell r="AY104">
            <v>90.923684521895098</v>
          </cell>
          <cell r="AZ104">
            <v>0</v>
          </cell>
          <cell r="BA104">
            <v>-469.80846972735839</v>
          </cell>
          <cell r="BC104">
            <v>-273.39639886683221</v>
          </cell>
          <cell r="BD104">
            <v>0</v>
          </cell>
          <cell r="BE104">
            <v>-996.70728942266351</v>
          </cell>
          <cell r="BG104">
            <v>34.997734907300526</v>
          </cell>
          <cell r="BH104">
            <v>0</v>
          </cell>
          <cell r="BI104">
            <v>-312.59385423872158</v>
          </cell>
          <cell r="BK104">
            <v>66.650821848082487</v>
          </cell>
          <cell r="BL104">
            <v>0</v>
          </cell>
          <cell r="BM104">
            <v>0</v>
          </cell>
          <cell r="BO104">
            <v>-122.38979284920441</v>
          </cell>
          <cell r="BP104">
            <v>0</v>
          </cell>
          <cell r="BQ104">
            <v>0</v>
          </cell>
          <cell r="BS104">
            <v>81.161666381488118</v>
          </cell>
          <cell r="BT104">
            <v>0</v>
          </cell>
          <cell r="BU104">
            <v>-15.208488403852904</v>
          </cell>
          <cell r="BW104">
            <v>-47.235698585990576</v>
          </cell>
          <cell r="BX104">
            <v>0</v>
          </cell>
          <cell r="BY104">
            <v>-261.18176317442897</v>
          </cell>
          <cell r="CA104">
            <v>-47.24960365390811</v>
          </cell>
          <cell r="CB104">
            <v>0</v>
          </cell>
          <cell r="CC104">
            <v>-31.627076797759461</v>
          </cell>
          <cell r="CD104">
            <v>-41.83168045166758</v>
          </cell>
          <cell r="CE104">
            <v>749.60704512662312</v>
          </cell>
          <cell r="CF104">
            <v>95.94</v>
          </cell>
          <cell r="CG104">
            <v>-4.3191558750079935</v>
          </cell>
        </row>
        <row r="105">
          <cell r="AU105">
            <v>547.51238557174895</v>
          </cell>
          <cell r="AV105">
            <v>0</v>
          </cell>
          <cell r="AW105">
            <v>-18.68736052592034</v>
          </cell>
          <cell r="AY105">
            <v>4.4894647805777481</v>
          </cell>
          <cell r="AZ105">
            <v>0</v>
          </cell>
          <cell r="BA105">
            <v>-203.29559340308862</v>
          </cell>
          <cell r="BC105">
            <v>-118.01533865823751</v>
          </cell>
          <cell r="BD105">
            <v>0</v>
          </cell>
          <cell r="BE105">
            <v>-308.54390888880755</v>
          </cell>
          <cell r="BG105">
            <v>30.968634396414757</v>
          </cell>
          <cell r="BH105">
            <v>0</v>
          </cell>
          <cell r="BI105">
            <v>242.3336203258504</v>
          </cell>
          <cell r="BK105">
            <v>12.973757006746155</v>
          </cell>
          <cell r="BL105">
            <v>0</v>
          </cell>
          <cell r="BM105">
            <v>0</v>
          </cell>
          <cell r="BO105">
            <v>-29.526417208498884</v>
          </cell>
          <cell r="BP105">
            <v>0</v>
          </cell>
          <cell r="BQ105">
            <v>33.06881471367754</v>
          </cell>
          <cell r="BS105">
            <v>22.454625027485406</v>
          </cell>
          <cell r="BT105">
            <v>0</v>
          </cell>
          <cell r="BU105">
            <v>11.054013695111031</v>
          </cell>
          <cell r="BW105">
            <v>3.7256005287666767</v>
          </cell>
          <cell r="BX105">
            <v>0</v>
          </cell>
          <cell r="BY105">
            <v>-172.00426097408649</v>
          </cell>
          <cell r="CA105">
            <v>-1.6133100267356042</v>
          </cell>
          <cell r="CB105">
            <v>0</v>
          </cell>
          <cell r="CC105">
            <v>0</v>
          </cell>
          <cell r="CD105">
            <v>-7.4943100267356044</v>
          </cell>
          <cell r="CE105">
            <v>86.389287313512398</v>
          </cell>
          <cell r="CF105">
            <v>-35.984999999999999</v>
          </cell>
          <cell r="CG105">
            <v>1.2752417190100331</v>
          </cell>
        </row>
        <row r="106">
          <cell r="AU106">
            <v>882.85329632465437</v>
          </cell>
          <cell r="AV106">
            <v>0</v>
          </cell>
          <cell r="AW106">
            <v>-71.442866823814697</v>
          </cell>
          <cell r="AY106">
            <v>38.682895859314613</v>
          </cell>
          <cell r="AZ106">
            <v>0</v>
          </cell>
          <cell r="BA106">
            <v>-647.70918035746945</v>
          </cell>
          <cell r="BC106">
            <v>-247.64374856550961</v>
          </cell>
          <cell r="BD106">
            <v>0</v>
          </cell>
          <cell r="BE106">
            <v>-286.38061683824623</v>
          </cell>
          <cell r="BG106">
            <v>38.225349781711614</v>
          </cell>
          <cell r="BH106">
            <v>0</v>
          </cell>
          <cell r="BI106">
            <v>-68.49249756537246</v>
          </cell>
          <cell r="BK106">
            <v>18.202346609967435</v>
          </cell>
          <cell r="BL106">
            <v>0</v>
          </cell>
          <cell r="BM106">
            <v>0</v>
          </cell>
          <cell r="BO106">
            <v>-44.847750300678939</v>
          </cell>
          <cell r="BP106">
            <v>0</v>
          </cell>
          <cell r="BQ106">
            <v>33.06881471367754</v>
          </cell>
          <cell r="BS106">
            <v>38.740326280466114</v>
          </cell>
          <cell r="BT106">
            <v>0</v>
          </cell>
          <cell r="BU106">
            <v>-3.3259210195231232</v>
          </cell>
          <cell r="BW106">
            <v>5.1537998747871256</v>
          </cell>
          <cell r="BX106">
            <v>0</v>
          </cell>
          <cell r="BY106">
            <v>-425.00538062731425</v>
          </cell>
          <cell r="CA106">
            <v>-2.5647733248964357</v>
          </cell>
          <cell r="CB106">
            <v>0</v>
          </cell>
          <cell r="CC106">
            <v>0</v>
          </cell>
          <cell r="CD106">
            <v>-65.974773324896447</v>
          </cell>
          <cell r="CE106">
            <v>92.688506180122673</v>
          </cell>
          <cell r="CF106">
            <v>-29.214000000000002</v>
          </cell>
          <cell r="CG106">
            <v>2.5604475836559892</v>
          </cell>
        </row>
        <row r="107">
          <cell r="CD107">
            <v>23640.72329756229</v>
          </cell>
          <cell r="CE107">
            <v>87138.894358639023</v>
          </cell>
          <cell r="CF107">
            <v>26589.418000000001</v>
          </cell>
          <cell r="CG107">
            <v>1821.372388188629</v>
          </cell>
        </row>
        <row r="108">
          <cell r="CD108">
            <v>-1579.5018002461663</v>
          </cell>
          <cell r="CE108">
            <v>1917.6622006780719</v>
          </cell>
          <cell r="CF108">
            <v>-868.08600000000001</v>
          </cell>
          <cell r="CG108">
            <v>45.264192159070035</v>
          </cell>
        </row>
        <row r="109">
          <cell r="AU109">
            <v>54.396585701180811</v>
          </cell>
          <cell r="AV109">
            <v>0</v>
          </cell>
          <cell r="AW109">
            <v>0</v>
          </cell>
          <cell r="AY109">
            <v>97.286406346648732</v>
          </cell>
          <cell r="AZ109">
            <v>0</v>
          </cell>
          <cell r="BA109">
            <v>0</v>
          </cell>
          <cell r="BC109">
            <v>-478.21091105639948</v>
          </cell>
          <cell r="BD109">
            <v>0</v>
          </cell>
          <cell r="BE109">
            <v>0</v>
          </cell>
          <cell r="BG109">
            <v>100.89947622314594</v>
          </cell>
          <cell r="BH109">
            <v>0</v>
          </cell>
          <cell r="BI109">
            <v>0</v>
          </cell>
          <cell r="BK109">
            <v>139.60496621923619</v>
          </cell>
          <cell r="BL109">
            <v>0</v>
          </cell>
          <cell r="BM109">
            <v>0</v>
          </cell>
          <cell r="BO109">
            <v>-319.3710164914163</v>
          </cell>
          <cell r="BP109">
            <v>0</v>
          </cell>
          <cell r="BQ109">
            <v>0</v>
          </cell>
          <cell r="BS109">
            <v>270.54687340493729</v>
          </cell>
          <cell r="BT109">
            <v>0</v>
          </cell>
          <cell r="BU109">
            <v>0</v>
          </cell>
          <cell r="BW109">
            <v>88.072486452621888</v>
          </cell>
          <cell r="BX109">
            <v>0</v>
          </cell>
          <cell r="BY109">
            <v>0</v>
          </cell>
          <cell r="CA109">
            <v>-80.112800246166444</v>
          </cell>
          <cell r="CB109">
            <v>0</v>
          </cell>
          <cell r="CC109">
            <v>0</v>
          </cell>
          <cell r="CD109">
            <v>-1579.5018002461663</v>
          </cell>
          <cell r="CE109">
            <v>1917.6622006780719</v>
          </cell>
          <cell r="CF109">
            <v>-868.08600000000001</v>
          </cell>
          <cell r="CG109">
            <v>45.264192159070035</v>
          </cell>
        </row>
        <row r="110">
          <cell r="AU110">
            <v>-24.197320793220342</v>
          </cell>
          <cell r="AV110">
            <v>0</v>
          </cell>
          <cell r="AW110">
            <v>0</v>
          </cell>
          <cell r="AY110">
            <v>-34.661679206779581</v>
          </cell>
          <cell r="AZ110">
            <v>0</v>
          </cell>
          <cell r="BA110">
            <v>0</v>
          </cell>
          <cell r="BC110">
            <v>0</v>
          </cell>
          <cell r="BD110">
            <v>0</v>
          </cell>
          <cell r="BE110">
            <v>0</v>
          </cell>
          <cell r="BG110">
            <v>0</v>
          </cell>
          <cell r="BH110">
            <v>0</v>
          </cell>
          <cell r="BI110">
            <v>0</v>
          </cell>
          <cell r="BK110">
            <v>0</v>
          </cell>
          <cell r="BL110">
            <v>0</v>
          </cell>
          <cell r="BM110">
            <v>0</v>
          </cell>
          <cell r="BO110">
            <v>0</v>
          </cell>
          <cell r="BP110">
            <v>0</v>
          </cell>
          <cell r="BQ110">
            <v>0</v>
          </cell>
          <cell r="BS110">
            <v>0</v>
          </cell>
          <cell r="BT110">
            <v>0</v>
          </cell>
          <cell r="BU110">
            <v>0</v>
          </cell>
          <cell r="BW110">
            <v>0</v>
          </cell>
          <cell r="BX110">
            <v>0</v>
          </cell>
          <cell r="BY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</row>
        <row r="111">
          <cell r="AU111">
            <v>0</v>
          </cell>
          <cell r="AV111">
            <v>0</v>
          </cell>
          <cell r="AW111">
            <v>0</v>
          </cell>
          <cell r="AY111">
            <v>0</v>
          </cell>
          <cell r="AZ111">
            <v>0</v>
          </cell>
          <cell r="BA111">
            <v>0</v>
          </cell>
          <cell r="BC111">
            <v>-9.9057987383590103</v>
          </cell>
          <cell r="BD111">
            <v>0</v>
          </cell>
          <cell r="BE111">
            <v>0</v>
          </cell>
          <cell r="BG111">
            <v>3.5115423155610728</v>
          </cell>
          <cell r="BH111">
            <v>0</v>
          </cell>
          <cell r="BI111">
            <v>0</v>
          </cell>
          <cell r="BK111">
            <v>2.3400061767908227</v>
          </cell>
          <cell r="BL111">
            <v>0</v>
          </cell>
          <cell r="BM111">
            <v>0</v>
          </cell>
          <cell r="BO111">
            <v>-8.2556358781854584</v>
          </cell>
          <cell r="BP111">
            <v>0</v>
          </cell>
          <cell r="BQ111">
            <v>0</v>
          </cell>
          <cell r="BS111">
            <v>6.824331222599568</v>
          </cell>
          <cell r="BT111">
            <v>0</v>
          </cell>
          <cell r="BU111">
            <v>0</v>
          </cell>
          <cell r="BW111">
            <v>0.7175549015930045</v>
          </cell>
          <cell r="BX111">
            <v>0</v>
          </cell>
          <cell r="BY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</row>
        <row r="112">
          <cell r="CD112">
            <v>-186.62553277289106</v>
          </cell>
          <cell r="CE112">
            <v>450.84409316739283</v>
          </cell>
          <cell r="CF112">
            <v>-121.51600000000001</v>
          </cell>
          <cell r="CG112">
            <v>8.5029021748371605</v>
          </cell>
        </row>
        <row r="113">
          <cell r="AU113">
            <v>45.163119192715698</v>
          </cell>
          <cell r="AV113">
            <v>0</v>
          </cell>
          <cell r="AW113">
            <v>0</v>
          </cell>
          <cell r="AY113">
            <v>7.866160838172334</v>
          </cell>
          <cell r="AZ113">
            <v>0</v>
          </cell>
          <cell r="BA113">
            <v>-12.95864247228846</v>
          </cell>
          <cell r="BC113">
            <v>-13.043648374010402</v>
          </cell>
          <cell r="BD113">
            <v>0</v>
          </cell>
          <cell r="BE113">
            <v>0</v>
          </cell>
          <cell r="BG113">
            <v>0.60231942041092168</v>
          </cell>
          <cell r="BH113">
            <v>0</v>
          </cell>
          <cell r="BI113">
            <v>0</v>
          </cell>
          <cell r="BK113">
            <v>1.0305609846339081</v>
          </cell>
          <cell r="BL113">
            <v>0</v>
          </cell>
          <cell r="BM113">
            <v>-62.335474126676516</v>
          </cell>
          <cell r="BO113">
            <v>-0.32405516480955665</v>
          </cell>
          <cell r="BP113">
            <v>0</v>
          </cell>
          <cell r="BQ113">
            <v>-4.5459069384693285</v>
          </cell>
          <cell r="BS113">
            <v>-4.8836670950635153E-2</v>
          </cell>
          <cell r="BT113">
            <v>0</v>
          </cell>
          <cell r="BU113">
            <v>0</v>
          </cell>
          <cell r="BW113">
            <v>-5.2026197420339262</v>
          </cell>
          <cell r="BX113">
            <v>0</v>
          </cell>
          <cell r="BY113">
            <v>0</v>
          </cell>
          <cell r="CA113">
            <v>-0.22850300533880841</v>
          </cell>
          <cell r="CB113">
            <v>0</v>
          </cell>
          <cell r="CC113">
            <v>0</v>
          </cell>
          <cell r="CD113">
            <v>-19.754503005338808</v>
          </cell>
          <cell r="CE113">
            <v>0.89988840951575411</v>
          </cell>
          <cell r="CF113">
            <v>0.91900000000000004</v>
          </cell>
          <cell r="CG113">
            <v>9.5168221318409962E-2</v>
          </cell>
        </row>
        <row r="114">
          <cell r="AU114">
            <v>149.17982421779607</v>
          </cell>
          <cell r="AV114">
            <v>0</v>
          </cell>
          <cell r="AW114">
            <v>-259.27864162231651</v>
          </cell>
          <cell r="AY114">
            <v>18.129493989651252</v>
          </cell>
          <cell r="AZ114">
            <v>0</v>
          </cell>
          <cell r="BA114">
            <v>213.5259777606818</v>
          </cell>
          <cell r="BC114">
            <v>-80.704703605178395</v>
          </cell>
          <cell r="BD114">
            <v>0</v>
          </cell>
          <cell r="BE114">
            <v>235.96789750104597</v>
          </cell>
          <cell r="BG114">
            <v>7.4992642996036736</v>
          </cell>
          <cell r="BH114">
            <v>0</v>
          </cell>
          <cell r="BI114">
            <v>45.624567189209877</v>
          </cell>
          <cell r="BK114">
            <v>46.426029081740197</v>
          </cell>
          <cell r="BL114">
            <v>0</v>
          </cell>
          <cell r="BM114">
            <v>57.233395928568754</v>
          </cell>
          <cell r="BO114">
            <v>-61.956266550198876</v>
          </cell>
          <cell r="BP114">
            <v>0</v>
          </cell>
          <cell r="BQ114">
            <v>-116.18808424059628</v>
          </cell>
          <cell r="BS114">
            <v>25.65072703192606</v>
          </cell>
          <cell r="BT114">
            <v>0</v>
          </cell>
          <cell r="BU114">
            <v>1.9774926551038137</v>
          </cell>
          <cell r="BW114">
            <v>-28.759478010766536</v>
          </cell>
          <cell r="BX114">
            <v>0</v>
          </cell>
          <cell r="BY114">
            <v>12.381806473963076</v>
          </cell>
          <cell r="CA114">
            <v>-9.1917992985217367</v>
          </cell>
          <cell r="CB114">
            <v>0</v>
          </cell>
          <cell r="CC114">
            <v>-54.172230469030545</v>
          </cell>
          <cell r="CD114">
            <v>-166.87102976755227</v>
          </cell>
          <cell r="CE114">
            <v>449.94420475787706</v>
          </cell>
          <cell r="CF114">
            <v>-122.435</v>
          </cell>
          <cell r="CG114">
            <v>8.4077339535187434</v>
          </cell>
        </row>
        <row r="115">
          <cell r="CD115">
            <v>26530.446299719333</v>
          </cell>
          <cell r="CE115">
            <v>61065.527581329559</v>
          </cell>
          <cell r="CF115">
            <v>26707.907999999999</v>
          </cell>
          <cell r="CG115">
            <v>909.59326679435253</v>
          </cell>
        </row>
        <row r="116">
          <cell r="AU116">
            <v>136.43308610916665</v>
          </cell>
          <cell r="AV116">
            <v>0</v>
          </cell>
          <cell r="AW116">
            <v>0</v>
          </cell>
          <cell r="AY116">
            <v>68.173522163684538</v>
          </cell>
          <cell r="AZ116">
            <v>0</v>
          </cell>
          <cell r="BA116">
            <v>0</v>
          </cell>
          <cell r="BC116">
            <v>-354.05847429132177</v>
          </cell>
          <cell r="BD116">
            <v>0</v>
          </cell>
          <cell r="BE116">
            <v>0</v>
          </cell>
          <cell r="BG116">
            <v>62.327218839588568</v>
          </cell>
          <cell r="BH116">
            <v>0</v>
          </cell>
          <cell r="BI116">
            <v>0</v>
          </cell>
          <cell r="BK116">
            <v>59.956135680164152</v>
          </cell>
          <cell r="BL116">
            <v>0</v>
          </cell>
          <cell r="BM116">
            <v>0</v>
          </cell>
          <cell r="BO116">
            <v>-172.99043072151062</v>
          </cell>
          <cell r="BP116">
            <v>0</v>
          </cell>
          <cell r="BQ116">
            <v>0</v>
          </cell>
          <cell r="BS116">
            <v>180.11632383560027</v>
          </cell>
          <cell r="BT116">
            <v>0</v>
          </cell>
          <cell r="BU116">
            <v>0</v>
          </cell>
          <cell r="BW116">
            <v>4.3242780095301896</v>
          </cell>
          <cell r="BX116">
            <v>0</v>
          </cell>
          <cell r="BY116">
            <v>0</v>
          </cell>
          <cell r="CA116">
            <v>-272.54961283306511</v>
          </cell>
          <cell r="CB116">
            <v>0</v>
          </cell>
          <cell r="CC116">
            <v>0</v>
          </cell>
          <cell r="CD116">
            <v>2991.1948062272977</v>
          </cell>
          <cell r="CE116">
            <v>9000.6838719765728</v>
          </cell>
          <cell r="CF116">
            <v>3624.547</v>
          </cell>
          <cell r="CG116">
            <v>341.54577360947269</v>
          </cell>
        </row>
        <row r="117">
          <cell r="AU117">
            <v>0</v>
          </cell>
          <cell r="AV117">
            <v>0</v>
          </cell>
          <cell r="AW117">
            <v>0</v>
          </cell>
          <cell r="AY117">
            <v>0</v>
          </cell>
          <cell r="AZ117">
            <v>0</v>
          </cell>
          <cell r="BA117">
            <v>0</v>
          </cell>
          <cell r="BC117">
            <v>0</v>
          </cell>
          <cell r="BD117">
            <v>0</v>
          </cell>
          <cell r="BE117">
            <v>0</v>
          </cell>
          <cell r="BG117">
            <v>0</v>
          </cell>
          <cell r="BH117">
            <v>0</v>
          </cell>
          <cell r="BI117">
            <v>0</v>
          </cell>
          <cell r="BK117">
            <v>0</v>
          </cell>
          <cell r="BL117">
            <v>0</v>
          </cell>
          <cell r="BM117">
            <v>0</v>
          </cell>
          <cell r="BO117">
            <v>-2.9000082672224039</v>
          </cell>
          <cell r="BP117">
            <v>0</v>
          </cell>
          <cell r="BQ117">
            <v>0</v>
          </cell>
          <cell r="BS117">
            <v>8.5410082672224235</v>
          </cell>
          <cell r="BT117">
            <v>0</v>
          </cell>
          <cell r="BU117">
            <v>0</v>
          </cell>
          <cell r="BW117">
            <v>0</v>
          </cell>
          <cell r="BX117">
            <v>0</v>
          </cell>
          <cell r="BY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</row>
        <row r="118">
          <cell r="AU118">
            <v>494.4897749593656</v>
          </cell>
          <cell r="AV118">
            <v>0</v>
          </cell>
          <cell r="AW118">
            <v>0</v>
          </cell>
          <cell r="AY118">
            <v>289.05256393394251</v>
          </cell>
          <cell r="AZ118">
            <v>0</v>
          </cell>
          <cell r="BA118">
            <v>0</v>
          </cell>
          <cell r="BC118">
            <v>-716.13790202634891</v>
          </cell>
          <cell r="BD118">
            <v>0</v>
          </cell>
          <cell r="BE118">
            <v>1.821089738054305</v>
          </cell>
          <cell r="BG118">
            <v>209.28773476574236</v>
          </cell>
          <cell r="BH118">
            <v>0</v>
          </cell>
          <cell r="BI118">
            <v>0</v>
          </cell>
          <cell r="BK118">
            <v>158.79229145948875</v>
          </cell>
          <cell r="BL118">
            <v>0</v>
          </cell>
          <cell r="BM118">
            <v>0</v>
          </cell>
          <cell r="BO118">
            <v>-457.86662594887741</v>
          </cell>
          <cell r="BP118">
            <v>-23.489061997845162</v>
          </cell>
          <cell r="BQ118">
            <v>0</v>
          </cell>
          <cell r="BS118">
            <v>413.80285504767539</v>
          </cell>
          <cell r="BT118">
            <v>0</v>
          </cell>
          <cell r="BU118">
            <v>0</v>
          </cell>
          <cell r="BW118">
            <v>201.5242161897495</v>
          </cell>
          <cell r="BX118">
            <v>0</v>
          </cell>
          <cell r="BY118">
            <v>0</v>
          </cell>
          <cell r="CA118">
            <v>-380.25591173613429</v>
          </cell>
          <cell r="CB118">
            <v>0</v>
          </cell>
          <cell r="CC118">
            <v>0</v>
          </cell>
          <cell r="CD118">
            <v>23539.251493492033</v>
          </cell>
          <cell r="CE118">
            <v>52064.843709352986</v>
          </cell>
          <cell r="CF118">
            <v>23083.361000000001</v>
          </cell>
          <cell r="CG118">
            <v>568.04749318488393</v>
          </cell>
        </row>
        <row r="119">
          <cell r="CD119">
            <v>-1123.5956691379906</v>
          </cell>
          <cell r="CE119">
            <v>23704.860483463995</v>
          </cell>
          <cell r="CF119">
            <v>871.11200000000008</v>
          </cell>
          <cell r="CG119">
            <v>858.01202706037748</v>
          </cell>
        </row>
        <row r="120">
          <cell r="AU120">
            <v>58.871288410394669</v>
          </cell>
          <cell r="AV120">
            <v>0</v>
          </cell>
          <cell r="AW120">
            <v>-131.42712974538819</v>
          </cell>
          <cell r="AY120">
            <v>25.241189847907506</v>
          </cell>
          <cell r="AZ120">
            <v>0</v>
          </cell>
          <cell r="BA120">
            <v>-126.28738478109564</v>
          </cell>
          <cell r="BC120">
            <v>-126.40129541362259</v>
          </cell>
          <cell r="BD120">
            <v>0</v>
          </cell>
          <cell r="BE120">
            <v>-165.53449522354848</v>
          </cell>
          <cell r="BG120">
            <v>38.613768732083628</v>
          </cell>
          <cell r="BH120">
            <v>0</v>
          </cell>
          <cell r="BI120">
            <v>-126.82081816118804</v>
          </cell>
          <cell r="BK120">
            <v>39.320746364144043</v>
          </cell>
          <cell r="BL120">
            <v>0</v>
          </cell>
          <cell r="BM120">
            <v>-650.19964874761354</v>
          </cell>
          <cell r="BO120">
            <v>-33.297465283213342</v>
          </cell>
          <cell r="BP120">
            <v>0</v>
          </cell>
          <cell r="BQ120">
            <v>-175.57496562532583</v>
          </cell>
          <cell r="BS120">
            <v>31.630825564632516</v>
          </cell>
          <cell r="BT120">
            <v>0</v>
          </cell>
          <cell r="BU120">
            <v>-260.87595037173929</v>
          </cell>
          <cell r="BW120">
            <v>20.027210677248775</v>
          </cell>
          <cell r="BX120">
            <v>0</v>
          </cell>
          <cell r="BY120">
            <v>-57.431535975582648</v>
          </cell>
          <cell r="CA120">
            <v>-16.23308187140691</v>
          </cell>
          <cell r="CB120">
            <v>0</v>
          </cell>
          <cell r="CC120">
            <v>64.788817309298736</v>
          </cell>
          <cell r="CD120">
            <v>96.156735437891825</v>
          </cell>
          <cell r="CE120">
            <v>641.62043598473269</v>
          </cell>
          <cell r="CF120">
            <v>-27.103999999999989</v>
          </cell>
          <cell r="CG120">
            <v>-23.072937056975942</v>
          </cell>
        </row>
        <row r="121">
          <cell r="AU121">
            <v>3397.4777924105115</v>
          </cell>
          <cell r="AV121">
            <v>0</v>
          </cell>
          <cell r="AW121">
            <v>-5357.1781786268966</v>
          </cell>
          <cell r="AY121">
            <v>1261.8239575414736</v>
          </cell>
          <cell r="AZ121">
            <v>-92.522441371177493</v>
          </cell>
          <cell r="BA121">
            <v>-1299.1643272073466</v>
          </cell>
          <cell r="BC121">
            <v>-3456.2685778848031</v>
          </cell>
          <cell r="BD121">
            <v>0</v>
          </cell>
          <cell r="BE121">
            <v>-1040.1813550799438</v>
          </cell>
          <cell r="BG121">
            <v>815.74168331154465</v>
          </cell>
          <cell r="BH121">
            <v>0</v>
          </cell>
          <cell r="BI121">
            <v>-331.63079385019154</v>
          </cell>
          <cell r="BK121">
            <v>695.76610380001966</v>
          </cell>
          <cell r="BL121">
            <v>0</v>
          </cell>
          <cell r="BM121">
            <v>-158.87569288355482</v>
          </cell>
          <cell r="BO121">
            <v>-1999.6254863533493</v>
          </cell>
          <cell r="BP121">
            <v>0</v>
          </cell>
          <cell r="BQ121">
            <v>-1823.2461574762126</v>
          </cell>
          <cell r="BS121">
            <v>1469.801797306621</v>
          </cell>
          <cell r="BT121">
            <v>0</v>
          </cell>
          <cell r="BU121">
            <v>-2963.7867853156749</v>
          </cell>
          <cell r="BW121">
            <v>1087.5756879543706</v>
          </cell>
          <cell r="BX121">
            <v>0</v>
          </cell>
          <cell r="BY121">
            <v>-451.8222398186889</v>
          </cell>
          <cell r="CA121">
            <v>-785.5920166958083</v>
          </cell>
          <cell r="CB121">
            <v>0</v>
          </cell>
          <cell r="CC121">
            <v>-1063.6223878800754</v>
          </cell>
          <cell r="CD121">
            <v>-1219.7524045758837</v>
          </cell>
          <cell r="CE121">
            <v>23063.240047479263</v>
          </cell>
          <cell r="CF121">
            <v>898.21600000000012</v>
          </cell>
          <cell r="CG121">
            <v>881.08496411735564</v>
          </cell>
        </row>
        <row r="122">
          <cell r="CD122">
            <v>897.76525422048871</v>
          </cell>
          <cell r="CE122">
            <v>7239.602254554241</v>
          </cell>
          <cell r="CF122">
            <v>2242.5649999999996</v>
          </cell>
          <cell r="CG122">
            <v>-608.60071400705419</v>
          </cell>
        </row>
        <row r="123">
          <cell r="CD123">
            <v>897.76525422048871</v>
          </cell>
          <cell r="CE123">
            <v>7239.602254554241</v>
          </cell>
          <cell r="CF123">
            <v>2242.5649999999996</v>
          </cell>
          <cell r="CG123">
            <v>-608.60071400705419</v>
          </cell>
        </row>
        <row r="124">
          <cell r="AU124">
            <v>248.25080813160412</v>
          </cell>
          <cell r="AV124">
            <v>0</v>
          </cell>
          <cell r="AW124">
            <v>0</v>
          </cell>
          <cell r="AY124">
            <v>315.44078594088415</v>
          </cell>
          <cell r="AZ124">
            <v>0</v>
          </cell>
          <cell r="BA124">
            <v>17.765159591299199</v>
          </cell>
          <cell r="BC124">
            <v>-1378.3707102496401</v>
          </cell>
          <cell r="BD124">
            <v>0</v>
          </cell>
          <cell r="BE124">
            <v>560.66444137139445</v>
          </cell>
          <cell r="BG124">
            <v>58.138454295675047</v>
          </cell>
          <cell r="BH124">
            <v>0</v>
          </cell>
          <cell r="BI124">
            <v>-1934.6899561324747</v>
          </cell>
          <cell r="BK124">
            <v>585.72876424420338</v>
          </cell>
          <cell r="BL124">
            <v>0</v>
          </cell>
          <cell r="BM124">
            <v>-1504.6944302174679</v>
          </cell>
          <cell r="BO124">
            <v>-1245.5429591461971</v>
          </cell>
          <cell r="BP124">
            <v>0</v>
          </cell>
          <cell r="BQ124">
            <v>-850.44871422402878</v>
          </cell>
          <cell r="BS124">
            <v>682.43937749011036</v>
          </cell>
          <cell r="BT124">
            <v>0</v>
          </cell>
          <cell r="BU124">
            <v>306.90451090877298</v>
          </cell>
          <cell r="BW124">
            <v>-624.58819352834416</v>
          </cell>
          <cell r="BX124">
            <v>0</v>
          </cell>
          <cell r="BY124">
            <v>-2965.8668943111343</v>
          </cell>
          <cell r="CA124">
            <v>-240.05309714844952</v>
          </cell>
          <cell r="CB124">
            <v>0</v>
          </cell>
          <cell r="CC124">
            <v>805.39481559253409</v>
          </cell>
          <cell r="CD124">
            <v>938.19671844408458</v>
          </cell>
          <cell r="CE124">
            <v>7151.4131904216974</v>
          </cell>
          <cell r="CF124">
            <v>2223.4929999999995</v>
          </cell>
          <cell r="CG124">
            <v>-610.4408778320585</v>
          </cell>
        </row>
        <row r="125">
          <cell r="AU125">
            <v>61.53385568255834</v>
          </cell>
          <cell r="AV125">
            <v>0</v>
          </cell>
          <cell r="AW125">
            <v>0</v>
          </cell>
          <cell r="AY125">
            <v>95.068626828730373</v>
          </cell>
          <cell r="AZ125">
            <v>0</v>
          </cell>
          <cell r="BA125">
            <v>-22.360127781036567</v>
          </cell>
          <cell r="BC125">
            <v>-171.27331113472962</v>
          </cell>
          <cell r="BD125">
            <v>0</v>
          </cell>
          <cell r="BE125">
            <v>-537.18212303822315</v>
          </cell>
          <cell r="BG125">
            <v>-22.869929702274362</v>
          </cell>
          <cell r="BH125">
            <v>0</v>
          </cell>
          <cell r="BI125">
            <v>-813.99459359520938</v>
          </cell>
          <cell r="BK125">
            <v>8.4343604639673373</v>
          </cell>
          <cell r="BL125">
            <v>0</v>
          </cell>
          <cell r="BM125">
            <v>0</v>
          </cell>
          <cell r="BO125">
            <v>-19.037253741505069</v>
          </cell>
          <cell r="BP125">
            <v>0</v>
          </cell>
          <cell r="BQ125">
            <v>0</v>
          </cell>
          <cell r="BS125">
            <v>11.524675653645772</v>
          </cell>
          <cell r="BT125">
            <v>0</v>
          </cell>
          <cell r="BU125">
            <v>0</v>
          </cell>
          <cell r="BW125">
            <v>-1.5595955467661895</v>
          </cell>
          <cell r="BX125">
            <v>0</v>
          </cell>
          <cell r="BY125">
            <v>0</v>
          </cell>
          <cell r="CA125">
            <v>-3.6634642235958665</v>
          </cell>
          <cell r="CB125">
            <v>0</v>
          </cell>
          <cell r="CC125">
            <v>0</v>
          </cell>
          <cell r="CD125">
            <v>-40.431464223595867</v>
          </cell>
          <cell r="CE125">
            <v>88.189064132543905</v>
          </cell>
          <cell r="CF125">
            <v>19.071999999999999</v>
          </cell>
          <cell r="CG125">
            <v>1.8401638250034615</v>
          </cell>
        </row>
        <row r="126">
          <cell r="CD126">
            <v>18.19660044986977</v>
          </cell>
          <cell r="CE126">
            <v>35.09564797111441</v>
          </cell>
          <cell r="CF126">
            <v>219.721</v>
          </cell>
          <cell r="CG126">
            <v>6.4520821377489881</v>
          </cell>
        </row>
        <row r="127">
          <cell r="CD127">
            <v>-1.8776719468049601</v>
          </cell>
          <cell r="CE127">
            <v>0</v>
          </cell>
          <cell r="CF127">
            <v>0.91300000000000014</v>
          </cell>
          <cell r="CG127">
            <v>4.4028315417081965E-2</v>
          </cell>
        </row>
        <row r="128">
          <cell r="AU128">
            <v>0</v>
          </cell>
          <cell r="AV128">
            <v>0</v>
          </cell>
          <cell r="AW128">
            <v>0</v>
          </cell>
          <cell r="AY128">
            <v>0</v>
          </cell>
          <cell r="AZ128">
            <v>0</v>
          </cell>
          <cell r="BA128">
            <v>0</v>
          </cell>
          <cell r="BC128">
            <v>0</v>
          </cell>
          <cell r="BD128">
            <v>0</v>
          </cell>
          <cell r="BE128">
            <v>0</v>
          </cell>
          <cell r="BG128">
            <v>0</v>
          </cell>
          <cell r="BH128">
            <v>0</v>
          </cell>
          <cell r="BI128">
            <v>0</v>
          </cell>
          <cell r="BK128">
            <v>0</v>
          </cell>
          <cell r="BL128">
            <v>0</v>
          </cell>
          <cell r="BM128">
            <v>0</v>
          </cell>
          <cell r="BO128">
            <v>0</v>
          </cell>
          <cell r="BP128">
            <v>0</v>
          </cell>
          <cell r="BQ128">
            <v>0</v>
          </cell>
          <cell r="BS128">
            <v>0</v>
          </cell>
          <cell r="BT128">
            <v>0</v>
          </cell>
          <cell r="BU128">
            <v>0</v>
          </cell>
          <cell r="BW128">
            <v>2.58756022812201E-3</v>
          </cell>
          <cell r="BX128">
            <v>0</v>
          </cell>
          <cell r="BY128">
            <v>0.7750843865768382</v>
          </cell>
          <cell r="CA128">
            <v>1.1297022348086383E-2</v>
          </cell>
          <cell r="CB128">
            <v>0</v>
          </cell>
          <cell r="CC128">
            <v>-0.91796896915304682</v>
          </cell>
          <cell r="CD128">
            <v>-1.8776719468049601</v>
          </cell>
          <cell r="CE128">
            <v>0</v>
          </cell>
          <cell r="CF128">
            <v>0.91300000000000014</v>
          </cell>
          <cell r="CG128">
            <v>4.4028315417081965E-2</v>
          </cell>
        </row>
        <row r="129">
          <cell r="AU129">
            <v>0</v>
          </cell>
          <cell r="AV129">
            <v>0</v>
          </cell>
          <cell r="AW129">
            <v>0</v>
          </cell>
          <cell r="AY129">
            <v>0</v>
          </cell>
          <cell r="AZ129">
            <v>0</v>
          </cell>
          <cell r="BA129">
            <v>0</v>
          </cell>
          <cell r="BC129">
            <v>0</v>
          </cell>
          <cell r="BD129">
            <v>0</v>
          </cell>
          <cell r="BE129">
            <v>0</v>
          </cell>
          <cell r="BG129">
            <v>0</v>
          </cell>
          <cell r="BH129">
            <v>0</v>
          </cell>
          <cell r="BI129">
            <v>0</v>
          </cell>
          <cell r="BK129">
            <v>0</v>
          </cell>
          <cell r="BL129">
            <v>0</v>
          </cell>
          <cell r="BM129">
            <v>0</v>
          </cell>
          <cell r="BO129">
            <v>0</v>
          </cell>
          <cell r="BP129">
            <v>0</v>
          </cell>
          <cell r="BQ129">
            <v>0</v>
          </cell>
          <cell r="BS129">
            <v>0</v>
          </cell>
          <cell r="BT129">
            <v>0</v>
          </cell>
          <cell r="BU129">
            <v>0</v>
          </cell>
          <cell r="BW129">
            <v>0</v>
          </cell>
          <cell r="BX129">
            <v>0</v>
          </cell>
          <cell r="BY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</row>
        <row r="130">
          <cell r="CD130">
            <v>20.074272396674729</v>
          </cell>
          <cell r="CE130">
            <v>35.09564797111441</v>
          </cell>
          <cell r="CF130">
            <v>35.314</v>
          </cell>
          <cell r="CG130">
            <v>1.3674756851667524</v>
          </cell>
        </row>
        <row r="131">
          <cell r="AU131">
            <v>0</v>
          </cell>
          <cell r="AV131">
            <v>0</v>
          </cell>
          <cell r="AW131">
            <v>0</v>
          </cell>
          <cell r="AY131">
            <v>0</v>
          </cell>
          <cell r="AZ131">
            <v>0</v>
          </cell>
          <cell r="BA131">
            <v>0</v>
          </cell>
          <cell r="BC131">
            <v>0</v>
          </cell>
          <cell r="BD131">
            <v>0</v>
          </cell>
          <cell r="BE131">
            <v>0</v>
          </cell>
          <cell r="BG131">
            <v>0</v>
          </cell>
          <cell r="BH131">
            <v>0</v>
          </cell>
          <cell r="BI131">
            <v>0</v>
          </cell>
          <cell r="BK131">
            <v>0</v>
          </cell>
          <cell r="BL131">
            <v>0</v>
          </cell>
          <cell r="BM131">
            <v>0</v>
          </cell>
          <cell r="BO131">
            <v>0</v>
          </cell>
          <cell r="BP131">
            <v>0</v>
          </cell>
          <cell r="BQ131">
            <v>0</v>
          </cell>
          <cell r="BS131">
            <v>0</v>
          </cell>
          <cell r="BT131">
            <v>0</v>
          </cell>
          <cell r="BU131">
            <v>0</v>
          </cell>
          <cell r="BW131">
            <v>-8.2017771055459257</v>
          </cell>
          <cell r="BX131">
            <v>0</v>
          </cell>
          <cell r="BY131">
            <v>34.500152679985604</v>
          </cell>
          <cell r="CA131">
            <v>0.32627239667472452</v>
          </cell>
          <cell r="CB131">
            <v>0</v>
          </cell>
          <cell r="CC131">
            <v>0</v>
          </cell>
          <cell r="CD131">
            <v>20.074272396674729</v>
          </cell>
          <cell r="CE131">
            <v>35.09564797111441</v>
          </cell>
          <cell r="CF131">
            <v>35.314</v>
          </cell>
          <cell r="CG131">
            <v>1.3674756851667524</v>
          </cell>
        </row>
        <row r="132">
          <cell r="AU132">
            <v>0</v>
          </cell>
          <cell r="AV132">
            <v>0</v>
          </cell>
          <cell r="AW132">
            <v>0</v>
          </cell>
          <cell r="AY132">
            <v>0</v>
          </cell>
          <cell r="AZ132">
            <v>0</v>
          </cell>
          <cell r="BA132">
            <v>0</v>
          </cell>
          <cell r="BC132">
            <v>0</v>
          </cell>
          <cell r="BD132">
            <v>0</v>
          </cell>
          <cell r="BE132">
            <v>0</v>
          </cell>
          <cell r="BG132">
            <v>0</v>
          </cell>
          <cell r="BH132">
            <v>0</v>
          </cell>
          <cell r="BI132">
            <v>0</v>
          </cell>
          <cell r="BK132">
            <v>0</v>
          </cell>
          <cell r="BL132">
            <v>0</v>
          </cell>
          <cell r="BM132">
            <v>0</v>
          </cell>
          <cell r="BO132">
            <v>0</v>
          </cell>
          <cell r="BP132">
            <v>0</v>
          </cell>
          <cell r="BQ132">
            <v>0</v>
          </cell>
          <cell r="BS132">
            <v>0</v>
          </cell>
          <cell r="BT132">
            <v>0</v>
          </cell>
          <cell r="BU132">
            <v>0</v>
          </cell>
          <cell r="BW132">
            <v>0</v>
          </cell>
          <cell r="BX132">
            <v>0</v>
          </cell>
          <cell r="BY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</row>
        <row r="133">
          <cell r="CD133">
            <v>0</v>
          </cell>
          <cell r="CE133">
            <v>0</v>
          </cell>
          <cell r="CF133">
            <v>183.494</v>
          </cell>
          <cell r="CG133">
            <v>5.0405781371651699</v>
          </cell>
        </row>
        <row r="134">
          <cell r="AU134">
            <v>0</v>
          </cell>
          <cell r="AV134">
            <v>0</v>
          </cell>
          <cell r="AW134">
            <v>0</v>
          </cell>
          <cell r="AY134">
            <v>0</v>
          </cell>
          <cell r="AZ134">
            <v>0</v>
          </cell>
          <cell r="BA134">
            <v>0</v>
          </cell>
          <cell r="BC134">
            <v>0</v>
          </cell>
          <cell r="BD134">
            <v>0</v>
          </cell>
          <cell r="BE134">
            <v>0</v>
          </cell>
          <cell r="BG134">
            <v>0</v>
          </cell>
          <cell r="BH134">
            <v>0</v>
          </cell>
          <cell r="BI134">
            <v>0</v>
          </cell>
          <cell r="BK134">
            <v>0</v>
          </cell>
          <cell r="BL134">
            <v>0</v>
          </cell>
          <cell r="BM134">
            <v>0</v>
          </cell>
          <cell r="BO134">
            <v>0</v>
          </cell>
          <cell r="BP134">
            <v>0</v>
          </cell>
          <cell r="BQ134">
            <v>0</v>
          </cell>
          <cell r="BS134">
            <v>0</v>
          </cell>
          <cell r="BT134">
            <v>0</v>
          </cell>
          <cell r="BU134">
            <v>0</v>
          </cell>
          <cell r="BW134">
            <v>0</v>
          </cell>
          <cell r="BX134">
            <v>0</v>
          </cell>
          <cell r="BY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183.494</v>
          </cell>
          <cell r="CG134">
            <v>5.0405781371651699</v>
          </cell>
        </row>
        <row r="135">
          <cell r="AU135">
            <v>0</v>
          </cell>
          <cell r="AV135">
            <v>0</v>
          </cell>
          <cell r="AW135">
            <v>0</v>
          </cell>
          <cell r="AY135">
            <v>0</v>
          </cell>
          <cell r="AZ135">
            <v>0</v>
          </cell>
          <cell r="BA135">
            <v>0</v>
          </cell>
          <cell r="BC135">
            <v>0</v>
          </cell>
          <cell r="BD135">
            <v>0</v>
          </cell>
          <cell r="BE135">
            <v>0</v>
          </cell>
          <cell r="BG135">
            <v>0</v>
          </cell>
          <cell r="BH135">
            <v>0</v>
          </cell>
          <cell r="BI135">
            <v>0</v>
          </cell>
          <cell r="BK135">
            <v>0</v>
          </cell>
          <cell r="BL135">
            <v>0</v>
          </cell>
          <cell r="BM135">
            <v>0</v>
          </cell>
          <cell r="BO135">
            <v>0</v>
          </cell>
          <cell r="BP135">
            <v>0</v>
          </cell>
          <cell r="BQ135">
            <v>0</v>
          </cell>
          <cell r="BS135">
            <v>0</v>
          </cell>
          <cell r="BT135">
            <v>0</v>
          </cell>
          <cell r="BU135">
            <v>0</v>
          </cell>
          <cell r="BW135">
            <v>0</v>
          </cell>
          <cell r="BX135">
            <v>0</v>
          </cell>
          <cell r="BY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</row>
        <row r="136">
          <cell r="AU136">
            <v>105.8746997683545</v>
          </cell>
          <cell r="AV136">
            <v>0</v>
          </cell>
          <cell r="AW136">
            <v>0</v>
          </cell>
          <cell r="AY136">
            <v>22.551988276011116</v>
          </cell>
          <cell r="AZ136">
            <v>0</v>
          </cell>
          <cell r="BA136">
            <v>0</v>
          </cell>
          <cell r="BC136">
            <v>-120.96529828238272</v>
          </cell>
          <cell r="BD136">
            <v>0</v>
          </cell>
          <cell r="BE136">
            <v>0</v>
          </cell>
          <cell r="BG136">
            <v>27.075737011244883</v>
          </cell>
          <cell r="BH136">
            <v>0</v>
          </cell>
          <cell r="BI136">
            <v>0</v>
          </cell>
          <cell r="BK136">
            <v>33.646937503961681</v>
          </cell>
          <cell r="BL136">
            <v>0</v>
          </cell>
          <cell r="BM136">
            <v>0</v>
          </cell>
          <cell r="BO136">
            <v>-88.466980347082881</v>
          </cell>
          <cell r="BP136">
            <v>0</v>
          </cell>
          <cell r="BQ136">
            <v>0</v>
          </cell>
          <cell r="BS136">
            <v>122.97895971109256</v>
          </cell>
          <cell r="BT136">
            <v>0</v>
          </cell>
          <cell r="BU136">
            <v>0</v>
          </cell>
          <cell r="BW136">
            <v>47.50886600906324</v>
          </cell>
          <cell r="BX136">
            <v>0</v>
          </cell>
          <cell r="BY136">
            <v>0</v>
          </cell>
          <cell r="CA136">
            <v>-135.39012248144809</v>
          </cell>
          <cell r="CB136">
            <v>0</v>
          </cell>
          <cell r="CC136">
            <v>0</v>
          </cell>
          <cell r="CD136">
            <v>-135.39012248144809</v>
          </cell>
          <cell r="CE136">
            <v>3909.115250936436</v>
          </cell>
          <cell r="CF136">
            <v>0</v>
          </cell>
          <cell r="CG136">
            <v>131.45829675448476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A2" sqref="A2"/>
    </sheetView>
  </sheetViews>
  <sheetFormatPr defaultRowHeight="18" x14ac:dyDescent="0.35"/>
  <cols>
    <col min="1" max="1" width="90.109375" style="4" bestFit="1" customWidth="1"/>
  </cols>
  <sheetData>
    <row r="1" spans="1:1" ht="16.2" customHeight="1" x14ac:dyDescent="0.25">
      <c r="A1" s="106" t="s">
        <v>159</v>
      </c>
    </row>
    <row r="2" spans="1:1" ht="18" customHeight="1" x14ac:dyDescent="0.25">
      <c r="A2" s="192" t="s">
        <v>184</v>
      </c>
    </row>
    <row r="3" spans="1:1" s="8" customFormat="1" ht="18" customHeight="1" x14ac:dyDescent="0.3">
      <c r="A3" s="192" t="s">
        <v>160</v>
      </c>
    </row>
    <row r="4" spans="1:1" s="8" customFormat="1" ht="18" customHeight="1" x14ac:dyDescent="0.3">
      <c r="A4" s="192" t="s">
        <v>161</v>
      </c>
    </row>
    <row r="5" spans="1:1" s="99" customFormat="1" ht="18" customHeight="1" x14ac:dyDescent="0.25">
      <c r="A5" s="192" t="s">
        <v>185</v>
      </c>
    </row>
    <row r="6" spans="1:1" ht="18" customHeight="1" x14ac:dyDescent="0.25">
      <c r="A6" s="192" t="s">
        <v>186</v>
      </c>
    </row>
    <row r="7" spans="1:1" ht="13.2" x14ac:dyDescent="0.25">
      <c r="A7"/>
    </row>
    <row r="8" spans="1:1" ht="13.2" x14ac:dyDescent="0.25">
      <c r="A8" s="186" t="s">
        <v>182</v>
      </c>
    </row>
    <row r="9" spans="1:1" ht="27.6" customHeight="1" x14ac:dyDescent="0.25">
      <c r="A9" s="111" t="s">
        <v>144</v>
      </c>
    </row>
    <row r="10" spans="1:1" ht="13.2" x14ac:dyDescent="0.25">
      <c r="A10" s="22"/>
    </row>
    <row r="20" spans="4:4" x14ac:dyDescent="0.35">
      <c r="D20" s="7"/>
    </row>
  </sheetData>
  <phoneticPr fontId="2" type="noConversion"/>
  <hyperlinks>
    <hyperlink ref="A2" location="'1.1'!A1" display="1.1 МІЖНАРОДНА ІНВЕСТИЦІЙНА ПОЗИЦІЯ на кінець 2024 року"/>
    <hyperlink ref="A3" location="'1.2'!A1" display="1.2 СЕКТОРНЕ ПРЕДСТАВЛЕННЯ МІЖНАРОДНОЇ ІНВЕСТИЦІЙНОЇ ПОЗИЦІЇ УКРАЇНИ "/>
    <hyperlink ref="A4" location="'1.3'!A1" display="1.3 ДИНАМІКА МІЖНАРОДНОЇ ІНВЕСТИЦІЙНОЇ ПОЗИЦІЇ УКРАЇНИ "/>
    <hyperlink ref="A5" location="'1.4'!A1" display="1.4 РАХУНОКУ ІНШИХ ЗМІН У ФІНАНСОВИХ АКТИВАХ ТА ЗОБОВ'ЯЗАННЯХ "/>
    <hyperlink ref="A6" location="'1.5'!A1" display="1.5 ДИНАМІКА РАХУНКУ ІНШИХ ЗМІН У ФІНАНСОВИХ АКТИВАХ ТА ЗОБОВ'ЯЗАННЯХ (розширена)"/>
  </hyperlinks>
  <pageMargins left="0.42" right="0.22" top="0.69" bottom="0.98425196850393704" header="0.51181102362204722" footer="0.51181102362204722"/>
  <pageSetup paperSize="9" scale="110" orientation="portrait" r:id="rId1"/>
  <headerFooter alignWithMargins="0"/>
  <cellWatches>
    <cellWatch r="A4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topLeftCell="B1" zoomScale="93" zoomScaleNormal="93" workbookViewId="0"/>
  </sheetViews>
  <sheetFormatPr defaultColWidth="8.88671875" defaultRowHeight="18" x14ac:dyDescent="0.35"/>
  <cols>
    <col min="1" max="1" width="3.44140625" style="131" hidden="1" customWidth="1"/>
    <col min="2" max="2" width="45.6640625" style="135" customWidth="1"/>
    <col min="3" max="3" width="11.5546875" style="135" customWidth="1"/>
    <col min="4" max="4" width="10.88671875" style="135" customWidth="1"/>
    <col min="5" max="5" width="11.88671875" style="135" customWidth="1"/>
    <col min="6" max="6" width="10.88671875" style="135" customWidth="1"/>
    <col min="7" max="7" width="11.6640625" style="138" customWidth="1"/>
    <col min="8" max="8" width="10.88671875" style="137" customWidth="1"/>
    <col min="9" max="9" width="9.5546875" style="131" customWidth="1"/>
    <col min="10" max="10" width="12" style="131" customWidth="1"/>
    <col min="11" max="11" width="4.33203125" style="131" customWidth="1"/>
    <col min="12" max="16384" width="8.88671875" style="131"/>
  </cols>
  <sheetData>
    <row r="1" spans="2:11" x14ac:dyDescent="0.35">
      <c r="B1" s="107" t="s">
        <v>135</v>
      </c>
    </row>
    <row r="2" spans="2:11" ht="14.4" x14ac:dyDescent="0.3">
      <c r="B2" s="195" t="s">
        <v>183</v>
      </c>
      <c r="C2" s="195"/>
      <c r="D2" s="195"/>
      <c r="E2" s="195"/>
      <c r="F2" s="195"/>
      <c r="G2" s="195"/>
      <c r="H2" s="195"/>
      <c r="I2" s="195"/>
      <c r="J2" s="195"/>
    </row>
    <row r="3" spans="2:11" ht="14.4" x14ac:dyDescent="0.3">
      <c r="B3" s="196"/>
      <c r="C3" s="197"/>
      <c r="D3" s="197"/>
      <c r="E3" s="197"/>
      <c r="F3" s="197"/>
      <c r="G3" s="197"/>
      <c r="H3" s="198"/>
      <c r="I3" s="198"/>
      <c r="J3" s="198"/>
    </row>
    <row r="4" spans="2:11" ht="14.4" x14ac:dyDescent="0.3">
      <c r="B4" s="132" t="s">
        <v>156</v>
      </c>
      <c r="C4" s="133"/>
      <c r="D4" s="132"/>
      <c r="E4" s="132"/>
      <c r="F4" s="132"/>
      <c r="G4" s="131"/>
      <c r="H4" s="134"/>
      <c r="I4" s="194" t="s">
        <v>157</v>
      </c>
      <c r="J4" s="194"/>
    </row>
    <row r="5" spans="2:11" ht="72" customHeight="1" x14ac:dyDescent="0.3">
      <c r="B5" s="36"/>
      <c r="C5" s="37" t="s">
        <v>167</v>
      </c>
      <c r="D5" s="38" t="s">
        <v>137</v>
      </c>
      <c r="E5" s="39" t="s">
        <v>138</v>
      </c>
      <c r="F5" s="39" t="s">
        <v>27</v>
      </c>
      <c r="G5" s="39" t="s">
        <v>28</v>
      </c>
      <c r="H5" s="39" t="s">
        <v>29</v>
      </c>
      <c r="I5" s="39" t="s">
        <v>139</v>
      </c>
      <c r="J5" s="37" t="s">
        <v>187</v>
      </c>
    </row>
    <row r="6" spans="2:11" ht="14.4" x14ac:dyDescent="0.3">
      <c r="B6" s="23">
        <v>1</v>
      </c>
      <c r="C6" s="40">
        <v>2</v>
      </c>
      <c r="D6" s="40">
        <v>3</v>
      </c>
      <c r="E6" s="40">
        <v>4</v>
      </c>
      <c r="F6" s="40">
        <v>5</v>
      </c>
      <c r="G6" s="40">
        <v>6</v>
      </c>
      <c r="H6" s="40">
        <v>7</v>
      </c>
      <c r="I6" s="40">
        <v>8</v>
      </c>
      <c r="J6" s="40">
        <v>9</v>
      </c>
      <c r="K6" s="22"/>
    </row>
    <row r="7" spans="2:11" ht="14.4" x14ac:dyDescent="0.3">
      <c r="B7" s="90" t="s">
        <v>1</v>
      </c>
      <c r="C7" s="187">
        <f>'[1]1.5'!N7</f>
        <v>-10342.417490564578</v>
      </c>
      <c r="D7" s="187">
        <f>'[1]1.5'!O7</f>
        <v>-7937.8169999999991</v>
      </c>
      <c r="E7" s="187">
        <f>'[1]1.5'!P7</f>
        <v>8426.6709550302949</v>
      </c>
      <c r="F7" s="187">
        <f>'[1]1.5'!Q7</f>
        <v>7057.3140291467953</v>
      </c>
      <c r="G7" s="187">
        <f>'[1]1.5'!R7</f>
        <v>-910.09647855909088</v>
      </c>
      <c r="H7" s="187">
        <f>'[1]1.5'!S7</f>
        <v>2279.4534044425868</v>
      </c>
      <c r="I7" s="187">
        <f>'[1]1.5'!T7</f>
        <v>488.85395503029577</v>
      </c>
      <c r="J7" s="187">
        <f>'[1]1.5'!U7</f>
        <v>-9853.563535534282</v>
      </c>
      <c r="K7" s="24"/>
    </row>
    <row r="8" spans="2:11" ht="14.4" x14ac:dyDescent="0.3">
      <c r="B8" s="76" t="s">
        <v>2</v>
      </c>
      <c r="C8" s="188">
        <f>'[1]1.5'!N8</f>
        <v>174317.38380729672</v>
      </c>
      <c r="D8" s="188">
        <f>'[1]1.5'!O8</f>
        <v>19231.710000000003</v>
      </c>
      <c r="E8" s="188">
        <f>'[1]1.5'!P8</f>
        <v>12635.957551105694</v>
      </c>
      <c r="F8" s="188">
        <f>'[1]1.5'!Q8</f>
        <v>10946.925158991096</v>
      </c>
      <c r="G8" s="188">
        <f>'[1]1.5'!R8</f>
        <v>-45.99573360000231</v>
      </c>
      <c r="H8" s="188">
        <f>'[1]1.5'!S8</f>
        <v>1735.0281257146087</v>
      </c>
      <c r="I8" s="188">
        <f>'[1]1.5'!T8</f>
        <v>31867.667551105696</v>
      </c>
      <c r="J8" s="188">
        <f>'[1]1.5'!U8</f>
        <v>206185.05135840242</v>
      </c>
      <c r="K8" s="24"/>
    </row>
    <row r="9" spans="2:11" ht="16.5" customHeight="1" x14ac:dyDescent="0.3">
      <c r="B9" s="32" t="s">
        <v>18</v>
      </c>
      <c r="C9" s="189">
        <f>'[1]1.5'!N9</f>
        <v>2835.5483783841414</v>
      </c>
      <c r="D9" s="189">
        <f>'[1]1.5'!O9</f>
        <v>278.56599999999997</v>
      </c>
      <c r="E9" s="189">
        <f>'[1]1.5'!P9</f>
        <v>-75.54947693490584</v>
      </c>
      <c r="F9" s="189">
        <f>'[1]1.5'!Q9</f>
        <v>-95.800876481371219</v>
      </c>
      <c r="G9" s="189">
        <f>'[1]1.5'!R9</f>
        <v>-0.96973736374333375</v>
      </c>
      <c r="H9" s="189">
        <f>'[1]1.5'!S9</f>
        <v>21.221136910208799</v>
      </c>
      <c r="I9" s="189">
        <f>'[1]1.5'!T9</f>
        <v>203.01652306509413</v>
      </c>
      <c r="J9" s="189">
        <f>'[1]1.5'!U9</f>
        <v>3038.5649014492355</v>
      </c>
      <c r="K9" s="24"/>
    </row>
    <row r="10" spans="2:11" ht="16.5" customHeight="1" x14ac:dyDescent="0.3">
      <c r="B10" s="41" t="s">
        <v>22</v>
      </c>
      <c r="C10" s="189">
        <f>'[1]1.5'!N10</f>
        <v>1519.011635262593</v>
      </c>
      <c r="D10" s="189">
        <f>'[1]1.5'!O10</f>
        <v>18.305</v>
      </c>
      <c r="E10" s="189">
        <f>'[1]1.5'!P10</f>
        <v>-70.192227728206205</v>
      </c>
      <c r="F10" s="189">
        <f>'[1]1.5'!Q10</f>
        <v>-55.445800304596865</v>
      </c>
      <c r="G10" s="189">
        <f>'[1]1.5'!R10</f>
        <v>-0.96973736374333375</v>
      </c>
      <c r="H10" s="189">
        <f>'[1]1.5'!S10</f>
        <v>-13.776690059866006</v>
      </c>
      <c r="I10" s="189">
        <f>'[1]1.5'!T10</f>
        <v>-51.887227728206199</v>
      </c>
      <c r="J10" s="189">
        <f>'[1]1.5'!U10</f>
        <v>1467.1244075343868</v>
      </c>
      <c r="K10" s="22"/>
    </row>
    <row r="11" spans="2:11" ht="27" customHeight="1" x14ac:dyDescent="0.3">
      <c r="B11" s="42" t="s">
        <v>3</v>
      </c>
      <c r="C11" s="189">
        <f>'[1]1.5'!N11</f>
        <v>1519.011635262593</v>
      </c>
      <c r="D11" s="189">
        <f>'[1]1.5'!O11</f>
        <v>18.305</v>
      </c>
      <c r="E11" s="189">
        <f>'[1]1.5'!P11</f>
        <v>-70.192227728206205</v>
      </c>
      <c r="F11" s="189">
        <f>'[1]1.5'!Q11</f>
        <v>-55.445800304596865</v>
      </c>
      <c r="G11" s="189">
        <f>'[1]1.5'!R11</f>
        <v>-0.96973736374333375</v>
      </c>
      <c r="H11" s="189">
        <f>'[1]1.5'!S11</f>
        <v>-13.776690059866006</v>
      </c>
      <c r="I11" s="189">
        <f>'[1]1.5'!T11</f>
        <v>-51.887227728206199</v>
      </c>
      <c r="J11" s="189">
        <f>'[1]1.5'!U11</f>
        <v>1467.1244075343868</v>
      </c>
      <c r="K11" s="22"/>
    </row>
    <row r="12" spans="2:11" ht="16.5" customHeight="1" x14ac:dyDescent="0.3">
      <c r="B12" s="41" t="s">
        <v>34</v>
      </c>
      <c r="C12" s="189">
        <f>'[1]1.5'!N12</f>
        <v>1316.5367431215484</v>
      </c>
      <c r="D12" s="189">
        <f>'[1]1.5'!O12</f>
        <v>260.26099999999997</v>
      </c>
      <c r="E12" s="189">
        <f>'[1]1.5'!P12</f>
        <v>-5.3572492066996347</v>
      </c>
      <c r="F12" s="189">
        <f>'[1]1.5'!Q12</f>
        <v>-40.355076176774354</v>
      </c>
      <c r="G12" s="189">
        <f>'[1]1.5'!R12</f>
        <v>0</v>
      </c>
      <c r="H12" s="189">
        <f>'[1]1.5'!S12</f>
        <v>34.997826970074804</v>
      </c>
      <c r="I12" s="189">
        <f>'[1]1.5'!T12</f>
        <v>254.90375079330033</v>
      </c>
      <c r="J12" s="189">
        <f>'[1]1.5'!U12</f>
        <v>1571.4404939148487</v>
      </c>
      <c r="K12" s="22"/>
    </row>
    <row r="13" spans="2:11" ht="27.75" customHeight="1" x14ac:dyDescent="0.3">
      <c r="B13" s="42" t="s">
        <v>3</v>
      </c>
      <c r="C13" s="189">
        <f>'[1]1.5'!N13</f>
        <v>131.3837077893001</v>
      </c>
      <c r="D13" s="189">
        <f>'[1]1.5'!O13</f>
        <v>0</v>
      </c>
      <c r="E13" s="189">
        <f>'[1]1.5'!P13</f>
        <v>8.3424262615938858</v>
      </c>
      <c r="F13" s="189">
        <f>'[1]1.5'!Q13</f>
        <v>8.3424262615938858</v>
      </c>
      <c r="G13" s="189">
        <f>'[1]1.5'!R13</f>
        <v>0</v>
      </c>
      <c r="H13" s="189">
        <f>'[1]1.5'!S13</f>
        <v>0</v>
      </c>
      <c r="I13" s="189">
        <f>'[1]1.5'!T13</f>
        <v>8.3424262615938858</v>
      </c>
      <c r="J13" s="189">
        <f>'[1]1.5'!U13</f>
        <v>139.72613405089399</v>
      </c>
      <c r="K13" s="22"/>
    </row>
    <row r="14" spans="2:11" ht="34.5" customHeight="1" x14ac:dyDescent="0.3">
      <c r="B14" s="42" t="s">
        <v>131</v>
      </c>
      <c r="C14" s="189">
        <f>'[1]1.5'!N14</f>
        <v>1185.1530353322482</v>
      </c>
      <c r="D14" s="189">
        <f>'[1]1.5'!O14</f>
        <v>260.26099999999997</v>
      </c>
      <c r="E14" s="189">
        <f>'[1]1.5'!P14</f>
        <v>-13.699675468293435</v>
      </c>
      <c r="F14" s="189">
        <f>'[1]1.5'!Q14</f>
        <v>-48.69750243836824</v>
      </c>
      <c r="G14" s="189">
        <f>'[1]1.5'!R14</f>
        <v>0</v>
      </c>
      <c r="H14" s="189">
        <f>'[1]1.5'!S14</f>
        <v>34.997826970074804</v>
      </c>
      <c r="I14" s="189">
        <f>'[1]1.5'!T14</f>
        <v>246.56132453170653</v>
      </c>
      <c r="J14" s="189">
        <f>'[1]1.5'!U14</f>
        <v>1431.7143598639548</v>
      </c>
      <c r="K14" s="22"/>
    </row>
    <row r="15" spans="2:11" ht="16.5" customHeight="1" x14ac:dyDescent="0.3">
      <c r="B15" s="32" t="s">
        <v>4</v>
      </c>
      <c r="C15" s="189">
        <f>'[1]1.5'!N15</f>
        <v>3202.7028494665692</v>
      </c>
      <c r="D15" s="189">
        <f>'[1]1.5'!O15</f>
        <v>644.5139999999999</v>
      </c>
      <c r="E15" s="189">
        <f>'[1]1.5'!P15</f>
        <v>270.87599177313518</v>
      </c>
      <c r="F15" s="189">
        <f>'[1]1.5'!Q15</f>
        <v>240.96513947944089</v>
      </c>
      <c r="G15" s="189">
        <f>'[1]1.5'!R15</f>
        <v>5.423146041337378</v>
      </c>
      <c r="H15" s="189">
        <f>'[1]1.5'!S15</f>
        <v>24.487706252357185</v>
      </c>
      <c r="I15" s="189">
        <f>'[1]1.5'!T15</f>
        <v>915.38999177313508</v>
      </c>
      <c r="J15" s="189">
        <f>'[1]1.5'!U15</f>
        <v>4118.0928412397043</v>
      </c>
      <c r="K15" s="22"/>
    </row>
    <row r="16" spans="2:11" ht="16.5" customHeight="1" x14ac:dyDescent="0.3">
      <c r="B16" s="41" t="s">
        <v>22</v>
      </c>
      <c r="C16" s="189">
        <f>'[1]1.5'!N16</f>
        <v>350.95647971114414</v>
      </c>
      <c r="D16" s="189">
        <f>'[1]1.5'!O16</f>
        <v>-24.574999999999999</v>
      </c>
      <c r="E16" s="189">
        <f>'[1]1.5'!P16</f>
        <v>27.718996993176244</v>
      </c>
      <c r="F16" s="189">
        <f>'[1]1.5'!Q16</f>
        <v>21.272943277552624</v>
      </c>
      <c r="G16" s="189">
        <f>'[1]1.5'!R16</f>
        <v>6.4460537156236617</v>
      </c>
      <c r="H16" s="189">
        <f>'[1]1.5'!S16</f>
        <v>0</v>
      </c>
      <c r="I16" s="189">
        <f>'[1]1.5'!T16</f>
        <v>3.1439969931762448</v>
      </c>
      <c r="J16" s="189">
        <f>'[1]1.5'!U16</f>
        <v>354.10047670432039</v>
      </c>
      <c r="K16" s="22"/>
    </row>
    <row r="17" spans="2:11" ht="16.5" customHeight="1" x14ac:dyDescent="0.3">
      <c r="B17" s="42" t="s">
        <v>15</v>
      </c>
      <c r="C17" s="189">
        <f>'[1]1.5'!N17</f>
        <v>0</v>
      </c>
      <c r="D17" s="189">
        <f>'[1]1.5'!O17</f>
        <v>0</v>
      </c>
      <c r="E17" s="189">
        <f>'[1]1.5'!P17</f>
        <v>0</v>
      </c>
      <c r="F17" s="189">
        <f>'[1]1.5'!Q17</f>
        <v>0</v>
      </c>
      <c r="G17" s="189">
        <f>'[1]1.5'!R17</f>
        <v>0</v>
      </c>
      <c r="H17" s="189">
        <f>'[1]1.5'!S17</f>
        <v>0</v>
      </c>
      <c r="I17" s="189">
        <f>'[1]1.5'!T17</f>
        <v>0</v>
      </c>
      <c r="J17" s="189">
        <f>'[1]1.5'!U17</f>
        <v>0</v>
      </c>
      <c r="K17" s="22"/>
    </row>
    <row r="18" spans="2:11" ht="16.5" customHeight="1" x14ac:dyDescent="0.3">
      <c r="B18" s="42" t="s">
        <v>9</v>
      </c>
      <c r="C18" s="189">
        <f>'[1]1.5'!N18</f>
        <v>31.496094333051392</v>
      </c>
      <c r="D18" s="189">
        <f>'[1]1.5'!O18</f>
        <v>-16.213999999999999</v>
      </c>
      <c r="E18" s="189">
        <f>'[1]1.5'!P18</f>
        <v>7.6865852369585781</v>
      </c>
      <c r="F18" s="189">
        <f>'[1]1.5'!Q18</f>
        <v>1.2405315213349164</v>
      </c>
      <c r="G18" s="189">
        <f>'[1]1.5'!R18</f>
        <v>6.4460537156236617</v>
      </c>
      <c r="H18" s="189">
        <f>'[1]1.5'!S18</f>
        <v>0</v>
      </c>
      <c r="I18" s="189">
        <f>'[1]1.5'!T18</f>
        <v>-8.5274147630414205</v>
      </c>
      <c r="J18" s="189">
        <f>'[1]1.5'!U18</f>
        <v>22.968679570009972</v>
      </c>
      <c r="K18" s="22"/>
    </row>
    <row r="19" spans="2:11" ht="16.5" customHeight="1" x14ac:dyDescent="0.3">
      <c r="B19" s="42" t="s">
        <v>17</v>
      </c>
      <c r="C19" s="189">
        <f>'[1]1.5'!N19</f>
        <v>319.46038537809272</v>
      </c>
      <c r="D19" s="189">
        <f>'[1]1.5'!O19</f>
        <v>-8.3610000000000007</v>
      </c>
      <c r="E19" s="189">
        <f>'[1]1.5'!P19</f>
        <v>20.032411756217709</v>
      </c>
      <c r="F19" s="189">
        <f>'[1]1.5'!Q19</f>
        <v>20.032411756217709</v>
      </c>
      <c r="G19" s="189">
        <f>'[1]1.5'!R19</f>
        <v>0</v>
      </c>
      <c r="H19" s="189">
        <f>'[1]1.5'!S19</f>
        <v>0</v>
      </c>
      <c r="I19" s="189">
        <f>'[1]1.5'!T19</f>
        <v>11.671411756217708</v>
      </c>
      <c r="J19" s="189">
        <f>'[1]1.5'!U19</f>
        <v>331.13179713431043</v>
      </c>
      <c r="K19" s="22"/>
    </row>
    <row r="20" spans="2:11" ht="16.5" customHeight="1" x14ac:dyDescent="0.3">
      <c r="B20" s="41" t="s">
        <v>23</v>
      </c>
      <c r="C20" s="189">
        <f>'[1]1.5'!N20</f>
        <v>2851.7463697554249</v>
      </c>
      <c r="D20" s="189">
        <f>'[1]1.5'!O20</f>
        <v>669.08899999999994</v>
      </c>
      <c r="E20" s="189">
        <f>'[1]1.5'!P20</f>
        <v>243.1569947799594</v>
      </c>
      <c r="F20" s="189">
        <f>'[1]1.5'!Q20</f>
        <v>219.69219620188827</v>
      </c>
      <c r="G20" s="189">
        <f>'[1]1.5'!R20</f>
        <v>-1.0229076742862837</v>
      </c>
      <c r="H20" s="189">
        <f>'[1]1.5'!S20</f>
        <v>24.487706252357185</v>
      </c>
      <c r="I20" s="189">
        <f>'[1]1.5'!T20</f>
        <v>912.24599477995935</v>
      </c>
      <c r="J20" s="189">
        <f>'[1]1.5'!U20</f>
        <v>3763.9923645353842</v>
      </c>
      <c r="K20" s="22"/>
    </row>
    <row r="21" spans="2:11" ht="16.5" customHeight="1" x14ac:dyDescent="0.3">
      <c r="B21" s="42" t="s">
        <v>9</v>
      </c>
      <c r="C21" s="189">
        <f>'[1]1.5'!N21</f>
        <v>2506.1892205013755</v>
      </c>
      <c r="D21" s="189">
        <f>'[1]1.5'!O21</f>
        <v>651.21499999999992</v>
      </c>
      <c r="E21" s="189">
        <f>'[1]1.5'!P21</f>
        <v>218.03464797467336</v>
      </c>
      <c r="F21" s="189">
        <f>'[1]1.5'!Q21</f>
        <v>194.56984939660254</v>
      </c>
      <c r="G21" s="189">
        <f>'[1]1.5'!R21</f>
        <v>-1.0229076742862837</v>
      </c>
      <c r="H21" s="189">
        <f>'[1]1.5'!S21</f>
        <v>24.487706252357185</v>
      </c>
      <c r="I21" s="189">
        <f>'[1]1.5'!T21</f>
        <v>869.24964797467328</v>
      </c>
      <c r="J21" s="189">
        <f>'[1]1.5'!U21</f>
        <v>3375.4388684760488</v>
      </c>
      <c r="K21" s="22"/>
    </row>
    <row r="22" spans="2:11" ht="16.5" customHeight="1" x14ac:dyDescent="0.3">
      <c r="B22" s="130" t="s">
        <v>133</v>
      </c>
      <c r="C22" s="189">
        <f>'[1]1.5'!N22</f>
        <v>1181.5534816941852</v>
      </c>
      <c r="D22" s="189">
        <f>'[1]1.5'!O22</f>
        <v>102.27399999999994</v>
      </c>
      <c r="E22" s="189">
        <f>'[1]1.5'!P22</f>
        <v>186.16801078645307</v>
      </c>
      <c r="F22" s="189">
        <f>'[1]1.5'!Q22</f>
        <v>104.81665556276519</v>
      </c>
      <c r="G22" s="189">
        <f>'[1]1.5'!R22</f>
        <v>0.91082955067342519</v>
      </c>
      <c r="H22" s="189">
        <f>'[1]1.5'!S22</f>
        <v>80.440525673014463</v>
      </c>
      <c r="I22" s="189">
        <f>'[1]1.5'!T22</f>
        <v>288.44201078645301</v>
      </c>
      <c r="J22" s="189">
        <f>'[1]1.5'!U22</f>
        <v>1469.9954924806382</v>
      </c>
      <c r="K22" s="22"/>
    </row>
    <row r="23" spans="2:11" ht="16.5" customHeight="1" x14ac:dyDescent="0.3">
      <c r="B23" s="43" t="s">
        <v>24</v>
      </c>
      <c r="C23" s="189">
        <f>'[1]1.5'!N23</f>
        <v>1324.6357388071901</v>
      </c>
      <c r="D23" s="189">
        <f>'[1]1.5'!O23</f>
        <v>548.94099999999992</v>
      </c>
      <c r="E23" s="189">
        <f>'[1]1.5'!P23</f>
        <v>31.866637188220352</v>
      </c>
      <c r="F23" s="189">
        <f>'[1]1.5'!Q23</f>
        <v>89.753193833837344</v>
      </c>
      <c r="G23" s="189">
        <f>'[1]1.5'!R23</f>
        <v>-1.9337372249597089</v>
      </c>
      <c r="H23" s="189">
        <f>'[1]1.5'!S23</f>
        <v>-55.952819420657278</v>
      </c>
      <c r="I23" s="189">
        <f>'[1]1.5'!T23</f>
        <v>580.80763718822027</v>
      </c>
      <c r="J23" s="189">
        <f>'[1]1.5'!U23</f>
        <v>1905.4433759954104</v>
      </c>
      <c r="K23" s="22"/>
    </row>
    <row r="24" spans="2:11" ht="16.5" customHeight="1" x14ac:dyDescent="0.3">
      <c r="B24" s="42" t="s">
        <v>17</v>
      </c>
      <c r="C24" s="189">
        <f>'[1]1.5'!N24</f>
        <v>345.55714925404959</v>
      </c>
      <c r="D24" s="189">
        <f>'[1]1.5'!O24</f>
        <v>17.873999999999995</v>
      </c>
      <c r="E24" s="189">
        <f>'[1]1.5'!P24</f>
        <v>25.12234680528573</v>
      </c>
      <c r="F24" s="189">
        <f>'[1]1.5'!Q24</f>
        <v>25.12234680528573</v>
      </c>
      <c r="G24" s="189">
        <f>'[1]1.5'!R24</f>
        <v>0</v>
      </c>
      <c r="H24" s="189">
        <f>'[1]1.5'!S24</f>
        <v>0</v>
      </c>
      <c r="I24" s="189">
        <f>'[1]1.5'!T24</f>
        <v>42.996346805285725</v>
      </c>
      <c r="J24" s="189">
        <f>'[1]1.5'!U24</f>
        <v>388.55349605933532</v>
      </c>
      <c r="K24" s="22"/>
    </row>
    <row r="25" spans="2:11" ht="16.5" customHeight="1" x14ac:dyDescent="0.3">
      <c r="B25" s="44" t="s">
        <v>24</v>
      </c>
      <c r="C25" s="189">
        <f>'[1]1.5'!N25</f>
        <v>345.55714925404959</v>
      </c>
      <c r="D25" s="189">
        <f>'[1]1.5'!O25</f>
        <v>17.873999999999995</v>
      </c>
      <c r="E25" s="189">
        <f>'[1]1.5'!P25</f>
        <v>25.12234680528573</v>
      </c>
      <c r="F25" s="189">
        <f>'[1]1.5'!Q25</f>
        <v>25.12234680528573</v>
      </c>
      <c r="G25" s="189">
        <f>'[1]1.5'!R25</f>
        <v>0</v>
      </c>
      <c r="H25" s="189">
        <f>'[1]1.5'!S25</f>
        <v>0</v>
      </c>
      <c r="I25" s="189">
        <f>'[1]1.5'!T25</f>
        <v>42.996346805285725</v>
      </c>
      <c r="J25" s="189">
        <f>'[1]1.5'!U25</f>
        <v>388.55349605933532</v>
      </c>
      <c r="K25" s="22"/>
    </row>
    <row r="26" spans="2:11" ht="16.5" customHeight="1" x14ac:dyDescent="0.3">
      <c r="B26" s="32" t="s">
        <v>5</v>
      </c>
      <c r="C26" s="189">
        <f>'[1]1.5'!N26</f>
        <v>131820.15366791523</v>
      </c>
      <c r="D26" s="189">
        <f>'[1]1.5'!O26</f>
        <v>15460.368000000002</v>
      </c>
      <c r="E26" s="189">
        <f>'[1]1.5'!P26</f>
        <v>9834.8168741071258</v>
      </c>
      <c r="F26" s="189">
        <f>'[1]1.5'!Q26</f>
        <v>8145.4975915550949</v>
      </c>
      <c r="G26" s="189">
        <f>'[1]1.5'!R26</f>
        <v>0</v>
      </c>
      <c r="H26" s="189">
        <f>'[1]1.5'!S26</f>
        <v>1689.3192825520428</v>
      </c>
      <c r="I26" s="189">
        <f>'[1]1.5'!T26</f>
        <v>25295.184874107126</v>
      </c>
      <c r="J26" s="189">
        <f>'[1]1.5'!U26</f>
        <v>157115.33854202236</v>
      </c>
      <c r="K26" s="22"/>
    </row>
    <row r="27" spans="2:11" ht="16.5" customHeight="1" x14ac:dyDescent="0.3">
      <c r="B27" s="41" t="s">
        <v>35</v>
      </c>
      <c r="C27" s="189">
        <f>'[1]1.5'!N27</f>
        <v>187.17678917927685</v>
      </c>
      <c r="D27" s="189">
        <f>'[1]1.5'!O27</f>
        <v>0</v>
      </c>
      <c r="E27" s="189">
        <f>'[1]1.5'!P27</f>
        <v>6.1429305349737433</v>
      </c>
      <c r="F27" s="189">
        <f>'[1]1.5'!Q27</f>
        <v>6.1429305349737255</v>
      </c>
      <c r="G27" s="189">
        <f>'[1]1.5'!R27</f>
        <v>0</v>
      </c>
      <c r="H27" s="189">
        <f>'[1]1.5'!S27</f>
        <v>0</v>
      </c>
      <c r="I27" s="189">
        <f>'[1]1.5'!T27</f>
        <v>6.1429305349737433</v>
      </c>
      <c r="J27" s="189">
        <f>'[1]1.5'!U27</f>
        <v>193.3197197142506</v>
      </c>
      <c r="K27" s="22"/>
    </row>
    <row r="28" spans="2:11" ht="16.5" customHeight="1" x14ac:dyDescent="0.3">
      <c r="B28" s="42" t="s">
        <v>15</v>
      </c>
      <c r="C28" s="189">
        <f>'[1]1.5'!N28</f>
        <v>170.97879780799329</v>
      </c>
      <c r="D28" s="189">
        <f>'[1]1.5'!O28</f>
        <v>0</v>
      </c>
      <c r="E28" s="189">
        <f>'[1]1.5'!P28</f>
        <v>6.0714405441669044</v>
      </c>
      <c r="F28" s="189">
        <f>'[1]1.5'!Q28</f>
        <v>6.0714405441669044</v>
      </c>
      <c r="G28" s="189">
        <f>'[1]1.5'!R28</f>
        <v>0</v>
      </c>
      <c r="H28" s="189">
        <f>'[1]1.5'!S28</f>
        <v>0</v>
      </c>
      <c r="I28" s="189">
        <f>'[1]1.5'!T28</f>
        <v>6.0714405441669044</v>
      </c>
      <c r="J28" s="189">
        <f>'[1]1.5'!U28</f>
        <v>177.05023835216019</v>
      </c>
      <c r="K28" s="22"/>
    </row>
    <row r="29" spans="2:11" ht="16.5" customHeight="1" x14ac:dyDescent="0.3">
      <c r="B29" s="44" t="s">
        <v>24</v>
      </c>
      <c r="C29" s="189">
        <f>'[1]1.5'!N29</f>
        <v>170.97879780799329</v>
      </c>
      <c r="D29" s="189">
        <f>'[1]1.5'!O29</f>
        <v>0</v>
      </c>
      <c r="E29" s="189">
        <f>'[1]1.5'!P29</f>
        <v>6.0714405441669044</v>
      </c>
      <c r="F29" s="189">
        <f>'[1]1.5'!Q29</f>
        <v>6.0714405441669044</v>
      </c>
      <c r="G29" s="189">
        <f>'[1]1.5'!R29</f>
        <v>0</v>
      </c>
      <c r="H29" s="189">
        <f>'[1]1.5'!S29</f>
        <v>0</v>
      </c>
      <c r="I29" s="189">
        <f>'[1]1.5'!T29</f>
        <v>6.0714405441669044</v>
      </c>
      <c r="J29" s="189">
        <f>'[1]1.5'!U29</f>
        <v>177.05023835216019</v>
      </c>
      <c r="K29" s="22"/>
    </row>
    <row r="30" spans="2:11" ht="16.5" customHeight="1" x14ac:dyDescent="0.3">
      <c r="B30" s="42" t="s">
        <v>32</v>
      </c>
      <c r="C30" s="189">
        <f>'[1]1.5'!N30</f>
        <v>16.197991371283575</v>
      </c>
      <c r="D30" s="189">
        <f>'[1]1.5'!O30</f>
        <v>0</v>
      </c>
      <c r="E30" s="189">
        <f>'[1]1.5'!P30</f>
        <v>7.1489990806821169E-2</v>
      </c>
      <c r="F30" s="189">
        <f>'[1]1.5'!Q30</f>
        <v>7.1489990806821169E-2</v>
      </c>
      <c r="G30" s="189">
        <f>'[1]1.5'!R30</f>
        <v>0</v>
      </c>
      <c r="H30" s="189">
        <f>'[1]1.5'!S30</f>
        <v>0</v>
      </c>
      <c r="I30" s="189">
        <f>'[1]1.5'!T30</f>
        <v>7.1489990806821169E-2</v>
      </c>
      <c r="J30" s="189">
        <f>'[1]1.5'!U30</f>
        <v>16.269481362090396</v>
      </c>
      <c r="K30" s="22"/>
    </row>
    <row r="31" spans="2:11" ht="16.5" customHeight="1" x14ac:dyDescent="0.3">
      <c r="B31" s="44" t="s">
        <v>24</v>
      </c>
      <c r="C31" s="189">
        <f>'[1]1.5'!N31</f>
        <v>16.197991371283575</v>
      </c>
      <c r="D31" s="189">
        <f>'[1]1.5'!O31</f>
        <v>0</v>
      </c>
      <c r="E31" s="189">
        <f>'[1]1.5'!P31</f>
        <v>7.1489990806821169E-2</v>
      </c>
      <c r="F31" s="189">
        <f>'[1]1.5'!Q31</f>
        <v>7.1489990806821169E-2</v>
      </c>
      <c r="G31" s="189">
        <f>'[1]1.5'!R31</f>
        <v>0</v>
      </c>
      <c r="H31" s="189">
        <f>'[1]1.5'!S31</f>
        <v>0</v>
      </c>
      <c r="I31" s="189">
        <f>'[1]1.5'!T31</f>
        <v>7.1489990806821169E-2</v>
      </c>
      <c r="J31" s="189">
        <f>'[1]1.5'!U31</f>
        <v>16.269481362090396</v>
      </c>
      <c r="K31" s="22"/>
    </row>
    <row r="32" spans="2:11" ht="16.5" customHeight="1" x14ac:dyDescent="0.3">
      <c r="B32" s="41" t="s">
        <v>36</v>
      </c>
      <c r="C32" s="189">
        <f>'[1]1.5'!N32</f>
        <v>121888.08529208986</v>
      </c>
      <c r="D32" s="189">
        <f>'[1]1.5'!O32</f>
        <v>16817.647000000001</v>
      </c>
      <c r="E32" s="189">
        <f>'[1]1.5'!P32</f>
        <v>7997.1381781946511</v>
      </c>
      <c r="F32" s="189">
        <f>'[1]1.5'!Q32</f>
        <v>7997.1381781946629</v>
      </c>
      <c r="G32" s="189">
        <f>'[1]1.5'!R32</f>
        <v>0</v>
      </c>
      <c r="H32" s="189">
        <f>'[1]1.5'!S32</f>
        <v>0</v>
      </c>
      <c r="I32" s="189">
        <f>'[1]1.5'!T32</f>
        <v>24814.785178194652</v>
      </c>
      <c r="J32" s="189">
        <f>'[1]1.5'!U32</f>
        <v>146702.87047028451</v>
      </c>
      <c r="K32" s="22"/>
    </row>
    <row r="33" spans="2:11" ht="16.5" customHeight="1" x14ac:dyDescent="0.3">
      <c r="B33" s="42" t="s">
        <v>32</v>
      </c>
      <c r="C33" s="189">
        <f>'[1]1.5'!N33</f>
        <v>113.38593959898502</v>
      </c>
      <c r="D33" s="189">
        <f>'[1]1.5'!O33</f>
        <v>274.10899999999998</v>
      </c>
      <c r="E33" s="189">
        <f>'[1]1.5'!P33</f>
        <v>-53.492057518423337</v>
      </c>
      <c r="F33" s="189">
        <f>'[1]1.5'!Q33</f>
        <v>-54.473522061894997</v>
      </c>
      <c r="G33" s="189">
        <f>'[1]1.5'!R33</f>
        <v>0</v>
      </c>
      <c r="H33" s="189">
        <f>'[1]1.5'!S33</f>
        <v>0.98146454347165935</v>
      </c>
      <c r="I33" s="189">
        <f>'[1]1.5'!T33</f>
        <v>220.61694248157664</v>
      </c>
      <c r="J33" s="189">
        <f>'[1]1.5'!U33</f>
        <v>334.00288208056168</v>
      </c>
      <c r="K33" s="22"/>
    </row>
    <row r="34" spans="2:11" ht="16.5" customHeight="1" x14ac:dyDescent="0.3">
      <c r="B34" s="42" t="s">
        <v>9</v>
      </c>
      <c r="C34" s="189">
        <f>'[1]1.5'!N34</f>
        <v>10540.392940658028</v>
      </c>
      <c r="D34" s="189">
        <f>'[1]1.5'!O34</f>
        <v>1157.1089999999999</v>
      </c>
      <c r="E34" s="189">
        <f>'[1]1.5'!P34</f>
        <v>455.80063682349873</v>
      </c>
      <c r="F34" s="189">
        <f>'[1]1.5'!Q34</f>
        <v>456.7821013669701</v>
      </c>
      <c r="G34" s="189">
        <f>'[1]1.5'!R34</f>
        <v>0</v>
      </c>
      <c r="H34" s="189">
        <f>'[1]1.5'!S34</f>
        <v>-0.98146454347165935</v>
      </c>
      <c r="I34" s="189">
        <f>'[1]1.5'!T34</f>
        <v>1612.9096368234987</v>
      </c>
      <c r="J34" s="189">
        <f>'[1]1.5'!U34</f>
        <v>12153.302577481527</v>
      </c>
      <c r="K34" s="22"/>
    </row>
    <row r="35" spans="2:11" ht="16.5" customHeight="1" x14ac:dyDescent="0.3">
      <c r="B35" s="44" t="s">
        <v>25</v>
      </c>
      <c r="C35" s="189">
        <f>'[1]1.5'!N35</f>
        <v>10371.213919669066</v>
      </c>
      <c r="D35" s="189">
        <f>'[1]1.5'!O35</f>
        <v>1031.548</v>
      </c>
      <c r="E35" s="189">
        <f>'[1]1.5'!P35</f>
        <v>450.99079508691352</v>
      </c>
      <c r="F35" s="189">
        <f>'[1]1.5'!Q35</f>
        <v>451.97225963038517</v>
      </c>
      <c r="G35" s="189">
        <f>'[1]1.5'!R35</f>
        <v>0</v>
      </c>
      <c r="H35" s="189">
        <f>'[1]1.5'!S35</f>
        <v>-0.98146454347165935</v>
      </c>
      <c r="I35" s="189">
        <f>'[1]1.5'!T35</f>
        <v>1482.5387950869135</v>
      </c>
      <c r="J35" s="189">
        <f>'[1]1.5'!U35</f>
        <v>11853.752714755979</v>
      </c>
      <c r="K35" s="25"/>
    </row>
    <row r="36" spans="2:11" ht="16.5" customHeight="1" x14ac:dyDescent="0.3">
      <c r="B36" s="44" t="s">
        <v>24</v>
      </c>
      <c r="C36" s="189">
        <f>'[1]1.5'!N36</f>
        <v>169.17902098896178</v>
      </c>
      <c r="D36" s="189">
        <f>'[1]1.5'!O36</f>
        <v>125.56099999999998</v>
      </c>
      <c r="E36" s="189">
        <f>'[1]1.5'!P36</f>
        <v>4.8098417365849286</v>
      </c>
      <c r="F36" s="189">
        <f>'[1]1.5'!Q36</f>
        <v>4.8098417365849286</v>
      </c>
      <c r="G36" s="189">
        <f>'[1]1.5'!R36</f>
        <v>0</v>
      </c>
      <c r="H36" s="189">
        <f>'[1]1.5'!S36</f>
        <v>0</v>
      </c>
      <c r="I36" s="189">
        <f>'[1]1.5'!T36</f>
        <v>130.37084173658491</v>
      </c>
      <c r="J36" s="189">
        <f>'[1]1.5'!U36</f>
        <v>299.54986272554669</v>
      </c>
      <c r="K36" s="25"/>
    </row>
    <row r="37" spans="2:11" ht="22.95" customHeight="1" x14ac:dyDescent="0.3">
      <c r="B37" s="46" t="s">
        <v>37</v>
      </c>
      <c r="C37" s="189">
        <f>'[1]1.5'!N37</f>
        <v>9487.5235015245962</v>
      </c>
      <c r="D37" s="189">
        <f>'[1]1.5'!O37</f>
        <v>805.202</v>
      </c>
      <c r="E37" s="189">
        <f>'[1]1.5'!P37</f>
        <v>392.49564010712606</v>
      </c>
      <c r="F37" s="189">
        <f>'[1]1.5'!Q37</f>
        <v>393.47710465059771</v>
      </c>
      <c r="G37" s="189">
        <f>'[1]1.5'!R37</f>
        <v>0</v>
      </c>
      <c r="H37" s="189">
        <f>'[1]1.5'!S37</f>
        <v>-0.98146454347165935</v>
      </c>
      <c r="I37" s="189">
        <f>'[1]1.5'!T37</f>
        <v>1197.6976401071261</v>
      </c>
      <c r="J37" s="189">
        <f>'[1]1.5'!U37</f>
        <v>10685.221141631722</v>
      </c>
      <c r="K37" s="26"/>
    </row>
    <row r="38" spans="2:11" ht="16.5" customHeight="1" x14ac:dyDescent="0.3">
      <c r="B38" s="42" t="s">
        <v>17</v>
      </c>
      <c r="C38" s="189">
        <f>'[1]1.5'!N38</f>
        <v>111234.30641183285</v>
      </c>
      <c r="D38" s="189">
        <f>'[1]1.5'!O38</f>
        <v>15386.429</v>
      </c>
      <c r="E38" s="189">
        <f>'[1]1.5'!P38</f>
        <v>7594.8295988895879</v>
      </c>
      <c r="F38" s="189">
        <f>'[1]1.5'!Q38</f>
        <v>7594.8295988895879</v>
      </c>
      <c r="G38" s="189">
        <f>'[1]1.5'!R38</f>
        <v>0</v>
      </c>
      <c r="H38" s="189">
        <f>'[1]1.5'!S38</f>
        <v>0</v>
      </c>
      <c r="I38" s="189">
        <f>'[1]1.5'!T38</f>
        <v>22981.258598889588</v>
      </c>
      <c r="J38" s="189">
        <f>'[1]1.5'!U38</f>
        <v>134215.56501072244</v>
      </c>
      <c r="K38" s="22"/>
    </row>
    <row r="39" spans="2:11" ht="25.95" customHeight="1" x14ac:dyDescent="0.3">
      <c r="B39" s="45" t="s">
        <v>31</v>
      </c>
      <c r="C39" s="189">
        <f>'[1]1.5'!N39</f>
        <v>108168.38660061268</v>
      </c>
      <c r="D39" s="189">
        <f>'[1]1.5'!O39</f>
        <v>15157.416999999999</v>
      </c>
      <c r="E39" s="189">
        <f>'[1]1.5'!P39</f>
        <v>7398.5221154682386</v>
      </c>
      <c r="F39" s="189">
        <f>'[1]1.5'!Q39</f>
        <v>7398.5221154682386</v>
      </c>
      <c r="G39" s="189">
        <f>'[1]1.5'!R39</f>
        <v>0</v>
      </c>
      <c r="H39" s="189">
        <f>'[1]1.5'!S39</f>
        <v>0</v>
      </c>
      <c r="I39" s="189">
        <f>'[1]1.5'!T39</f>
        <v>22555.939115468238</v>
      </c>
      <c r="J39" s="189">
        <f>'[1]1.5'!U39</f>
        <v>130724.32571608092</v>
      </c>
      <c r="K39" s="22"/>
    </row>
    <row r="40" spans="2:11" ht="16.5" customHeight="1" x14ac:dyDescent="0.3">
      <c r="B40" s="41" t="s">
        <v>38</v>
      </c>
      <c r="C40" s="189">
        <f>'[1]1.5'!N40</f>
        <v>17.997768190315082</v>
      </c>
      <c r="D40" s="189">
        <f>'[1]1.5'!O40</f>
        <v>-7.4430000000000005</v>
      </c>
      <c r="E40" s="189">
        <f>'[1]1.5'!P40</f>
        <v>0.92957159468990458</v>
      </c>
      <c r="F40" s="189">
        <f>'[1]1.5'!Q40</f>
        <v>0.92957159468990336</v>
      </c>
      <c r="G40" s="189">
        <f>'[1]1.5'!R40</f>
        <v>0</v>
      </c>
      <c r="H40" s="189">
        <f>'[1]1.5'!S40</f>
        <v>0</v>
      </c>
      <c r="I40" s="189">
        <f>'[1]1.5'!T40</f>
        <v>-6.5134284053100959</v>
      </c>
      <c r="J40" s="189">
        <f>'[1]1.5'!U40</f>
        <v>11.484339785004986</v>
      </c>
      <c r="K40" s="22"/>
    </row>
    <row r="41" spans="2:11" ht="16.5" customHeight="1" x14ac:dyDescent="0.3">
      <c r="B41" s="42" t="s">
        <v>9</v>
      </c>
      <c r="C41" s="189">
        <f>'[1]1.5'!N41</f>
        <v>17.997768190315082</v>
      </c>
      <c r="D41" s="189">
        <f>'[1]1.5'!O41</f>
        <v>-7.4430000000000005</v>
      </c>
      <c r="E41" s="189">
        <f>'[1]1.5'!P41</f>
        <v>0.92957159468990458</v>
      </c>
      <c r="F41" s="189">
        <f>'[1]1.5'!Q41</f>
        <v>0.92957159468990336</v>
      </c>
      <c r="G41" s="189">
        <f>'[1]1.5'!R41</f>
        <v>0</v>
      </c>
      <c r="H41" s="189">
        <f>'[1]1.5'!S41</f>
        <v>0</v>
      </c>
      <c r="I41" s="189">
        <f>'[1]1.5'!T41</f>
        <v>-6.5134284053100959</v>
      </c>
      <c r="J41" s="189">
        <f>'[1]1.5'!U41</f>
        <v>11.484339785004986</v>
      </c>
      <c r="K41" s="22"/>
    </row>
    <row r="42" spans="2:11" ht="16.5" customHeight="1" x14ac:dyDescent="0.3">
      <c r="B42" s="44" t="s">
        <v>25</v>
      </c>
      <c r="C42" s="189">
        <f>'[1]1.5'!N42</f>
        <v>10.79866091418905</v>
      </c>
      <c r="D42" s="189">
        <f>'[1]1.5'!O42</f>
        <v>-6.5350000000000001</v>
      </c>
      <c r="E42" s="189">
        <f>'[1]1.5'!P42</f>
        <v>0.5214806628963613</v>
      </c>
      <c r="F42" s="189">
        <f>'[1]1.5'!Q42</f>
        <v>0.5214806628963613</v>
      </c>
      <c r="G42" s="189">
        <f>'[1]1.5'!R42</f>
        <v>0</v>
      </c>
      <c r="H42" s="189">
        <f>'[1]1.5'!S42</f>
        <v>0</v>
      </c>
      <c r="I42" s="189">
        <f>'[1]1.5'!T42</f>
        <v>-6.0135193371036388</v>
      </c>
      <c r="J42" s="189">
        <f>'[1]1.5'!U42</f>
        <v>4.7851415770854109</v>
      </c>
      <c r="K42" s="22"/>
    </row>
    <row r="43" spans="2:11" ht="16.5" customHeight="1" x14ac:dyDescent="0.3">
      <c r="B43" s="44" t="s">
        <v>24</v>
      </c>
      <c r="C43" s="189">
        <f>'[1]1.5'!N43</f>
        <v>7.1991072761260329</v>
      </c>
      <c r="D43" s="189">
        <f>'[1]1.5'!O43</f>
        <v>-0.90800000000000003</v>
      </c>
      <c r="E43" s="189">
        <f>'[1]1.5'!P43</f>
        <v>0.40809093179354206</v>
      </c>
      <c r="F43" s="189">
        <f>'[1]1.5'!Q43</f>
        <v>0.40809093179354206</v>
      </c>
      <c r="G43" s="189">
        <f>'[1]1.5'!R43</f>
        <v>0</v>
      </c>
      <c r="H43" s="189">
        <f>'[1]1.5'!S43</f>
        <v>0</v>
      </c>
      <c r="I43" s="189">
        <f>'[1]1.5'!T43</f>
        <v>-0.49990906820645797</v>
      </c>
      <c r="J43" s="189">
        <f>'[1]1.5'!U43</f>
        <v>6.6991982079195749</v>
      </c>
      <c r="K43" s="22"/>
    </row>
    <row r="44" spans="2:11" ht="16.5" customHeight="1" x14ac:dyDescent="0.3">
      <c r="B44" s="41" t="s">
        <v>39</v>
      </c>
      <c r="C44" s="189">
        <f>'[1]1.5'!N44</f>
        <v>9692.6980588941879</v>
      </c>
      <c r="D44" s="189">
        <f>'[1]1.5'!O44</f>
        <v>-1382.2409999999998</v>
      </c>
      <c r="E44" s="189">
        <f>'[1]1.5'!P44</f>
        <v>1835.0001128422989</v>
      </c>
      <c r="F44" s="189">
        <f>'[1]1.5'!Q44</f>
        <v>145.68083029025684</v>
      </c>
      <c r="G44" s="189">
        <f>'[1]1.5'!R44</f>
        <v>0</v>
      </c>
      <c r="H44" s="189">
        <f>'[1]1.5'!S44</f>
        <v>1689.3192825520428</v>
      </c>
      <c r="I44" s="189">
        <f>'[1]1.5'!T44</f>
        <v>452.75911284229915</v>
      </c>
      <c r="J44" s="189">
        <f>'[1]1.5'!U44</f>
        <v>10145.457171736487</v>
      </c>
      <c r="K44" s="22"/>
    </row>
    <row r="45" spans="2:11" ht="16.5" customHeight="1" x14ac:dyDescent="0.3">
      <c r="B45" s="42" t="s">
        <v>17</v>
      </c>
      <c r="C45" s="189">
        <f>'[1]1.5'!N45</f>
        <v>9692.6980588941879</v>
      </c>
      <c r="D45" s="189">
        <f>'[1]1.5'!O45</f>
        <v>-1382.2409999999998</v>
      </c>
      <c r="E45" s="189">
        <f>'[1]1.5'!P45</f>
        <v>1835.0001128422989</v>
      </c>
      <c r="F45" s="189">
        <f>'[1]1.5'!Q45</f>
        <v>145.68083029025684</v>
      </c>
      <c r="G45" s="189">
        <f>'[1]1.5'!R45</f>
        <v>0</v>
      </c>
      <c r="H45" s="189">
        <f>'[1]1.5'!S45</f>
        <v>1689.3192825520428</v>
      </c>
      <c r="I45" s="189">
        <f>'[1]1.5'!T45</f>
        <v>452.75911284229915</v>
      </c>
      <c r="J45" s="189">
        <f>'[1]1.5'!U45</f>
        <v>10145.457171736487</v>
      </c>
      <c r="K45" s="24"/>
    </row>
    <row r="46" spans="2:11" ht="16.5" customHeight="1" x14ac:dyDescent="0.3">
      <c r="B46" s="47" t="s">
        <v>40</v>
      </c>
      <c r="C46" s="189">
        <f>'[1]1.5'!N46</f>
        <v>9648.6035268279156</v>
      </c>
      <c r="D46" s="189">
        <f>'[1]1.5'!O46</f>
        <v>-1390.4529999999997</v>
      </c>
      <c r="E46" s="189">
        <f>'[1]1.5'!P46</f>
        <v>778.1108273401735</v>
      </c>
      <c r="F46" s="189">
        <f>'[1]1.5'!Q46</f>
        <v>137.06620485407234</v>
      </c>
      <c r="G46" s="189">
        <f>'[1]1.5'!R46</f>
        <v>0</v>
      </c>
      <c r="H46" s="189">
        <f>'[1]1.5'!S46</f>
        <v>641.04462248610116</v>
      </c>
      <c r="I46" s="189">
        <f>'[1]1.5'!T46</f>
        <v>-612.34217265982625</v>
      </c>
      <c r="J46" s="189">
        <f>'[1]1.5'!U46</f>
        <v>9036.2613541680894</v>
      </c>
      <c r="K46" s="22"/>
    </row>
    <row r="47" spans="2:11" ht="16.5" customHeight="1" x14ac:dyDescent="0.3">
      <c r="B47" s="44" t="s">
        <v>24</v>
      </c>
      <c r="C47" s="189">
        <f>'[1]1.5'!N47</f>
        <v>44.094532066271952</v>
      </c>
      <c r="D47" s="189">
        <f>'[1]1.5'!O47</f>
        <v>8.2120000000000015</v>
      </c>
      <c r="E47" s="189">
        <f>'[1]1.5'!P47</f>
        <v>1056.8892855021261</v>
      </c>
      <c r="F47" s="189">
        <f>'[1]1.5'!Q47</f>
        <v>8.6146254361844967</v>
      </c>
      <c r="G47" s="189">
        <f>'[1]1.5'!R47</f>
        <v>0</v>
      </c>
      <c r="H47" s="189">
        <f>'[1]1.5'!S47</f>
        <v>1048.2746600659416</v>
      </c>
      <c r="I47" s="189">
        <f>'[1]1.5'!T47</f>
        <v>1065.1012855021261</v>
      </c>
      <c r="J47" s="189">
        <f>'[1]1.5'!U47</f>
        <v>1109.1958175683981</v>
      </c>
      <c r="K47" s="22"/>
    </row>
    <row r="48" spans="2:11" ht="16.5" customHeight="1" x14ac:dyDescent="0.3">
      <c r="B48" s="41" t="s">
        <v>108</v>
      </c>
      <c r="C48" s="189">
        <f>'[1]1.5'!N48</f>
        <v>34.195759561598656</v>
      </c>
      <c r="D48" s="189">
        <f>'[1]1.5'!O48</f>
        <v>32.404999999999987</v>
      </c>
      <c r="E48" s="189">
        <f>'[1]1.5'!P48</f>
        <v>-4.3939190594883044</v>
      </c>
      <c r="F48" s="189">
        <f>'[1]1.5'!Q48</f>
        <v>-4.3939190594883248</v>
      </c>
      <c r="G48" s="189">
        <f>'[1]1.5'!R48</f>
        <v>0</v>
      </c>
      <c r="H48" s="189">
        <f>'[1]1.5'!S48</f>
        <v>2.042810365310288E-14</v>
      </c>
      <c r="I48" s="189">
        <f>'[1]1.5'!T48</f>
        <v>28.011080940511683</v>
      </c>
      <c r="J48" s="189">
        <f>'[1]1.5'!U48</f>
        <v>62.206840502110339</v>
      </c>
      <c r="K48" s="22"/>
    </row>
    <row r="49" spans="2:11" ht="16.5" customHeight="1" x14ac:dyDescent="0.3">
      <c r="B49" s="42" t="s">
        <v>32</v>
      </c>
      <c r="C49" s="189">
        <f>'[1]1.5'!N49</f>
        <v>0.89988840951575411</v>
      </c>
      <c r="D49" s="189">
        <f>'[1]1.5'!O49</f>
        <v>0.875</v>
      </c>
      <c r="E49" s="189">
        <f>'[1]1.5'!P49</f>
        <v>-0.817860094098672</v>
      </c>
      <c r="F49" s="189">
        <f>'[1]1.5'!Q49</f>
        <v>-0.81786009409867222</v>
      </c>
      <c r="G49" s="189">
        <f>'[1]1.5'!R49</f>
        <v>0</v>
      </c>
      <c r="H49" s="189">
        <f>'[1]1.5'!S49</f>
        <v>2.2204460492503131E-16</v>
      </c>
      <c r="I49" s="189">
        <f>'[1]1.5'!T49</f>
        <v>5.7139905901328003E-2</v>
      </c>
      <c r="J49" s="189">
        <f>'[1]1.5'!U49</f>
        <v>0.95702831541708211</v>
      </c>
      <c r="K49" s="22"/>
    </row>
    <row r="50" spans="2:11" ht="16.5" customHeight="1" x14ac:dyDescent="0.3">
      <c r="B50" s="47" t="s">
        <v>168</v>
      </c>
      <c r="C50" s="189">
        <f>'[1]1.5'!N50</f>
        <v>0.89988840951575411</v>
      </c>
      <c r="D50" s="189">
        <f>'[1]1.5'!O50</f>
        <v>0.875</v>
      </c>
      <c r="E50" s="189">
        <f>'[1]1.5'!P50</f>
        <v>-0.817860094098672</v>
      </c>
      <c r="F50" s="189">
        <f>'[1]1.5'!Q50</f>
        <v>-0.81786009409867222</v>
      </c>
      <c r="G50" s="189">
        <f>'[1]1.5'!R50</f>
        <v>0</v>
      </c>
      <c r="H50" s="189">
        <f>'[1]1.5'!S50</f>
        <v>2.2204460492503131E-16</v>
      </c>
      <c r="I50" s="189">
        <f>'[1]1.5'!T50</f>
        <v>5.7139905901328003E-2</v>
      </c>
      <c r="J50" s="189">
        <f>'[1]1.5'!U50</f>
        <v>0.95702831541708211</v>
      </c>
      <c r="K50" s="22"/>
    </row>
    <row r="51" spans="2:11" ht="16.5" customHeight="1" x14ac:dyDescent="0.3">
      <c r="B51" s="44" t="s">
        <v>169</v>
      </c>
      <c r="C51" s="189">
        <f>'[1]1.5'!N51</f>
        <v>0</v>
      </c>
      <c r="D51" s="189">
        <f>'[1]1.5'!O51</f>
        <v>0</v>
      </c>
      <c r="E51" s="189">
        <f>'[1]1.5'!P51</f>
        <v>0</v>
      </c>
      <c r="F51" s="189">
        <f>'[1]1.5'!Q51</f>
        <v>0</v>
      </c>
      <c r="G51" s="189">
        <f>'[1]1.5'!R51</f>
        <v>0</v>
      </c>
      <c r="H51" s="189">
        <f>'[1]1.5'!S51</f>
        <v>0</v>
      </c>
      <c r="I51" s="189">
        <f>'[1]1.5'!T51</f>
        <v>0</v>
      </c>
      <c r="J51" s="189">
        <f>'[1]1.5'!U51</f>
        <v>0</v>
      </c>
      <c r="K51" s="22"/>
    </row>
    <row r="52" spans="2:11" ht="16.5" customHeight="1" x14ac:dyDescent="0.3">
      <c r="B52" s="42" t="s">
        <v>9</v>
      </c>
      <c r="C52" s="189">
        <f>'[1]1.5'!N52</f>
        <v>33.295871152082903</v>
      </c>
      <c r="D52" s="189">
        <f>'[1]1.5'!O52</f>
        <v>31.529999999999987</v>
      </c>
      <c r="E52" s="189">
        <f>'[1]1.5'!P52</f>
        <v>-3.5760589653896346</v>
      </c>
      <c r="F52" s="189">
        <f>'[1]1.5'!Q52</f>
        <v>-3.5760589653896524</v>
      </c>
      <c r="G52" s="189">
        <f>'[1]1.5'!R52</f>
        <v>0</v>
      </c>
      <c r="H52" s="189">
        <f>'[1]1.5'!S52</f>
        <v>1.7763568394002505E-14</v>
      </c>
      <c r="I52" s="189">
        <f>'[1]1.5'!T52</f>
        <v>27.953941034610352</v>
      </c>
      <c r="J52" s="189">
        <f>'[1]1.5'!U52</f>
        <v>61.249812186693255</v>
      </c>
      <c r="K52" s="22"/>
    </row>
    <row r="53" spans="2:11" ht="16.5" customHeight="1" x14ac:dyDescent="0.3">
      <c r="B53" s="47" t="s">
        <v>168</v>
      </c>
      <c r="C53" s="189">
        <f>'[1]1.5'!N53</f>
        <v>33.295871152082903</v>
      </c>
      <c r="D53" s="189">
        <f>'[1]1.5'!O53</f>
        <v>31.529999999999987</v>
      </c>
      <c r="E53" s="189">
        <f>'[1]1.5'!P53</f>
        <v>-3.5760589653896346</v>
      </c>
      <c r="F53" s="189">
        <f>'[1]1.5'!Q53</f>
        <v>-3.5760589653896524</v>
      </c>
      <c r="G53" s="189">
        <f>'[1]1.5'!R53</f>
        <v>0</v>
      </c>
      <c r="H53" s="189">
        <f>'[1]1.5'!S53</f>
        <v>1.7763568394002505E-14</v>
      </c>
      <c r="I53" s="189">
        <f>'[1]1.5'!T53</f>
        <v>27.953941034610352</v>
      </c>
      <c r="J53" s="189">
        <f>'[1]1.5'!U53</f>
        <v>61.249812186693255</v>
      </c>
      <c r="K53" s="22"/>
    </row>
    <row r="54" spans="2:11" ht="16.5" customHeight="1" x14ac:dyDescent="0.3">
      <c r="B54" s="44" t="s">
        <v>169</v>
      </c>
      <c r="C54" s="189">
        <f>'[1]1.5'!N54</f>
        <v>0</v>
      </c>
      <c r="D54" s="189">
        <f>'[1]1.5'!O54</f>
        <v>0</v>
      </c>
      <c r="E54" s="189">
        <f>'[1]1.5'!P54</f>
        <v>0</v>
      </c>
      <c r="F54" s="189">
        <f>'[1]1.5'!Q54</f>
        <v>0</v>
      </c>
      <c r="G54" s="189">
        <f>'[1]1.5'!R54</f>
        <v>0</v>
      </c>
      <c r="H54" s="189">
        <f>'[1]1.5'!S54</f>
        <v>0</v>
      </c>
      <c r="I54" s="189">
        <f>'[1]1.5'!T54</f>
        <v>0</v>
      </c>
      <c r="J54" s="189">
        <f>'[1]1.5'!U54</f>
        <v>0</v>
      </c>
      <c r="K54" s="22"/>
    </row>
    <row r="55" spans="2:11" ht="16.5" customHeight="1" x14ac:dyDescent="0.3">
      <c r="B55" s="42" t="s">
        <v>17</v>
      </c>
      <c r="C55" s="189">
        <f>'[1]1.5'!N55</f>
        <v>0</v>
      </c>
      <c r="D55" s="189">
        <f>'[1]1.5'!O55</f>
        <v>0</v>
      </c>
      <c r="E55" s="189">
        <f>'[1]1.5'!P55</f>
        <v>0</v>
      </c>
      <c r="F55" s="189">
        <f>'[1]1.5'!Q55</f>
        <v>0</v>
      </c>
      <c r="G55" s="189">
        <f>'[1]1.5'!R55</f>
        <v>0</v>
      </c>
      <c r="H55" s="189">
        <f>'[1]1.5'!S55</f>
        <v>0</v>
      </c>
      <c r="I55" s="189">
        <f>'[1]1.5'!T55</f>
        <v>0</v>
      </c>
      <c r="J55" s="189">
        <f>'[1]1.5'!U55</f>
        <v>0</v>
      </c>
      <c r="K55" s="22"/>
    </row>
    <row r="56" spans="2:11" ht="16.5" customHeight="1" x14ac:dyDescent="0.3">
      <c r="B56" s="47" t="s">
        <v>168</v>
      </c>
      <c r="C56" s="189">
        <f>'[1]1.5'!N56</f>
        <v>0</v>
      </c>
      <c r="D56" s="189">
        <f>'[1]1.5'!O56</f>
        <v>0</v>
      </c>
      <c r="E56" s="189">
        <f>'[1]1.5'!P56</f>
        <v>0</v>
      </c>
      <c r="F56" s="189">
        <f>'[1]1.5'!Q56</f>
        <v>0</v>
      </c>
      <c r="G56" s="189">
        <f>'[1]1.5'!R56</f>
        <v>0</v>
      </c>
      <c r="H56" s="189">
        <f>'[1]1.5'!S56</f>
        <v>0</v>
      </c>
      <c r="I56" s="189">
        <f>'[1]1.5'!T56</f>
        <v>0</v>
      </c>
      <c r="J56" s="189">
        <f>'[1]1.5'!U56</f>
        <v>0</v>
      </c>
      <c r="K56" s="22"/>
    </row>
    <row r="57" spans="2:11" ht="16.5" customHeight="1" x14ac:dyDescent="0.3">
      <c r="B57" s="44" t="s">
        <v>169</v>
      </c>
      <c r="C57" s="189">
        <f>'[1]1.5'!N57</f>
        <v>0</v>
      </c>
      <c r="D57" s="189">
        <f>'[1]1.5'!O57</f>
        <v>0</v>
      </c>
      <c r="E57" s="189">
        <f>'[1]1.5'!P57</f>
        <v>0</v>
      </c>
      <c r="F57" s="189">
        <f>'[1]1.5'!Q57</f>
        <v>0</v>
      </c>
      <c r="G57" s="189">
        <f>'[1]1.5'!R57</f>
        <v>0</v>
      </c>
      <c r="H57" s="189">
        <f>'[1]1.5'!S57</f>
        <v>0</v>
      </c>
      <c r="I57" s="189">
        <f>'[1]1.5'!T57</f>
        <v>0</v>
      </c>
      <c r="J57" s="189">
        <f>'[1]1.5'!U57</f>
        <v>0</v>
      </c>
      <c r="K57" s="22"/>
    </row>
    <row r="58" spans="2:11" ht="16.5" customHeight="1" x14ac:dyDescent="0.3">
      <c r="B58" s="32" t="s">
        <v>6</v>
      </c>
      <c r="C58" s="189">
        <f>'[1]1.5'!N58</f>
        <v>36458.978911530772</v>
      </c>
      <c r="D58" s="189">
        <f>'[1]1.5'!O58</f>
        <v>2848.2619999999997</v>
      </c>
      <c r="E58" s="189">
        <f>'[1]1.5'!P58</f>
        <v>2605.8141621603454</v>
      </c>
      <c r="F58" s="189">
        <f>'[1]1.5'!Q58</f>
        <v>2656.2633044379322</v>
      </c>
      <c r="G58" s="189">
        <f>'[1]1.5'!R58</f>
        <v>-50.449142277596358</v>
      </c>
      <c r="H58" s="189">
        <f>'[1]1.5'!S58</f>
        <v>0</v>
      </c>
      <c r="I58" s="189">
        <f>'[1]1.5'!T58</f>
        <v>5454.0761621603451</v>
      </c>
      <c r="J58" s="189">
        <f>'[1]1.5'!U58</f>
        <v>41913.055073691117</v>
      </c>
      <c r="K58" s="22"/>
    </row>
    <row r="59" spans="2:11" ht="16.5" customHeight="1" x14ac:dyDescent="0.3">
      <c r="B59" s="41" t="s">
        <v>41</v>
      </c>
      <c r="C59" s="189">
        <f>'[1]1.5'!N59</f>
        <v>1618.8992487188418</v>
      </c>
      <c r="D59" s="189">
        <f>'[1]1.5'!O59</f>
        <v>33.649000000000001</v>
      </c>
      <c r="E59" s="189">
        <f>'[1]1.5'!P59</f>
        <v>559.14418821003494</v>
      </c>
      <c r="F59" s="189">
        <f>'[1]1.5'!Q59</f>
        <v>559.14418821003505</v>
      </c>
      <c r="G59" s="189">
        <f>'[1]1.5'!R59</f>
        <v>0</v>
      </c>
      <c r="H59" s="189">
        <f>'[1]1.5'!S59</f>
        <v>0</v>
      </c>
      <c r="I59" s="189">
        <f>'[1]1.5'!T59</f>
        <v>592.79318821003494</v>
      </c>
      <c r="J59" s="189">
        <f>'[1]1.5'!U59</f>
        <v>2211.6924369288768</v>
      </c>
      <c r="K59" s="22"/>
    </row>
    <row r="60" spans="2:11" ht="16.5" customHeight="1" x14ac:dyDescent="0.3">
      <c r="B60" s="42" t="s">
        <v>42</v>
      </c>
      <c r="C60" s="189">
        <f>'[1]1.5'!N60</f>
        <v>1478.5166568343841</v>
      </c>
      <c r="D60" s="189">
        <f>'[1]1.5'!O60</f>
        <v>0</v>
      </c>
      <c r="E60" s="189">
        <f>'[1]1.5'!P60</f>
        <v>506.36006934064426</v>
      </c>
      <c r="F60" s="189">
        <f>'[1]1.5'!Q60</f>
        <v>506.36006934064426</v>
      </c>
      <c r="G60" s="189">
        <f>'[1]1.5'!R60</f>
        <v>0</v>
      </c>
      <c r="H60" s="189">
        <f>'[1]1.5'!S60</f>
        <v>0</v>
      </c>
      <c r="I60" s="189">
        <f>'[1]1.5'!T60</f>
        <v>506.36006934064426</v>
      </c>
      <c r="J60" s="189">
        <f>'[1]1.5'!U60</f>
        <v>1984.8767261750284</v>
      </c>
      <c r="K60" s="22"/>
    </row>
    <row r="61" spans="2:11" ht="16.5" customHeight="1" x14ac:dyDescent="0.3">
      <c r="B61" s="42" t="s">
        <v>43</v>
      </c>
      <c r="C61" s="189">
        <f>'[1]1.5'!N61</f>
        <v>140.38259188445764</v>
      </c>
      <c r="D61" s="189">
        <f>'[1]1.5'!O61</f>
        <v>33.649000000000001</v>
      </c>
      <c r="E61" s="189">
        <f>'[1]1.5'!P61</f>
        <v>52.784118869390824</v>
      </c>
      <c r="F61" s="189">
        <f>'[1]1.5'!Q61</f>
        <v>52.784118869390824</v>
      </c>
      <c r="G61" s="189">
        <f>'[1]1.5'!R61</f>
        <v>0</v>
      </c>
      <c r="H61" s="189">
        <f>'[1]1.5'!S61</f>
        <v>0</v>
      </c>
      <c r="I61" s="189">
        <f>'[1]1.5'!T61</f>
        <v>86.433118869390825</v>
      </c>
      <c r="J61" s="189">
        <f>'[1]1.5'!U61</f>
        <v>226.81571075384846</v>
      </c>
      <c r="K61" s="22"/>
    </row>
    <row r="62" spans="2:11" ht="16.5" customHeight="1" x14ac:dyDescent="0.3">
      <c r="B62" s="41" t="s">
        <v>44</v>
      </c>
      <c r="C62" s="189">
        <f>'[1]1.5'!N62</f>
        <v>840.49577448771436</v>
      </c>
      <c r="D62" s="189">
        <f>'[1]1.5'!O62</f>
        <v>187.3979999999998</v>
      </c>
      <c r="E62" s="189">
        <f>'[1]1.5'!P62</f>
        <v>27.708457417327509</v>
      </c>
      <c r="F62" s="189">
        <f>'[1]1.5'!Q62</f>
        <v>27.708457417327509</v>
      </c>
      <c r="G62" s="189">
        <f>'[1]1.5'!R62</f>
        <v>0</v>
      </c>
      <c r="H62" s="189">
        <f>'[1]1.5'!S62</f>
        <v>0</v>
      </c>
      <c r="I62" s="189">
        <f>'[1]1.5'!T62</f>
        <v>215.10645741732731</v>
      </c>
      <c r="J62" s="189">
        <f>'[1]1.5'!U62</f>
        <v>1055.6022319050417</v>
      </c>
      <c r="K62" s="22"/>
    </row>
    <row r="63" spans="2:11" ht="16.5" customHeight="1" x14ac:dyDescent="0.3">
      <c r="B63" s="41" t="s">
        <v>45</v>
      </c>
      <c r="C63" s="189">
        <f>'[1]1.5'!N63</f>
        <v>33999.583888324218</v>
      </c>
      <c r="D63" s="189">
        <f>'[1]1.5'!O63</f>
        <v>2627.2150000000001</v>
      </c>
      <c r="E63" s="189">
        <f>'[1]1.5'!P63</f>
        <v>2018.9615165329778</v>
      </c>
      <c r="F63" s="189">
        <f>'[1]1.5'!Q63</f>
        <v>2069.4106588105697</v>
      </c>
      <c r="G63" s="189">
        <f>'[1]1.5'!R63</f>
        <v>-50.449142277596358</v>
      </c>
      <c r="H63" s="189">
        <f>'[1]1.5'!S63</f>
        <v>0</v>
      </c>
      <c r="I63" s="189">
        <f>'[1]1.5'!T63</f>
        <v>4646.176516532978</v>
      </c>
      <c r="J63" s="189">
        <f>'[1]1.5'!U63</f>
        <v>38645.760404857196</v>
      </c>
      <c r="K63" s="22"/>
    </row>
    <row r="64" spans="2:11" ht="16.5" customHeight="1" x14ac:dyDescent="0.3">
      <c r="B64" s="42" t="s">
        <v>46</v>
      </c>
      <c r="C64" s="189">
        <f>'[1]1.5'!N64</f>
        <v>8591.234645646904</v>
      </c>
      <c r="D64" s="189">
        <f>'[1]1.5'!O64</f>
        <v>1506.692</v>
      </c>
      <c r="E64" s="189">
        <f>'[1]1.5'!P64</f>
        <v>429.38482394099901</v>
      </c>
      <c r="F64" s="189">
        <f>'[1]1.5'!Q64</f>
        <v>429.38482394099788</v>
      </c>
      <c r="G64" s="189">
        <f>'[1]1.5'!R64</f>
        <v>0</v>
      </c>
      <c r="H64" s="189">
        <f>'[1]1.5'!S64</f>
        <v>0</v>
      </c>
      <c r="I64" s="189">
        <f>'[1]1.5'!T64</f>
        <v>1936.076823940999</v>
      </c>
      <c r="J64" s="189">
        <f>'[1]1.5'!U64</f>
        <v>10527.311469587903</v>
      </c>
      <c r="K64" s="22"/>
    </row>
    <row r="65" spans="2:11" ht="25.2" customHeight="1" x14ac:dyDescent="0.3">
      <c r="B65" s="43" t="s">
        <v>10</v>
      </c>
      <c r="C65" s="189">
        <f>'[1]1.5'!N65</f>
        <v>7241.4020313732735</v>
      </c>
      <c r="D65" s="189">
        <f>'[1]1.5'!O65</f>
        <v>1814.914</v>
      </c>
      <c r="E65" s="189">
        <f>'[1]1.5'!P65</f>
        <v>384.76830021624096</v>
      </c>
      <c r="F65" s="189">
        <f>'[1]1.5'!Q65</f>
        <v>384.76830021624096</v>
      </c>
      <c r="G65" s="189">
        <f>'[1]1.5'!R65</f>
        <v>0</v>
      </c>
      <c r="H65" s="189">
        <f>'[1]1.5'!S65</f>
        <v>0</v>
      </c>
      <c r="I65" s="189">
        <f>'[1]1.5'!T65</f>
        <v>2199.6823002162409</v>
      </c>
      <c r="J65" s="189">
        <f>'[1]1.5'!U65</f>
        <v>9441.0843315895145</v>
      </c>
      <c r="K65" s="22"/>
    </row>
    <row r="66" spans="2:11" ht="16.5" customHeight="1" x14ac:dyDescent="0.3">
      <c r="B66" s="43" t="s">
        <v>11</v>
      </c>
      <c r="C66" s="189">
        <f>'[1]1.5'!N66</f>
        <v>1349.8326142736312</v>
      </c>
      <c r="D66" s="189">
        <f>'[1]1.5'!O66</f>
        <v>-308.22199999999998</v>
      </c>
      <c r="E66" s="189">
        <f>'[1]1.5'!P66</f>
        <v>44.616523724756917</v>
      </c>
      <c r="F66" s="189">
        <f>'[1]1.5'!Q66</f>
        <v>44.616523724756917</v>
      </c>
      <c r="G66" s="189">
        <f>'[1]1.5'!R66</f>
        <v>0</v>
      </c>
      <c r="H66" s="189">
        <f>'[1]1.5'!S66</f>
        <v>0</v>
      </c>
      <c r="I66" s="189">
        <f>'[1]1.5'!T66</f>
        <v>-263.60547627524306</v>
      </c>
      <c r="J66" s="189">
        <f>'[1]1.5'!U66</f>
        <v>1086.2271379983881</v>
      </c>
      <c r="K66" s="22"/>
    </row>
    <row r="67" spans="2:11" ht="16.5" customHeight="1" x14ac:dyDescent="0.3">
      <c r="B67" s="42" t="s">
        <v>47</v>
      </c>
      <c r="C67" s="189">
        <f>'[1]1.5'!N67</f>
        <v>25408.349242677315</v>
      </c>
      <c r="D67" s="189">
        <f>'[1]1.5'!O67</f>
        <v>1120.5230000000001</v>
      </c>
      <c r="E67" s="189">
        <f>'[1]1.5'!P67</f>
        <v>1589.5766925919752</v>
      </c>
      <c r="F67" s="189">
        <f>'[1]1.5'!Q67</f>
        <v>1640.0258348695716</v>
      </c>
      <c r="G67" s="189">
        <f>'[1]1.5'!R67</f>
        <v>-50.449142277596358</v>
      </c>
      <c r="H67" s="189">
        <f>'[1]1.5'!S67</f>
        <v>0</v>
      </c>
      <c r="I67" s="189">
        <f>'[1]1.5'!T67</f>
        <v>2710.0996925919753</v>
      </c>
      <c r="J67" s="189">
        <f>'[1]1.5'!U67</f>
        <v>28118.448935269291</v>
      </c>
      <c r="K67" s="22"/>
    </row>
    <row r="68" spans="2:11" ht="16.5" customHeight="1" x14ac:dyDescent="0.3">
      <c r="B68" s="43" t="s">
        <v>23</v>
      </c>
      <c r="C68" s="189">
        <f>'[1]1.5'!N68</f>
        <v>25408.349242677315</v>
      </c>
      <c r="D68" s="189">
        <f>'[1]1.5'!O68</f>
        <v>1120.5230000000001</v>
      </c>
      <c r="E68" s="189">
        <f>'[1]1.5'!P68</f>
        <v>1589.5766925919752</v>
      </c>
      <c r="F68" s="189">
        <f>'[1]1.5'!Q68</f>
        <v>1640.0258348695716</v>
      </c>
      <c r="G68" s="189">
        <f>'[1]1.5'!R68</f>
        <v>-50.449142277596358</v>
      </c>
      <c r="H68" s="189">
        <f>'[1]1.5'!S68</f>
        <v>0</v>
      </c>
      <c r="I68" s="189">
        <f>'[1]1.5'!T68</f>
        <v>2710.0996925919753</v>
      </c>
      <c r="J68" s="189">
        <f>'[1]1.5'!U68</f>
        <v>28118.448935269291</v>
      </c>
      <c r="K68" s="22"/>
    </row>
    <row r="69" spans="2:11" ht="16.5" customHeight="1" x14ac:dyDescent="0.3">
      <c r="B69" s="44" t="s">
        <v>24</v>
      </c>
      <c r="C69" s="189">
        <f>'[1]1.5'!N69</f>
        <v>25408.349242677315</v>
      </c>
      <c r="D69" s="189">
        <f>'[1]1.5'!O69</f>
        <v>1120.5230000000001</v>
      </c>
      <c r="E69" s="189">
        <f>'[1]1.5'!P69</f>
        <v>1589.5766925919752</v>
      </c>
      <c r="F69" s="189">
        <f>'[1]1.5'!Q69</f>
        <v>1640.0258348695716</v>
      </c>
      <c r="G69" s="189">
        <f>'[1]1.5'!R69</f>
        <v>-50.449142277596358</v>
      </c>
      <c r="H69" s="189">
        <f>'[1]1.5'!S69</f>
        <v>0</v>
      </c>
      <c r="I69" s="189">
        <f>'[1]1.5'!T69</f>
        <v>2710.0996925919753</v>
      </c>
      <c r="J69" s="189">
        <f>'[1]1.5'!U69</f>
        <v>28118.448935269291</v>
      </c>
      <c r="K69" s="22"/>
    </row>
    <row r="70" spans="2:11" ht="16.5" customHeight="1" x14ac:dyDescent="0.3">
      <c r="B70" s="76" t="s">
        <v>7</v>
      </c>
      <c r="C70" s="188">
        <f>'[1]1.5'!N70</f>
        <v>184659.8012978613</v>
      </c>
      <c r="D70" s="188">
        <f>'[1]1.5'!O70</f>
        <v>27169.527000000002</v>
      </c>
      <c r="E70" s="188">
        <f>'[1]1.5'!P70</f>
        <v>4209.2865960754043</v>
      </c>
      <c r="F70" s="188">
        <f>'[1]1.5'!Q70</f>
        <v>3889.6111298443011</v>
      </c>
      <c r="G70" s="188">
        <f>'[1]1.5'!R70</f>
        <v>864.10074495908862</v>
      </c>
      <c r="H70" s="188">
        <f>'[1]1.5'!S70</f>
        <v>-544.42527872797825</v>
      </c>
      <c r="I70" s="188">
        <f>'[1]1.5'!T70</f>
        <v>31378.813596075404</v>
      </c>
      <c r="J70" s="188">
        <f>'[1]1.5'!U70</f>
        <v>216038.6148939367</v>
      </c>
      <c r="K70" s="22"/>
    </row>
    <row r="71" spans="2:11" s="141" customFormat="1" ht="16.5" customHeight="1" x14ac:dyDescent="0.3">
      <c r="B71" s="32" t="s">
        <v>18</v>
      </c>
      <c r="C71" s="189">
        <f>'[1]1.5'!N71</f>
        <v>53081.717612105786</v>
      </c>
      <c r="D71" s="189">
        <f>'[1]1.5'!O71</f>
        <v>3506.2219999999998</v>
      </c>
      <c r="E71" s="189">
        <f>'[1]1.5'!P71</f>
        <v>-157.72202185295282</v>
      </c>
      <c r="F71" s="189">
        <f>'[1]1.5'!Q71</f>
        <v>12.336537086859948</v>
      </c>
      <c r="G71" s="189">
        <f>'[1]1.5'!R71</f>
        <v>-301.88567047856981</v>
      </c>
      <c r="H71" s="189">
        <f>'[1]1.5'!S71</f>
        <v>131.82711153875357</v>
      </c>
      <c r="I71" s="189">
        <f>'[1]1.5'!T71</f>
        <v>3348.4999781470469</v>
      </c>
      <c r="J71" s="189">
        <f>'[1]1.5'!U71</f>
        <v>56430.217590252832</v>
      </c>
      <c r="K71" s="22"/>
    </row>
    <row r="72" spans="2:11" ht="16.5" customHeight="1" x14ac:dyDescent="0.3">
      <c r="B72" s="41" t="s">
        <v>22</v>
      </c>
      <c r="C72" s="189">
        <f>'[1]1.5'!N72</f>
        <v>34029.280205838244</v>
      </c>
      <c r="D72" s="189">
        <f>'[1]1.5'!O72</f>
        <v>3065.4549999999999</v>
      </c>
      <c r="E72" s="189">
        <f>'[1]1.5'!P72</f>
        <v>-872.17049561709973</v>
      </c>
      <c r="F72" s="189">
        <f>'[1]1.5'!Q72</f>
        <v>-984.43584672253064</v>
      </c>
      <c r="G72" s="189">
        <f>'[1]1.5'!R72</f>
        <v>-301.88567047856981</v>
      </c>
      <c r="H72" s="189">
        <f>'[1]1.5'!S72</f>
        <v>414.15102158400077</v>
      </c>
      <c r="I72" s="189">
        <f>'[1]1.5'!T72</f>
        <v>2193.2845043829002</v>
      </c>
      <c r="J72" s="189">
        <f>'[1]1.5'!U72</f>
        <v>36222.564710221144</v>
      </c>
      <c r="K72" s="22"/>
    </row>
    <row r="73" spans="2:11" ht="27.75" customHeight="1" x14ac:dyDescent="0.3">
      <c r="B73" s="42" t="s">
        <v>26</v>
      </c>
      <c r="C73" s="189">
        <f>'[1]1.5'!N73</f>
        <v>34029.280205838244</v>
      </c>
      <c r="D73" s="189">
        <f>'[1]1.5'!O73</f>
        <v>3065.4549999999999</v>
      </c>
      <c r="E73" s="189">
        <f>'[1]1.5'!P73</f>
        <v>-872.17049561709973</v>
      </c>
      <c r="F73" s="189">
        <f>'[1]1.5'!Q73</f>
        <v>-984.43584672253064</v>
      </c>
      <c r="G73" s="189">
        <f>'[1]1.5'!R73</f>
        <v>-301.88567047856981</v>
      </c>
      <c r="H73" s="189">
        <f>'[1]1.5'!S73</f>
        <v>414.15102158400077</v>
      </c>
      <c r="I73" s="189">
        <f>'[1]1.5'!T73</f>
        <v>2193.2845043829002</v>
      </c>
      <c r="J73" s="189">
        <f>'[1]1.5'!U73</f>
        <v>36222.564710221144</v>
      </c>
      <c r="K73" s="24"/>
    </row>
    <row r="74" spans="2:11" s="141" customFormat="1" ht="16.5" hidden="1" customHeight="1" x14ac:dyDescent="0.3">
      <c r="B74" s="139"/>
      <c r="C74" s="190">
        <f>'[1]1.5'!N74</f>
        <v>0</v>
      </c>
      <c r="D74" s="190">
        <f>'[1]1.5'!O74</f>
        <v>0</v>
      </c>
      <c r="E74" s="190">
        <f>'[1]1.5'!P74</f>
        <v>0</v>
      </c>
      <c r="F74" s="190">
        <f>'[1]1.5'!Q74</f>
        <v>0</v>
      </c>
      <c r="G74" s="190">
        <f>'[1]1.5'!R74</f>
        <v>0</v>
      </c>
      <c r="H74" s="190">
        <f>'[1]1.5'!S74</f>
        <v>0</v>
      </c>
      <c r="I74" s="190">
        <f>'[1]1.5'!T74</f>
        <v>0</v>
      </c>
      <c r="J74" s="190">
        <f>'[1]1.5'!U74</f>
        <v>0</v>
      </c>
      <c r="K74" s="140"/>
    </row>
    <row r="75" spans="2:11" ht="16.5" customHeight="1" x14ac:dyDescent="0.3">
      <c r="B75" s="41" t="s">
        <v>154</v>
      </c>
      <c r="C75" s="189">
        <f>'[1]1.5'!N75</f>
        <v>19052.437406267545</v>
      </c>
      <c r="D75" s="189">
        <f>'[1]1.5'!O75</f>
        <v>440.76699999999994</v>
      </c>
      <c r="E75" s="189">
        <f>'[1]1.5'!P75</f>
        <v>714.44847376414316</v>
      </c>
      <c r="F75" s="189">
        <f>'[1]1.5'!Q75</f>
        <v>996.77238380939059</v>
      </c>
      <c r="G75" s="189">
        <f>'[1]1.5'!R75</f>
        <v>0</v>
      </c>
      <c r="H75" s="189">
        <f>'[1]1.5'!S75</f>
        <v>-282.3239100452472</v>
      </c>
      <c r="I75" s="189">
        <f>'[1]1.5'!T75</f>
        <v>1155.2154737641431</v>
      </c>
      <c r="J75" s="189">
        <f>'[1]1.5'!U75</f>
        <v>20207.652880031688</v>
      </c>
      <c r="K75" s="22"/>
    </row>
    <row r="76" spans="2:11" ht="26.25" customHeight="1" x14ac:dyDescent="0.3">
      <c r="B76" s="42" t="s">
        <v>3</v>
      </c>
      <c r="C76" s="189">
        <f>'[1]1.5'!N76</f>
        <v>13409.237190194252</v>
      </c>
      <c r="D76" s="189">
        <f>'[1]1.5'!O76</f>
        <v>-14.872000000000043</v>
      </c>
      <c r="E76" s="189">
        <f>'[1]1.5'!P76</f>
        <v>604.0879794114087</v>
      </c>
      <c r="F76" s="189">
        <f>'[1]1.5'!Q76</f>
        <v>752.47858733008536</v>
      </c>
      <c r="G76" s="189">
        <f>'[1]1.5'!R76</f>
        <v>0</v>
      </c>
      <c r="H76" s="189">
        <f>'[1]1.5'!S76</f>
        <v>-148.39060791867689</v>
      </c>
      <c r="I76" s="189">
        <f>'[1]1.5'!T76</f>
        <v>589.21597941140863</v>
      </c>
      <c r="J76" s="189">
        <f>'[1]1.5'!U76</f>
        <v>13998.45316960566</v>
      </c>
      <c r="K76" s="22"/>
    </row>
    <row r="77" spans="2:11" s="176" customFormat="1" ht="16.5" customHeight="1" x14ac:dyDescent="0.3">
      <c r="B77" s="123" t="s">
        <v>48</v>
      </c>
      <c r="C77" s="189">
        <f>'[1]1.5'!N77</f>
        <v>11526.670637487294</v>
      </c>
      <c r="D77" s="189">
        <f>'[1]1.5'!O77</f>
        <v>-185.40282097848899</v>
      </c>
      <c r="E77" s="189">
        <f>'[1]1.5'!P77</f>
        <v>585.2190502188721</v>
      </c>
      <c r="F77" s="189">
        <f>'[1]1.5'!Q77</f>
        <v>810.39444631688423</v>
      </c>
      <c r="G77" s="189">
        <f>'[1]1.5'!R77</f>
        <v>0</v>
      </c>
      <c r="H77" s="189">
        <f>'[1]1.5'!S77</f>
        <v>-225.1753960980121</v>
      </c>
      <c r="I77" s="189">
        <f>'[1]1.5'!T77</f>
        <v>399.81622924038311</v>
      </c>
      <c r="J77" s="189">
        <f>'[1]1.5'!U77</f>
        <v>11926.486866727677</v>
      </c>
      <c r="K77" s="25"/>
    </row>
    <row r="78" spans="2:11" s="176" customFormat="1" ht="23.25" customHeight="1" x14ac:dyDescent="0.3">
      <c r="B78" s="123" t="s">
        <v>33</v>
      </c>
      <c r="C78" s="189">
        <f>'[1]1.5'!N78</f>
        <v>1882.5665527069575</v>
      </c>
      <c r="D78" s="189">
        <f>'[1]1.5'!O78</f>
        <v>170.53082097848892</v>
      </c>
      <c r="E78" s="189">
        <f>'[1]1.5'!P78</f>
        <v>18.86892919253637</v>
      </c>
      <c r="F78" s="189">
        <f>'[1]1.5'!Q78</f>
        <v>-57.915858986798838</v>
      </c>
      <c r="G78" s="189">
        <f>'[1]1.5'!R78</f>
        <v>0</v>
      </c>
      <c r="H78" s="189">
        <f>'[1]1.5'!S78</f>
        <v>76.784788179335209</v>
      </c>
      <c r="I78" s="189">
        <f>'[1]1.5'!T78</f>
        <v>189.39975017102529</v>
      </c>
      <c r="J78" s="189">
        <f>'[1]1.5'!U78</f>
        <v>2071.9663028779828</v>
      </c>
      <c r="K78" s="25"/>
    </row>
    <row r="79" spans="2:11" ht="26.25" customHeight="1" x14ac:dyDescent="0.3">
      <c r="B79" s="42" t="s">
        <v>148</v>
      </c>
      <c r="C79" s="189">
        <f>'[1]1.5'!N79</f>
        <v>172.7785746270248</v>
      </c>
      <c r="D79" s="189">
        <f>'[1]1.5'!O79</f>
        <v>55.180999999999997</v>
      </c>
      <c r="E79" s="189">
        <f>'[1]1.5'!P79</f>
        <v>8.4264192809944944</v>
      </c>
      <c r="F79" s="189">
        <f>'[1]1.5'!Q79</f>
        <v>8.4264192809944944</v>
      </c>
      <c r="G79" s="189">
        <f>'[1]1.5'!R79</f>
        <v>0</v>
      </c>
      <c r="H79" s="189">
        <f>'[1]1.5'!S79</f>
        <v>0</v>
      </c>
      <c r="I79" s="189">
        <f>'[1]1.5'!T79</f>
        <v>63.607419280994492</v>
      </c>
      <c r="J79" s="189">
        <f>'[1]1.5'!U79</f>
        <v>236.38599390801929</v>
      </c>
      <c r="K79" s="22"/>
    </row>
    <row r="80" spans="2:11" ht="16.5" customHeight="1" x14ac:dyDescent="0.3">
      <c r="B80" s="42" t="s">
        <v>149</v>
      </c>
      <c r="C80" s="189">
        <f>'[1]1.5'!N80</f>
        <v>5470.4216414462689</v>
      </c>
      <c r="D80" s="189">
        <f>'[1]1.5'!O80</f>
        <v>400.45799999999997</v>
      </c>
      <c r="E80" s="189">
        <f>'[1]1.5'!P80</f>
        <v>101.93407507174072</v>
      </c>
      <c r="F80" s="189">
        <f>'[1]1.5'!Q80</f>
        <v>235.86737719831072</v>
      </c>
      <c r="G80" s="189">
        <f>'[1]1.5'!R80</f>
        <v>0</v>
      </c>
      <c r="H80" s="189">
        <f>'[1]1.5'!S80</f>
        <v>-133.93330212657031</v>
      </c>
      <c r="I80" s="189">
        <f>'[1]1.5'!T80</f>
        <v>502.39207507174069</v>
      </c>
      <c r="J80" s="189">
        <f>'[1]1.5'!U80</f>
        <v>5972.8137165180096</v>
      </c>
      <c r="K80" s="22"/>
    </row>
    <row r="81" spans="2:11" ht="24.75" customHeight="1" x14ac:dyDescent="0.3">
      <c r="B81" s="33" t="s">
        <v>150</v>
      </c>
      <c r="C81" s="189">
        <f>'[1]1.5'!N81</f>
        <v>2274.0180108463105</v>
      </c>
      <c r="D81" s="189">
        <f>'[1]1.5'!O81</f>
        <v>113.604</v>
      </c>
      <c r="E81" s="189">
        <f>'[1]1.5'!P81</f>
        <v>146.58896837812273</v>
      </c>
      <c r="F81" s="189">
        <f>'[1]1.5'!Q81</f>
        <v>98.760399432158863</v>
      </c>
      <c r="G81" s="189">
        <f>'[1]1.5'!R81</f>
        <v>0</v>
      </c>
      <c r="H81" s="189">
        <f>'[1]1.5'!S81</f>
        <v>47.828568945963859</v>
      </c>
      <c r="I81" s="189">
        <f>'[1]1.5'!T81</f>
        <v>260.19296837812271</v>
      </c>
      <c r="J81" s="189">
        <f>'[1]1.5'!U81</f>
        <v>2534.2109792244332</v>
      </c>
      <c r="K81" s="22"/>
    </row>
    <row r="82" spans="2:11" ht="24.75" customHeight="1" x14ac:dyDescent="0.3">
      <c r="B82" s="33" t="s">
        <v>151</v>
      </c>
      <c r="C82" s="189">
        <f>'[1]1.5'!N82</f>
        <v>2936.3358802499056</v>
      </c>
      <c r="D82" s="189">
        <f>'[1]1.5'!O82</f>
        <v>281.24199999999996</v>
      </c>
      <c r="E82" s="189">
        <f>'[1]1.5'!P82</f>
        <v>-29.716561595604844</v>
      </c>
      <c r="F82" s="189">
        <f>'[1]1.5'!Q82</f>
        <v>125.02833442044519</v>
      </c>
      <c r="G82" s="189">
        <f>'[1]1.5'!R82</f>
        <v>0</v>
      </c>
      <c r="H82" s="189">
        <f>'[1]1.5'!S82</f>
        <v>-154.74489601605003</v>
      </c>
      <c r="I82" s="189">
        <f>'[1]1.5'!T82</f>
        <v>251.52543840439512</v>
      </c>
      <c r="J82" s="189">
        <f>'[1]1.5'!U82</f>
        <v>3187.8613186543007</v>
      </c>
      <c r="K82" s="22"/>
    </row>
    <row r="83" spans="2:11" ht="24.75" customHeight="1" x14ac:dyDescent="0.3">
      <c r="B83" s="33" t="s">
        <v>152</v>
      </c>
      <c r="C83" s="189">
        <f>'[1]1.5'!N83</f>
        <v>260.06775035005296</v>
      </c>
      <c r="D83" s="189">
        <f>'[1]1.5'!O83</f>
        <v>5.6120000000000001</v>
      </c>
      <c r="E83" s="189">
        <f>'[1]1.5'!P83</f>
        <v>-14.938331710777453</v>
      </c>
      <c r="F83" s="189">
        <f>'[1]1.5'!Q83</f>
        <v>12.078643345706679</v>
      </c>
      <c r="G83" s="189">
        <f>'[1]1.5'!R83</f>
        <v>0</v>
      </c>
      <c r="H83" s="189">
        <f>'[1]1.5'!S83</f>
        <v>-27.016975056484132</v>
      </c>
      <c r="I83" s="189">
        <f>'[1]1.5'!T83</f>
        <v>-9.3263317107774526</v>
      </c>
      <c r="J83" s="189">
        <f>'[1]1.5'!U83</f>
        <v>250.74141863927551</v>
      </c>
      <c r="K83" s="24"/>
    </row>
    <row r="84" spans="2:11" ht="16.5" customHeight="1" x14ac:dyDescent="0.3">
      <c r="B84" s="32" t="s">
        <v>4</v>
      </c>
      <c r="C84" s="189">
        <f>'[1]1.5'!N84</f>
        <v>31864.148692543338</v>
      </c>
      <c r="D84" s="189">
        <f>'[1]1.5'!O84</f>
        <v>-5395.7840000000015</v>
      </c>
      <c r="E84" s="189">
        <f>'[1]1.5'!P84</f>
        <v>1574.4790058080052</v>
      </c>
      <c r="F84" s="189">
        <f>'[1]1.5'!Q84</f>
        <v>1575.0255619865986</v>
      </c>
      <c r="G84" s="189">
        <f>'[1]1.5'!R84</f>
        <v>-182.9300232093716</v>
      </c>
      <c r="H84" s="189">
        <f>'[1]1.5'!S84</f>
        <v>182.38346703077727</v>
      </c>
      <c r="I84" s="189">
        <f>'[1]1.5'!T84</f>
        <v>-3821.3049941919962</v>
      </c>
      <c r="J84" s="189">
        <f>'[1]1.5'!U84</f>
        <v>28042.843698351342</v>
      </c>
      <c r="K84" s="22"/>
    </row>
    <row r="85" spans="2:11" ht="16.5" customHeight="1" x14ac:dyDescent="0.3">
      <c r="B85" s="41" t="s">
        <v>22</v>
      </c>
      <c r="C85" s="189">
        <f>'[1]1.5'!N85</f>
        <v>4713.61548904352</v>
      </c>
      <c r="D85" s="189">
        <f>'[1]1.5'!O85</f>
        <v>3.6510000000000002</v>
      </c>
      <c r="E85" s="189">
        <f>'[1]1.5'!P85</f>
        <v>274.59320417198052</v>
      </c>
      <c r="F85" s="189">
        <f>'[1]1.5'!Q85</f>
        <v>273.66452180716328</v>
      </c>
      <c r="G85" s="189">
        <f>'[1]1.5'!R85</f>
        <v>0</v>
      </c>
      <c r="H85" s="189">
        <f>'[1]1.5'!S85</f>
        <v>0.92868236481725819</v>
      </c>
      <c r="I85" s="189">
        <f>'[1]1.5'!T85</f>
        <v>278.24420417198053</v>
      </c>
      <c r="J85" s="189">
        <f>'[1]1.5'!U85</f>
        <v>4991.8596932155006</v>
      </c>
      <c r="K85" s="22"/>
    </row>
    <row r="86" spans="2:11" ht="16.5" customHeight="1" x14ac:dyDescent="0.3">
      <c r="B86" s="42" t="s">
        <v>17</v>
      </c>
      <c r="C86" s="189">
        <f>'[1]1.5'!N86</f>
        <v>4713.61548904352</v>
      </c>
      <c r="D86" s="189">
        <f>'[1]1.5'!O86</f>
        <v>3.6510000000000002</v>
      </c>
      <c r="E86" s="189">
        <f>'[1]1.5'!P86</f>
        <v>274.59320417198052</v>
      </c>
      <c r="F86" s="189">
        <f>'[1]1.5'!Q86</f>
        <v>273.66452180716328</v>
      </c>
      <c r="G86" s="189">
        <f>'[1]1.5'!R86</f>
        <v>0</v>
      </c>
      <c r="H86" s="189">
        <f>'[1]1.5'!S86</f>
        <v>0.92868236481725819</v>
      </c>
      <c r="I86" s="189">
        <f>'[1]1.5'!T86</f>
        <v>278.24420417198053</v>
      </c>
      <c r="J86" s="189">
        <f>'[1]1.5'!U86</f>
        <v>4991.8596932155006</v>
      </c>
      <c r="K86" s="24"/>
    </row>
    <row r="87" spans="2:11" ht="16.5" customHeight="1" x14ac:dyDescent="0.3">
      <c r="B87" s="41" t="s">
        <v>23</v>
      </c>
      <c r="C87" s="189">
        <f>'[1]1.5'!N87</f>
        <v>27150.533203499817</v>
      </c>
      <c r="D87" s="189">
        <f>'[1]1.5'!O87</f>
        <v>-5399.4350000000013</v>
      </c>
      <c r="E87" s="189">
        <f>'[1]1.5'!P87</f>
        <v>1299.8858016360246</v>
      </c>
      <c r="F87" s="189">
        <f>'[1]1.5'!Q87</f>
        <v>1301.3610401794353</v>
      </c>
      <c r="G87" s="189">
        <f>'[1]1.5'!R87</f>
        <v>-182.9300232093716</v>
      </c>
      <c r="H87" s="189">
        <f>'[1]1.5'!S87</f>
        <v>181.45478466596001</v>
      </c>
      <c r="I87" s="189">
        <f>'[1]1.5'!T87</f>
        <v>-4099.5491983639768</v>
      </c>
      <c r="J87" s="189">
        <f>'[1]1.5'!U87</f>
        <v>23050.984005135841</v>
      </c>
      <c r="K87" s="24"/>
    </row>
    <row r="88" spans="2:11" ht="16.5" customHeight="1" x14ac:dyDescent="0.3">
      <c r="B88" s="42" t="s">
        <v>32</v>
      </c>
      <c r="C88" s="189">
        <f>'[1]1.5'!N88</f>
        <v>0</v>
      </c>
      <c r="D88" s="189">
        <f>'[1]1.5'!O88</f>
        <v>0</v>
      </c>
      <c r="E88" s="189">
        <f>'[1]1.5'!P88</f>
        <v>0</v>
      </c>
      <c r="F88" s="189">
        <f>'[1]1.5'!Q88</f>
        <v>0</v>
      </c>
      <c r="G88" s="189">
        <f>'[1]1.5'!R88</f>
        <v>0</v>
      </c>
      <c r="H88" s="189">
        <f>'[1]1.5'!S88</f>
        <v>0</v>
      </c>
      <c r="I88" s="189">
        <f>'[1]1.5'!T88</f>
        <v>0</v>
      </c>
      <c r="J88" s="189">
        <f>'[1]1.5'!U88</f>
        <v>0</v>
      </c>
      <c r="K88" s="22"/>
    </row>
    <row r="89" spans="2:11" ht="16.5" customHeight="1" x14ac:dyDescent="0.3">
      <c r="B89" s="42" t="s">
        <v>9</v>
      </c>
      <c r="C89" s="189">
        <f>'[1]1.5'!N89</f>
        <v>242.06998215973786</v>
      </c>
      <c r="D89" s="189">
        <f>'[1]1.5'!O89</f>
        <v>-90.524000000000001</v>
      </c>
      <c r="E89" s="189">
        <f>'[1]1.5'!P89</f>
        <v>11.148831461166111</v>
      </c>
      <c r="F89" s="189">
        <f>'[1]1.5'!Q89</f>
        <v>11.148831461166102</v>
      </c>
      <c r="G89" s="189">
        <f>'[1]1.5'!R89</f>
        <v>0</v>
      </c>
      <c r="H89" s="189">
        <f>'[1]1.5'!S89</f>
        <v>0</v>
      </c>
      <c r="I89" s="189">
        <f>'[1]1.5'!T89</f>
        <v>-79.37516853883389</v>
      </c>
      <c r="J89" s="189">
        <f>'[1]1.5'!U89</f>
        <v>162.69481362090397</v>
      </c>
      <c r="K89" s="22"/>
    </row>
    <row r="90" spans="2:11" ht="16.5" customHeight="1" x14ac:dyDescent="0.3">
      <c r="B90" s="44" t="s">
        <v>25</v>
      </c>
      <c r="C90" s="189">
        <f>'[1]1.5'!N90</f>
        <v>3.5995536380630164</v>
      </c>
      <c r="D90" s="189">
        <f>'[1]1.5'!O90</f>
        <v>0</v>
      </c>
      <c r="E90" s="189">
        <f>'[1]1.5'!P90</f>
        <v>0.22855962360531201</v>
      </c>
      <c r="F90" s="189">
        <f>'[1]1.5'!Q90</f>
        <v>0.22855962360531201</v>
      </c>
      <c r="G90" s="189">
        <f>'[1]1.5'!R90</f>
        <v>0</v>
      </c>
      <c r="H90" s="189">
        <f>'[1]1.5'!S90</f>
        <v>0</v>
      </c>
      <c r="I90" s="189">
        <f>'[1]1.5'!T90</f>
        <v>0.22855962360531201</v>
      </c>
      <c r="J90" s="189">
        <f>'[1]1.5'!U90</f>
        <v>3.8281132616683284</v>
      </c>
      <c r="K90" s="22"/>
    </row>
    <row r="91" spans="2:11" ht="16.5" customHeight="1" x14ac:dyDescent="0.3">
      <c r="B91" s="44" t="s">
        <v>24</v>
      </c>
      <c r="C91" s="189">
        <f>'[1]1.5'!N91</f>
        <v>238.47042852167485</v>
      </c>
      <c r="D91" s="189">
        <f>'[1]1.5'!O91</f>
        <v>-90.524000000000001</v>
      </c>
      <c r="E91" s="189">
        <f>'[1]1.5'!P91</f>
        <v>10.92027183756079</v>
      </c>
      <c r="F91" s="189">
        <f>'[1]1.5'!Q91</f>
        <v>10.92027183756079</v>
      </c>
      <c r="G91" s="189">
        <f>'[1]1.5'!R91</f>
        <v>0</v>
      </c>
      <c r="H91" s="189">
        <f>'[1]1.5'!S91</f>
        <v>0</v>
      </c>
      <c r="I91" s="189">
        <f>'[1]1.5'!T91</f>
        <v>-79.603728162439211</v>
      </c>
      <c r="J91" s="189">
        <f>'[1]1.5'!U91</f>
        <v>158.86670035923564</v>
      </c>
      <c r="K91" s="22"/>
    </row>
    <row r="92" spans="2:11" ht="16.5" customHeight="1" x14ac:dyDescent="0.3">
      <c r="B92" s="42" t="s">
        <v>15</v>
      </c>
      <c r="C92" s="189">
        <f>'[1]1.5'!N92</f>
        <v>21585.623279054395</v>
      </c>
      <c r="D92" s="189">
        <f>'[1]1.5'!O92</f>
        <v>-5097.6960000000008</v>
      </c>
      <c r="E92" s="189">
        <f>'[1]1.5'!P92</f>
        <v>1500.3769375250822</v>
      </c>
      <c r="F92" s="189">
        <f>'[1]1.5'!Q92</f>
        <v>1045.7262752630566</v>
      </c>
      <c r="G92" s="189">
        <f>'[1]1.5'!R92</f>
        <v>-182.9300232093716</v>
      </c>
      <c r="H92" s="189">
        <f>'[1]1.5'!S92</f>
        <v>637.5806854713976</v>
      </c>
      <c r="I92" s="189">
        <f>'[1]1.5'!T92</f>
        <v>-3597.3190624749186</v>
      </c>
      <c r="J92" s="189">
        <f>'[1]1.5'!U92</f>
        <v>17988.304216579476</v>
      </c>
      <c r="K92" s="22"/>
    </row>
    <row r="93" spans="2:11" ht="16.5" customHeight="1" x14ac:dyDescent="0.3">
      <c r="B93" s="44" t="s">
        <v>25</v>
      </c>
      <c r="C93" s="189">
        <f>'[1]1.5'!N93</f>
        <v>26.096763875956871</v>
      </c>
      <c r="D93" s="189">
        <f>'[1]1.5'!O93</f>
        <v>-27.658000000000001</v>
      </c>
      <c r="E93" s="189">
        <f>'[1]1.5'!P93</f>
        <v>1.5612361240431305</v>
      </c>
      <c r="F93" s="189">
        <f>'[1]1.5'!Q93</f>
        <v>0.62481969763179146</v>
      </c>
      <c r="G93" s="189">
        <f>'[1]1.5'!R93</f>
        <v>0.93641642641133904</v>
      </c>
      <c r="H93" s="189">
        <f>'[1]1.5'!S93</f>
        <v>0</v>
      </c>
      <c r="I93" s="189">
        <f>'[1]1.5'!T93</f>
        <v>-26.096763875956871</v>
      </c>
      <c r="J93" s="189">
        <f>'[1]1.5'!U93</f>
        <v>0</v>
      </c>
      <c r="K93" s="22"/>
    </row>
    <row r="94" spans="2:11" ht="16.5" customHeight="1" x14ac:dyDescent="0.3">
      <c r="B94" s="44" t="s">
        <v>24</v>
      </c>
      <c r="C94" s="189">
        <f>'[1]1.5'!N94</f>
        <v>21559.526515178437</v>
      </c>
      <c r="D94" s="189">
        <f>'[1]1.5'!O94</f>
        <v>-5070.0380000000005</v>
      </c>
      <c r="E94" s="189">
        <f>'[1]1.5'!P94</f>
        <v>1498.8157014010394</v>
      </c>
      <c r="F94" s="189">
        <f>'[1]1.5'!Q94</f>
        <v>1045.1014555654247</v>
      </c>
      <c r="G94" s="189">
        <f>'[1]1.5'!R94</f>
        <v>-183.86643963578294</v>
      </c>
      <c r="H94" s="189">
        <f>'[1]1.5'!S94</f>
        <v>637.5806854713976</v>
      </c>
      <c r="I94" s="189">
        <f>'[1]1.5'!T94</f>
        <v>-3571.2222985989611</v>
      </c>
      <c r="J94" s="189">
        <f>'[1]1.5'!U94</f>
        <v>17988.304216579476</v>
      </c>
      <c r="K94" s="22"/>
    </row>
    <row r="95" spans="2:11" ht="16.5" customHeight="1" x14ac:dyDescent="0.3">
      <c r="B95" s="42" t="s">
        <v>17</v>
      </c>
      <c r="C95" s="189">
        <f>'[1]1.5'!N95</f>
        <v>5322.8399422856855</v>
      </c>
      <c r="D95" s="189">
        <f>'[1]1.5'!O95</f>
        <v>-211.21499999999997</v>
      </c>
      <c r="E95" s="189">
        <f>'[1]1.5'!P95</f>
        <v>-211.63996735022482</v>
      </c>
      <c r="F95" s="189">
        <f>'[1]1.5'!Q95</f>
        <v>244.48593345521277</v>
      </c>
      <c r="G95" s="189">
        <f>'[1]1.5'!R95</f>
        <v>0</v>
      </c>
      <c r="H95" s="189">
        <f>'[1]1.5'!S95</f>
        <v>-456.1259008054376</v>
      </c>
      <c r="I95" s="189">
        <f>'[1]1.5'!T95</f>
        <v>-422.8549673502248</v>
      </c>
      <c r="J95" s="189">
        <f>'[1]1.5'!U95</f>
        <v>4899.9849749354607</v>
      </c>
      <c r="K95" s="22"/>
    </row>
    <row r="96" spans="2:11" ht="16.5" customHeight="1" x14ac:dyDescent="0.3">
      <c r="B96" s="44" t="s">
        <v>25</v>
      </c>
      <c r="C96" s="189">
        <f>'[1]1.5'!N96</f>
        <v>0</v>
      </c>
      <c r="D96" s="189">
        <f>'[1]1.5'!O96</f>
        <v>0</v>
      </c>
      <c r="E96" s="189">
        <f>'[1]1.5'!P96</f>
        <v>0</v>
      </c>
      <c r="F96" s="189">
        <f>'[1]1.5'!Q96</f>
        <v>0</v>
      </c>
      <c r="G96" s="189">
        <f>'[1]1.5'!R96</f>
        <v>0</v>
      </c>
      <c r="H96" s="189">
        <f>'[1]1.5'!S96</f>
        <v>0</v>
      </c>
      <c r="I96" s="189">
        <f>'[1]1.5'!T96</f>
        <v>0</v>
      </c>
      <c r="J96" s="189">
        <f>'[1]1.5'!U96</f>
        <v>0</v>
      </c>
      <c r="K96" s="24"/>
    </row>
    <row r="97" spans="2:11" ht="16.5" customHeight="1" x14ac:dyDescent="0.3">
      <c r="B97" s="47" t="s">
        <v>49</v>
      </c>
      <c r="C97" s="189">
        <f>'[1]1.5'!N97</f>
        <v>5322.8399422856855</v>
      </c>
      <c r="D97" s="189">
        <f>'[1]1.5'!O97</f>
        <v>-211.21499999999997</v>
      </c>
      <c r="E97" s="189">
        <f>'[1]1.5'!P97</f>
        <v>-211.63996735022482</v>
      </c>
      <c r="F97" s="189">
        <f>'[1]1.5'!Q97</f>
        <v>244.48593345521277</v>
      </c>
      <c r="G97" s="189">
        <f>'[1]1.5'!R97</f>
        <v>0</v>
      </c>
      <c r="H97" s="189">
        <f>'[1]1.5'!S97</f>
        <v>-456.1259008054376</v>
      </c>
      <c r="I97" s="189">
        <f>'[1]1.5'!T97</f>
        <v>-422.8549673502248</v>
      </c>
      <c r="J97" s="189">
        <f>'[1]1.5'!U97</f>
        <v>4899.9849749354607</v>
      </c>
      <c r="K97" s="24"/>
    </row>
    <row r="98" spans="2:11" ht="26.25" customHeight="1" x14ac:dyDescent="0.3">
      <c r="B98" s="130" t="s">
        <v>141</v>
      </c>
      <c r="C98" s="189">
        <f>'[1]1.5'!N98</f>
        <v>555.23114867122024</v>
      </c>
      <c r="D98" s="189">
        <f>'[1]1.5'!O98</f>
        <v>-52.57</v>
      </c>
      <c r="E98" s="189">
        <f>'[1]1.5'!P98</f>
        <v>1444.8914732025416</v>
      </c>
      <c r="F98" s="189">
        <f>'[1]1.5'!Q98</f>
        <v>95.975034555511684</v>
      </c>
      <c r="G98" s="189">
        <f>'[1]1.5'!R98</f>
        <v>1348.91643864703</v>
      </c>
      <c r="H98" s="189">
        <f>'[1]1.5'!S98</f>
        <v>0</v>
      </c>
      <c r="I98" s="189">
        <f>'[1]1.5'!T98</f>
        <v>1392.3214732025417</v>
      </c>
      <c r="J98" s="189">
        <f>'[1]1.5'!U98</f>
        <v>1947.5526218737621</v>
      </c>
      <c r="K98" s="24"/>
    </row>
    <row r="99" spans="2:11" ht="16.5" customHeight="1" x14ac:dyDescent="0.3">
      <c r="B99" s="42" t="s">
        <v>142</v>
      </c>
      <c r="C99" s="189">
        <f>'[1]1.5'!N99</f>
        <v>555.23114867122024</v>
      </c>
      <c r="D99" s="189">
        <f>'[1]1.5'!O99</f>
        <v>-52.57</v>
      </c>
      <c r="E99" s="189">
        <f>'[1]1.5'!P99</f>
        <v>1444.8914732025416</v>
      </c>
      <c r="F99" s="189">
        <f>'[1]1.5'!Q99</f>
        <v>95.975034555511684</v>
      </c>
      <c r="G99" s="189">
        <f>'[1]1.5'!R99</f>
        <v>1348.91643864703</v>
      </c>
      <c r="H99" s="189">
        <f>'[1]1.5'!S99</f>
        <v>0</v>
      </c>
      <c r="I99" s="189">
        <f>'[1]1.5'!T99</f>
        <v>1392.3214732025417</v>
      </c>
      <c r="J99" s="189">
        <f>'[1]1.5'!U99</f>
        <v>1947.5526218737621</v>
      </c>
      <c r="K99" s="24"/>
    </row>
    <row r="100" spans="2:11" ht="16.5" customHeight="1" x14ac:dyDescent="0.3">
      <c r="B100" s="34" t="s">
        <v>5</v>
      </c>
      <c r="C100" s="189">
        <f>'[1]1.5'!N100</f>
        <v>99158.703844540942</v>
      </c>
      <c r="D100" s="189">
        <f>'[1]1.5'!O100</f>
        <v>29111.659000000003</v>
      </c>
      <c r="E100" s="189">
        <f>'[1]1.5'!P100</f>
        <v>1347.6381389178105</v>
      </c>
      <c r="F100" s="189">
        <f>'[1]1.5'!Q100</f>
        <v>2206.273996215331</v>
      </c>
      <c r="G100" s="189">
        <f>'[1]1.5'!R100</f>
        <v>0</v>
      </c>
      <c r="H100" s="189">
        <f>'[1]1.5'!S100</f>
        <v>-858.63585729750912</v>
      </c>
      <c r="I100" s="189">
        <f>'[1]1.5'!T100</f>
        <v>30459.297138917813</v>
      </c>
      <c r="J100" s="189">
        <f>'[1]1.5'!U100</f>
        <v>129618.00098345875</v>
      </c>
      <c r="K100" s="22"/>
    </row>
    <row r="101" spans="2:11" ht="16.5" customHeight="1" x14ac:dyDescent="0.3">
      <c r="B101" s="41" t="s">
        <v>36</v>
      </c>
      <c r="C101" s="189">
        <f>'[1]1.5'!N101</f>
        <v>835.99633244013557</v>
      </c>
      <c r="D101" s="189">
        <f>'[1]1.5'!O101</f>
        <v>59.954999999999998</v>
      </c>
      <c r="E101" s="189">
        <f>'[1]1.5'!P101</f>
        <v>-3.0439141559980527</v>
      </c>
      <c r="F101" s="189">
        <f>'[1]1.5'!Q101</f>
        <v>-3.0439141559979603</v>
      </c>
      <c r="G101" s="189">
        <f>'[1]1.5'!R101</f>
        <v>0</v>
      </c>
      <c r="H101" s="189">
        <f>'[1]1.5'!S101</f>
        <v>0</v>
      </c>
      <c r="I101" s="189">
        <f>'[1]1.5'!T101</f>
        <v>56.911085844001946</v>
      </c>
      <c r="J101" s="189">
        <f>'[1]1.5'!U101</f>
        <v>892.90741828413752</v>
      </c>
      <c r="K101" s="22"/>
    </row>
    <row r="102" spans="2:11" ht="16.5" customHeight="1" x14ac:dyDescent="0.3">
      <c r="B102" s="42" t="s">
        <v>32</v>
      </c>
      <c r="C102" s="189">
        <f>'[1]1.5'!N102</f>
        <v>0</v>
      </c>
      <c r="D102" s="189">
        <f>'[1]1.5'!O102</f>
        <v>0</v>
      </c>
      <c r="E102" s="189">
        <f>'[1]1.5'!P102</f>
        <v>0</v>
      </c>
      <c r="F102" s="189">
        <f>'[1]1.5'!Q102</f>
        <v>0</v>
      </c>
      <c r="G102" s="189">
        <f>'[1]1.5'!R102</f>
        <v>0</v>
      </c>
      <c r="H102" s="189">
        <f>'[1]1.5'!S102</f>
        <v>0</v>
      </c>
      <c r="I102" s="189">
        <f>'[1]1.5'!T102</f>
        <v>0</v>
      </c>
      <c r="J102" s="189">
        <f>'[1]1.5'!U102</f>
        <v>0</v>
      </c>
      <c r="K102" s="25"/>
    </row>
    <row r="103" spans="2:11" ht="16.5" customHeight="1" x14ac:dyDescent="0.3">
      <c r="B103" s="42" t="s">
        <v>9</v>
      </c>
      <c r="C103" s="189">
        <f>'[1]1.5'!N103</f>
        <v>835.99633244013557</v>
      </c>
      <c r="D103" s="189">
        <f>'[1]1.5'!O103</f>
        <v>59.954999999999998</v>
      </c>
      <c r="E103" s="189">
        <f>'[1]1.5'!P103</f>
        <v>-3.0439141559980527</v>
      </c>
      <c r="F103" s="189">
        <f>'[1]1.5'!Q103</f>
        <v>-3.0439141559979603</v>
      </c>
      <c r="G103" s="189">
        <f>'[1]1.5'!R103</f>
        <v>0</v>
      </c>
      <c r="H103" s="189">
        <f>'[1]1.5'!S103</f>
        <v>0</v>
      </c>
      <c r="I103" s="189">
        <f>'[1]1.5'!T103</f>
        <v>56.911085844001946</v>
      </c>
      <c r="J103" s="189">
        <f>'[1]1.5'!U103</f>
        <v>892.90741828413752</v>
      </c>
      <c r="K103" s="27"/>
    </row>
    <row r="104" spans="2:11" ht="16.5" customHeight="1" x14ac:dyDescent="0.3">
      <c r="B104" s="44" t="s">
        <v>25</v>
      </c>
      <c r="C104" s="189">
        <f>'[1]1.5'!N104</f>
        <v>749.60704512662312</v>
      </c>
      <c r="D104" s="189">
        <f>'[1]1.5'!O104</f>
        <v>95.94</v>
      </c>
      <c r="E104" s="189">
        <f>'[1]1.5'!P104</f>
        <v>-4.3191558750079935</v>
      </c>
      <c r="F104" s="189">
        <f>'[1]1.5'!Q104</f>
        <v>-4.3191558750079935</v>
      </c>
      <c r="G104" s="189">
        <f>'[1]1.5'!R104</f>
        <v>0</v>
      </c>
      <c r="H104" s="189">
        <f>'[1]1.5'!S104</f>
        <v>0</v>
      </c>
      <c r="I104" s="189">
        <f>'[1]1.5'!T104</f>
        <v>91.620844124992004</v>
      </c>
      <c r="J104" s="189">
        <f>'[1]1.5'!U104</f>
        <v>841.22788925161512</v>
      </c>
      <c r="K104" s="27"/>
    </row>
    <row r="105" spans="2:11" ht="16.5" customHeight="1" x14ac:dyDescent="0.3">
      <c r="B105" s="44" t="s">
        <v>24</v>
      </c>
      <c r="C105" s="189">
        <f>'[1]1.5'!N105</f>
        <v>86.389287313512398</v>
      </c>
      <c r="D105" s="189">
        <f>'[1]1.5'!O105</f>
        <v>-35.984999999999999</v>
      </c>
      <c r="E105" s="189">
        <f>'[1]1.5'!P105</f>
        <v>1.2752417190100331</v>
      </c>
      <c r="F105" s="189">
        <f>'[1]1.5'!Q105</f>
        <v>1.2752417190100331</v>
      </c>
      <c r="G105" s="189">
        <f>'[1]1.5'!R105</f>
        <v>0</v>
      </c>
      <c r="H105" s="189">
        <f>'[1]1.5'!S105</f>
        <v>0</v>
      </c>
      <c r="I105" s="189">
        <f>'[1]1.5'!T105</f>
        <v>-34.709758280989966</v>
      </c>
      <c r="J105" s="189">
        <f>'[1]1.5'!U105</f>
        <v>51.679529032522431</v>
      </c>
      <c r="K105" s="28"/>
    </row>
    <row r="106" spans="2:11" ht="26.25" customHeight="1" x14ac:dyDescent="0.3">
      <c r="B106" s="46" t="s">
        <v>30</v>
      </c>
      <c r="C106" s="189">
        <f>'[1]1.5'!N106</f>
        <v>92.688506180122673</v>
      </c>
      <c r="D106" s="189">
        <f>'[1]1.5'!O106</f>
        <v>-29.214000000000002</v>
      </c>
      <c r="E106" s="189">
        <f>'[1]1.5'!P106</f>
        <v>2.5604475836559892</v>
      </c>
      <c r="F106" s="189">
        <f>'[1]1.5'!Q106</f>
        <v>2.5604475836559892</v>
      </c>
      <c r="G106" s="189">
        <f>'[1]1.5'!R106</f>
        <v>0</v>
      </c>
      <c r="H106" s="189">
        <f>'[1]1.5'!S106</f>
        <v>0</v>
      </c>
      <c r="I106" s="189">
        <f>'[1]1.5'!T106</f>
        <v>-26.653552416344013</v>
      </c>
      <c r="J106" s="189">
        <f>'[1]1.5'!U106</f>
        <v>66.03495376377866</v>
      </c>
      <c r="K106" s="22"/>
    </row>
    <row r="107" spans="2:11" ht="16.5" customHeight="1" x14ac:dyDescent="0.3">
      <c r="B107" s="41" t="s">
        <v>38</v>
      </c>
      <c r="C107" s="189">
        <f>'[1]1.5'!N107</f>
        <v>87138.894358639023</v>
      </c>
      <c r="D107" s="189">
        <f>'[1]1.5'!O107</f>
        <v>26589.418000000001</v>
      </c>
      <c r="E107" s="189">
        <f>'[1]1.5'!P107</f>
        <v>1821.372388188629</v>
      </c>
      <c r="F107" s="189">
        <f>'[1]1.5'!Q107</f>
        <v>1951.4976545624049</v>
      </c>
      <c r="G107" s="189">
        <f>'[1]1.5'!R107</f>
        <v>0</v>
      </c>
      <c r="H107" s="189">
        <f>'[1]1.5'!S107</f>
        <v>-130.12526637376374</v>
      </c>
      <c r="I107" s="189">
        <f>'[1]1.5'!T107</f>
        <v>28410.79038818863</v>
      </c>
      <c r="J107" s="189">
        <f>'[1]1.5'!U107</f>
        <v>115549.68474682765</v>
      </c>
      <c r="K107" s="22"/>
    </row>
    <row r="108" spans="2:11" ht="16.5" customHeight="1" x14ac:dyDescent="0.3">
      <c r="B108" s="42" t="s">
        <v>32</v>
      </c>
      <c r="C108" s="189">
        <f>'[1]1.5'!N108</f>
        <v>1917.6622006780719</v>
      </c>
      <c r="D108" s="189">
        <f>'[1]1.5'!O108</f>
        <v>-868.08600000000001</v>
      </c>
      <c r="E108" s="189">
        <f>'[1]1.5'!P108</f>
        <v>45.264192159070035</v>
      </c>
      <c r="F108" s="189">
        <f>'[1]1.5'!Q108</f>
        <v>45.264192159070035</v>
      </c>
      <c r="G108" s="189">
        <f>'[1]1.5'!R108</f>
        <v>0</v>
      </c>
      <c r="H108" s="189">
        <f>'[1]1.5'!S108</f>
        <v>0</v>
      </c>
      <c r="I108" s="189">
        <f>'[1]1.5'!T108</f>
        <v>-822.82180784092998</v>
      </c>
      <c r="J108" s="189">
        <f>'[1]1.5'!U108</f>
        <v>1094.840392837142</v>
      </c>
      <c r="K108" s="22"/>
    </row>
    <row r="109" spans="2:11" ht="16.5" customHeight="1" x14ac:dyDescent="0.3">
      <c r="B109" s="44" t="s">
        <v>50</v>
      </c>
      <c r="C109" s="189">
        <f>'[1]1.5'!N109</f>
        <v>1917.6622006780719</v>
      </c>
      <c r="D109" s="189">
        <f>'[1]1.5'!O109</f>
        <v>-868.08600000000001</v>
      </c>
      <c r="E109" s="189">
        <f>'[1]1.5'!P109</f>
        <v>45.264192159070035</v>
      </c>
      <c r="F109" s="189">
        <f>'[1]1.5'!Q109</f>
        <v>45.264192159070035</v>
      </c>
      <c r="G109" s="189">
        <f>'[1]1.5'!R109</f>
        <v>0</v>
      </c>
      <c r="H109" s="189">
        <f>'[1]1.5'!S109</f>
        <v>0</v>
      </c>
      <c r="I109" s="189">
        <f>'[1]1.5'!T109</f>
        <v>-822.82180784092998</v>
      </c>
      <c r="J109" s="189">
        <f>'[1]1.5'!U109</f>
        <v>1094.840392837142</v>
      </c>
      <c r="K109" s="22"/>
    </row>
    <row r="110" spans="2:11" ht="16.5" customHeight="1" x14ac:dyDescent="0.3">
      <c r="B110" s="44" t="s">
        <v>51</v>
      </c>
      <c r="C110" s="189">
        <f>'[1]1.5'!N110</f>
        <v>0</v>
      </c>
      <c r="D110" s="189">
        <f>'[1]1.5'!O110</f>
        <v>0</v>
      </c>
      <c r="E110" s="189">
        <f>'[1]1.5'!P110</f>
        <v>0</v>
      </c>
      <c r="F110" s="189">
        <f>'[1]1.5'!Q110</f>
        <v>0</v>
      </c>
      <c r="G110" s="189">
        <f>'[1]1.5'!R110</f>
        <v>0</v>
      </c>
      <c r="H110" s="189">
        <f>'[1]1.5'!S110</f>
        <v>0</v>
      </c>
      <c r="I110" s="189">
        <f>'[1]1.5'!T110</f>
        <v>0</v>
      </c>
      <c r="J110" s="189">
        <f>'[1]1.5'!U110</f>
        <v>0</v>
      </c>
      <c r="K110" s="22"/>
    </row>
    <row r="111" spans="2:11" ht="16.5" customHeight="1" x14ac:dyDescent="0.3">
      <c r="B111" s="44" t="s">
        <v>52</v>
      </c>
      <c r="C111" s="189">
        <f>'[1]1.5'!N111</f>
        <v>0</v>
      </c>
      <c r="D111" s="189">
        <f>'[1]1.5'!O111</f>
        <v>0</v>
      </c>
      <c r="E111" s="189">
        <f>'[1]1.5'!P111</f>
        <v>0</v>
      </c>
      <c r="F111" s="189">
        <f>'[1]1.5'!Q111</f>
        <v>0</v>
      </c>
      <c r="G111" s="189">
        <f>'[1]1.5'!R111</f>
        <v>0</v>
      </c>
      <c r="H111" s="189">
        <f>'[1]1.5'!S111</f>
        <v>0</v>
      </c>
      <c r="I111" s="189">
        <f>'[1]1.5'!T111</f>
        <v>0</v>
      </c>
      <c r="J111" s="189">
        <f>'[1]1.5'!U111</f>
        <v>0</v>
      </c>
      <c r="K111" s="22"/>
    </row>
    <row r="112" spans="2:11" ht="16.5" customHeight="1" x14ac:dyDescent="0.3">
      <c r="B112" s="42" t="s">
        <v>9</v>
      </c>
      <c r="C112" s="189">
        <f>'[1]1.5'!N112</f>
        <v>450.84409316739283</v>
      </c>
      <c r="D112" s="189">
        <f>'[1]1.5'!O112</f>
        <v>-121.51600000000001</v>
      </c>
      <c r="E112" s="189">
        <f>'[1]1.5'!P112</f>
        <v>8.5029021748371605</v>
      </c>
      <c r="F112" s="189">
        <f>'[1]1.5'!Q112</f>
        <v>5.6932647637145877</v>
      </c>
      <c r="G112" s="189">
        <f>'[1]1.5'!R112</f>
        <v>0</v>
      </c>
      <c r="H112" s="189">
        <f>'[1]1.5'!S112</f>
        <v>2.8096374111225662</v>
      </c>
      <c r="I112" s="189">
        <f>'[1]1.5'!T112</f>
        <v>-113.01309782516284</v>
      </c>
      <c r="J112" s="189">
        <f>'[1]1.5'!U112</f>
        <v>337.83099534222998</v>
      </c>
      <c r="K112" s="22"/>
    </row>
    <row r="113" spans="2:11" ht="16.5" customHeight="1" x14ac:dyDescent="0.3">
      <c r="B113" s="44" t="s">
        <v>25</v>
      </c>
      <c r="C113" s="189">
        <f>'[1]1.5'!N113</f>
        <v>0.89988840951575411</v>
      </c>
      <c r="D113" s="189">
        <f>'[1]1.5'!O113</f>
        <v>0.91900000000000004</v>
      </c>
      <c r="E113" s="189">
        <f>'[1]1.5'!P113</f>
        <v>9.5168221318409962E-2</v>
      </c>
      <c r="F113" s="189">
        <f>'[1]1.5'!Q113</f>
        <v>9.5168221318409962E-2</v>
      </c>
      <c r="G113" s="189">
        <f>'[1]1.5'!R113</f>
        <v>0</v>
      </c>
      <c r="H113" s="189">
        <f>'[1]1.5'!S113</f>
        <v>0</v>
      </c>
      <c r="I113" s="189">
        <f>'[1]1.5'!T113</f>
        <v>1.01416822131841</v>
      </c>
      <c r="J113" s="189">
        <f>'[1]1.5'!U113</f>
        <v>1.9140566308341642</v>
      </c>
      <c r="K113" s="22"/>
    </row>
    <row r="114" spans="2:11" ht="16.5" customHeight="1" x14ac:dyDescent="0.3">
      <c r="B114" s="48" t="s">
        <v>24</v>
      </c>
      <c r="C114" s="189">
        <f>'[1]1.5'!N114</f>
        <v>449.94420475787706</v>
      </c>
      <c r="D114" s="189">
        <f>'[1]1.5'!O114</f>
        <v>-122.435</v>
      </c>
      <c r="E114" s="189">
        <f>'[1]1.5'!P114</f>
        <v>8.4077339535187434</v>
      </c>
      <c r="F114" s="189">
        <f>'[1]1.5'!Q114</f>
        <v>5.5980965423961777</v>
      </c>
      <c r="G114" s="189">
        <f>'[1]1.5'!R114</f>
        <v>0</v>
      </c>
      <c r="H114" s="189">
        <f>'[1]1.5'!S114</f>
        <v>2.8096374111225662</v>
      </c>
      <c r="I114" s="189">
        <f>'[1]1.5'!T114</f>
        <v>-114.02726604648126</v>
      </c>
      <c r="J114" s="189">
        <f>'[1]1.5'!U114</f>
        <v>335.9169387113958</v>
      </c>
      <c r="K114" s="22"/>
    </row>
    <row r="115" spans="2:11" ht="16.5" customHeight="1" x14ac:dyDescent="0.3">
      <c r="B115" s="42" t="s">
        <v>15</v>
      </c>
      <c r="C115" s="189">
        <f>'[1]1.5'!N115</f>
        <v>61065.527581329559</v>
      </c>
      <c r="D115" s="189">
        <f>'[1]1.5'!O115</f>
        <v>26707.907999999999</v>
      </c>
      <c r="E115" s="189">
        <f>'[1]1.5'!P115</f>
        <v>909.59326679435253</v>
      </c>
      <c r="F115" s="189">
        <f>'[1]1.5'!Q115</f>
        <v>887.66993255788759</v>
      </c>
      <c r="G115" s="189">
        <f>'[1]1.5'!R115</f>
        <v>0</v>
      </c>
      <c r="H115" s="189">
        <f>'[1]1.5'!S115</f>
        <v>21.923334236469046</v>
      </c>
      <c r="I115" s="189">
        <f>'[1]1.5'!T115</f>
        <v>27617.501266794352</v>
      </c>
      <c r="J115" s="189">
        <f>'[1]1.5'!U115</f>
        <v>88683.028848123911</v>
      </c>
      <c r="K115" s="22"/>
    </row>
    <row r="116" spans="2:11" ht="16.5" customHeight="1" x14ac:dyDescent="0.3">
      <c r="B116" s="44" t="s">
        <v>50</v>
      </c>
      <c r="C116" s="189">
        <f>'[1]1.5'!N116</f>
        <v>9000.6838719765728</v>
      </c>
      <c r="D116" s="189">
        <f>'[1]1.5'!O116</f>
        <v>3624.547</v>
      </c>
      <c r="E116" s="189">
        <f>'[1]1.5'!P116</f>
        <v>341.54577360947269</v>
      </c>
      <c r="F116" s="189">
        <f>'[1]1.5'!Q116</f>
        <v>341.54577360947269</v>
      </c>
      <c r="G116" s="189">
        <f>'[1]1.5'!R116</f>
        <v>0</v>
      </c>
      <c r="H116" s="189">
        <f>'[1]1.5'!S116</f>
        <v>0</v>
      </c>
      <c r="I116" s="189">
        <f>'[1]1.5'!T116</f>
        <v>3966.0927736094727</v>
      </c>
      <c r="J116" s="189">
        <f>'[1]1.5'!U116</f>
        <v>12966.776645586046</v>
      </c>
      <c r="K116" s="22"/>
    </row>
    <row r="117" spans="2:11" ht="16.5" customHeight="1" x14ac:dyDescent="0.3">
      <c r="B117" s="44" t="s">
        <v>51</v>
      </c>
      <c r="C117" s="189">
        <f>'[1]1.5'!N117</f>
        <v>0</v>
      </c>
      <c r="D117" s="189">
        <f>'[1]1.5'!O117</f>
        <v>0</v>
      </c>
      <c r="E117" s="189">
        <f>'[1]1.5'!P117</f>
        <v>0</v>
      </c>
      <c r="F117" s="189">
        <f>'[1]1.5'!Q117</f>
        <v>0</v>
      </c>
      <c r="G117" s="189">
        <f>'[1]1.5'!R117</f>
        <v>0</v>
      </c>
      <c r="H117" s="189">
        <f>'[1]1.5'!S117</f>
        <v>0</v>
      </c>
      <c r="I117" s="189">
        <f>'[1]1.5'!T117</f>
        <v>0</v>
      </c>
      <c r="J117" s="189">
        <f>'[1]1.5'!U117</f>
        <v>0</v>
      </c>
      <c r="K117" s="22"/>
    </row>
    <row r="118" spans="2:11" ht="16.5" customHeight="1" x14ac:dyDescent="0.3">
      <c r="B118" s="44" t="s">
        <v>52</v>
      </c>
      <c r="C118" s="189">
        <f>'[1]1.5'!N118</f>
        <v>52064.843709352986</v>
      </c>
      <c r="D118" s="189">
        <f>'[1]1.5'!O118</f>
        <v>23083.361000000001</v>
      </c>
      <c r="E118" s="189">
        <f>'[1]1.5'!P118</f>
        <v>568.04749318488393</v>
      </c>
      <c r="F118" s="189">
        <f>'[1]1.5'!Q118</f>
        <v>546.1241589484149</v>
      </c>
      <c r="G118" s="189">
        <f>'[1]1.5'!R118</f>
        <v>0</v>
      </c>
      <c r="H118" s="189">
        <f>'[1]1.5'!S118</f>
        <v>21.923334236469046</v>
      </c>
      <c r="I118" s="189">
        <f>'[1]1.5'!T118</f>
        <v>23651.408493184885</v>
      </c>
      <c r="J118" s="189">
        <f>'[1]1.5'!U118</f>
        <v>75716.252202537871</v>
      </c>
      <c r="K118" s="22"/>
    </row>
    <row r="119" spans="2:11" ht="16.5" customHeight="1" x14ac:dyDescent="0.3">
      <c r="B119" s="42" t="s">
        <v>17</v>
      </c>
      <c r="C119" s="189">
        <f>'[1]1.5'!N119</f>
        <v>23704.860483463995</v>
      </c>
      <c r="D119" s="189">
        <f>'[1]1.5'!O119</f>
        <v>871.11200000000008</v>
      </c>
      <c r="E119" s="189">
        <f>'[1]1.5'!P119</f>
        <v>858.01202706037748</v>
      </c>
      <c r="F119" s="189">
        <f>'[1]1.5'!Q119</f>
        <v>1012.8702650817328</v>
      </c>
      <c r="G119" s="189">
        <f>'[1]1.5'!R119</f>
        <v>0</v>
      </c>
      <c r="H119" s="189">
        <f>'[1]1.5'!S119</f>
        <v>-154.85823802135533</v>
      </c>
      <c r="I119" s="189">
        <f>'[1]1.5'!T119</f>
        <v>1729.1240270603776</v>
      </c>
      <c r="J119" s="189">
        <f>'[1]1.5'!U119</f>
        <v>25433.984510524373</v>
      </c>
      <c r="K119" s="22"/>
    </row>
    <row r="120" spans="2:11" ht="16.5" customHeight="1" x14ac:dyDescent="0.3">
      <c r="B120" s="44" t="s">
        <v>25</v>
      </c>
      <c r="C120" s="189">
        <f>'[1]1.5'!N120</f>
        <v>641.62043598473269</v>
      </c>
      <c r="D120" s="189">
        <f>'[1]1.5'!O120</f>
        <v>-27.103999999999989</v>
      </c>
      <c r="E120" s="189">
        <f>'[1]1.5'!P120</f>
        <v>-23.072937056975942</v>
      </c>
      <c r="F120" s="189">
        <f>'[1]1.5'!Q120</f>
        <v>10.828998714929181</v>
      </c>
      <c r="G120" s="189">
        <f>'[1]1.5'!R120</f>
        <v>0</v>
      </c>
      <c r="H120" s="189">
        <f>'[1]1.5'!S120</f>
        <v>-33.901935771905123</v>
      </c>
      <c r="I120" s="189">
        <f>'[1]1.5'!T120</f>
        <v>-50.17693705697593</v>
      </c>
      <c r="J120" s="189">
        <f>'[1]1.5'!U120</f>
        <v>591.44349892775676</v>
      </c>
      <c r="K120" s="24"/>
    </row>
    <row r="121" spans="2:11" ht="16.5" customHeight="1" x14ac:dyDescent="0.3">
      <c r="B121" s="44" t="s">
        <v>24</v>
      </c>
      <c r="C121" s="189">
        <f>'[1]1.5'!N121</f>
        <v>23063.240047479263</v>
      </c>
      <c r="D121" s="189">
        <f>'[1]1.5'!O121</f>
        <v>898.21600000000012</v>
      </c>
      <c r="E121" s="189">
        <f>'[1]1.5'!P121</f>
        <v>881.08496411735564</v>
      </c>
      <c r="F121" s="189">
        <f>'[1]1.5'!Q121</f>
        <v>1002.0412663668059</v>
      </c>
      <c r="G121" s="189">
        <f>'[1]1.5'!R121</f>
        <v>0</v>
      </c>
      <c r="H121" s="189">
        <f>'[1]1.5'!S121</f>
        <v>-120.9563022494502</v>
      </c>
      <c r="I121" s="189">
        <f>'[1]1.5'!T121</f>
        <v>1779.3009641173558</v>
      </c>
      <c r="J121" s="189">
        <f>'[1]1.5'!U121</f>
        <v>24842.541011596619</v>
      </c>
      <c r="K121" s="24"/>
    </row>
    <row r="122" spans="2:11" ht="16.5" customHeight="1" x14ac:dyDescent="0.3">
      <c r="B122" s="41" t="s">
        <v>39</v>
      </c>
      <c r="C122" s="189">
        <f>'[1]1.5'!N122</f>
        <v>7239.602254554241</v>
      </c>
      <c r="D122" s="189">
        <f>'[1]1.5'!O122</f>
        <v>2242.5649999999996</v>
      </c>
      <c r="E122" s="189">
        <f>'[1]1.5'!P122</f>
        <v>-608.60071400705419</v>
      </c>
      <c r="F122" s="189">
        <f>'[1]1.5'!Q122</f>
        <v>119.90987691669028</v>
      </c>
      <c r="G122" s="189">
        <f>'[1]1.5'!R122</f>
        <v>0</v>
      </c>
      <c r="H122" s="189">
        <f>'[1]1.5'!S122</f>
        <v>-728.51059092374533</v>
      </c>
      <c r="I122" s="189">
        <f>'[1]1.5'!T122</f>
        <v>1633.9642859929454</v>
      </c>
      <c r="J122" s="189">
        <f>'[1]1.5'!U122</f>
        <v>8873.5665405471864</v>
      </c>
      <c r="K122" s="22"/>
    </row>
    <row r="123" spans="2:11" s="136" customFormat="1" ht="16.5" customHeight="1" x14ac:dyDescent="0.3">
      <c r="B123" s="42" t="s">
        <v>17</v>
      </c>
      <c r="C123" s="189">
        <f>'[1]1.5'!N123</f>
        <v>7239.602254554241</v>
      </c>
      <c r="D123" s="189">
        <f>'[1]1.5'!O123</f>
        <v>2242.5649999999996</v>
      </c>
      <c r="E123" s="189">
        <f>'[1]1.5'!P123</f>
        <v>-608.60071400705419</v>
      </c>
      <c r="F123" s="189">
        <f>'[1]1.5'!Q123</f>
        <v>119.90987691669028</v>
      </c>
      <c r="G123" s="189">
        <f>'[1]1.5'!R123</f>
        <v>0</v>
      </c>
      <c r="H123" s="189">
        <f>'[1]1.5'!S123</f>
        <v>-728.51059092374533</v>
      </c>
      <c r="I123" s="189">
        <f>'[1]1.5'!T123</f>
        <v>1633.9642859929454</v>
      </c>
      <c r="J123" s="189">
        <f>'[1]1.5'!U123</f>
        <v>8873.5665405471864</v>
      </c>
      <c r="K123" s="22"/>
    </row>
    <row r="124" spans="2:11" s="136" customFormat="1" ht="16.5" customHeight="1" x14ac:dyDescent="0.3">
      <c r="B124" s="44" t="s">
        <v>40</v>
      </c>
      <c r="C124" s="189">
        <f>'[1]1.5'!N124</f>
        <v>7151.4131904216974</v>
      </c>
      <c r="D124" s="189">
        <f>'[1]1.5'!O124</f>
        <v>2223.4929999999995</v>
      </c>
      <c r="E124" s="189">
        <f>'[1]1.5'!P124</f>
        <v>-610.4408778320585</v>
      </c>
      <c r="F124" s="189">
        <f>'[1]1.5'!Q124</f>
        <v>118.06971309168682</v>
      </c>
      <c r="G124" s="189">
        <f>'[1]1.5'!R124</f>
        <v>0</v>
      </c>
      <c r="H124" s="189">
        <f>'[1]1.5'!S124</f>
        <v>-728.51059092374533</v>
      </c>
      <c r="I124" s="189">
        <f>'[1]1.5'!T124</f>
        <v>1613.052122167941</v>
      </c>
      <c r="J124" s="189">
        <f>'[1]1.5'!U124</f>
        <v>8764.4653125896384</v>
      </c>
      <c r="K124" s="22"/>
    </row>
    <row r="125" spans="2:11" s="136" customFormat="1" ht="16.5" customHeight="1" x14ac:dyDescent="0.3">
      <c r="B125" s="44" t="s">
        <v>24</v>
      </c>
      <c r="C125" s="189">
        <f>'[1]1.5'!N125</f>
        <v>88.189064132543905</v>
      </c>
      <c r="D125" s="189">
        <f>'[1]1.5'!O125</f>
        <v>19.071999999999999</v>
      </c>
      <c r="E125" s="189">
        <f>'[1]1.5'!P125</f>
        <v>1.8401638250034615</v>
      </c>
      <c r="F125" s="189">
        <f>'[1]1.5'!Q125</f>
        <v>1.8401638250034615</v>
      </c>
      <c r="G125" s="189">
        <f>'[1]1.5'!R125</f>
        <v>0</v>
      </c>
      <c r="H125" s="189">
        <f>'[1]1.5'!S125</f>
        <v>0</v>
      </c>
      <c r="I125" s="189">
        <f>'[1]1.5'!T125</f>
        <v>20.912163825003461</v>
      </c>
      <c r="J125" s="189">
        <f>'[1]1.5'!U125</f>
        <v>109.10122795754737</v>
      </c>
      <c r="K125" s="22"/>
    </row>
    <row r="126" spans="2:11" ht="16.5" customHeight="1" x14ac:dyDescent="0.3">
      <c r="B126" s="41" t="s">
        <v>170</v>
      </c>
      <c r="C126" s="189">
        <f>'[1]1.5'!N126</f>
        <v>35.09564797111441</v>
      </c>
      <c r="D126" s="189">
        <f>'[1]1.5'!O126</f>
        <v>219.721</v>
      </c>
      <c r="E126" s="189">
        <f>'[1]1.5'!P126</f>
        <v>6.4520821377489881</v>
      </c>
      <c r="F126" s="189">
        <f>'[1]1.5'!Q126</f>
        <v>6.4520821377490041</v>
      </c>
      <c r="G126" s="189">
        <f>'[1]1.5'!R126</f>
        <v>0</v>
      </c>
      <c r="H126" s="189">
        <f>'[1]1.5'!S126</f>
        <v>-1.5987211554602254E-14</v>
      </c>
      <c r="I126" s="189">
        <f>'[1]1.5'!T126</f>
        <v>226.17308213774899</v>
      </c>
      <c r="J126" s="189">
        <f>'[1]1.5'!U126</f>
        <v>261.26873010886339</v>
      </c>
      <c r="K126" s="24"/>
    </row>
    <row r="127" spans="2:11" ht="16.5" customHeight="1" x14ac:dyDescent="0.3">
      <c r="B127" s="42" t="s">
        <v>32</v>
      </c>
      <c r="C127" s="189">
        <f>'[1]1.5'!N127</f>
        <v>0</v>
      </c>
      <c r="D127" s="189">
        <f>'[1]1.5'!O127</f>
        <v>0.91300000000000014</v>
      </c>
      <c r="E127" s="189">
        <f>'[1]1.5'!P127</f>
        <v>4.4028315417081965E-2</v>
      </c>
      <c r="F127" s="189">
        <f>'[1]1.5'!Q127</f>
        <v>4.4028315417082076E-2</v>
      </c>
      <c r="G127" s="189">
        <f>'[1]1.5'!R127</f>
        <v>0</v>
      </c>
      <c r="H127" s="189">
        <f>'[1]1.5'!S127</f>
        <v>-1.1102230246251565E-16</v>
      </c>
      <c r="I127" s="189">
        <f>'[1]1.5'!T127</f>
        <v>0.95702831541708211</v>
      </c>
      <c r="J127" s="189">
        <f>'[1]1.5'!U127</f>
        <v>0.95702831541708211</v>
      </c>
      <c r="K127" s="24"/>
    </row>
    <row r="128" spans="2:11" ht="16.5" customHeight="1" x14ac:dyDescent="0.3">
      <c r="B128" s="47" t="s">
        <v>168</v>
      </c>
      <c r="C128" s="189">
        <f>'[1]1.5'!N128</f>
        <v>0</v>
      </c>
      <c r="D128" s="189">
        <f>'[1]1.5'!O128</f>
        <v>0.91300000000000014</v>
      </c>
      <c r="E128" s="189">
        <f>'[1]1.5'!P128</f>
        <v>4.4028315417081965E-2</v>
      </c>
      <c r="F128" s="189">
        <f>'[1]1.5'!Q128</f>
        <v>4.4028315417082076E-2</v>
      </c>
      <c r="G128" s="189">
        <f>'[1]1.5'!R128</f>
        <v>0</v>
      </c>
      <c r="H128" s="189">
        <f>'[1]1.5'!S128</f>
        <v>-1.1102230246251565E-16</v>
      </c>
      <c r="I128" s="189">
        <f>'[1]1.5'!T128</f>
        <v>0.95702831541708211</v>
      </c>
      <c r="J128" s="189">
        <f>'[1]1.5'!U128</f>
        <v>0.95702831541708211</v>
      </c>
      <c r="K128" s="24"/>
    </row>
    <row r="129" spans="2:11" ht="16.5" customHeight="1" x14ac:dyDescent="0.3">
      <c r="B129" s="44" t="s">
        <v>169</v>
      </c>
      <c r="C129" s="189">
        <f>'[1]1.5'!N129</f>
        <v>0</v>
      </c>
      <c r="D129" s="189">
        <f>'[1]1.5'!O129</f>
        <v>0</v>
      </c>
      <c r="E129" s="189">
        <f>'[1]1.5'!P129</f>
        <v>0</v>
      </c>
      <c r="F129" s="189">
        <f>'[1]1.5'!Q129</f>
        <v>0</v>
      </c>
      <c r="G129" s="189">
        <f>'[1]1.5'!R129</f>
        <v>0</v>
      </c>
      <c r="H129" s="189">
        <f>'[1]1.5'!S129</f>
        <v>0</v>
      </c>
      <c r="I129" s="189">
        <f>'[1]1.5'!T129</f>
        <v>0</v>
      </c>
      <c r="J129" s="189">
        <f>'[1]1.5'!U129</f>
        <v>0</v>
      </c>
      <c r="K129" s="24"/>
    </row>
    <row r="130" spans="2:11" ht="16.5" customHeight="1" x14ac:dyDescent="0.3">
      <c r="B130" s="42" t="s">
        <v>9</v>
      </c>
      <c r="C130" s="189">
        <f>'[1]1.5'!N130</f>
        <v>35.09564797111441</v>
      </c>
      <c r="D130" s="189">
        <f>'[1]1.5'!O130</f>
        <v>35.314</v>
      </c>
      <c r="E130" s="189">
        <f>'[1]1.5'!P130</f>
        <v>1.3674756851667524</v>
      </c>
      <c r="F130" s="189">
        <f>'[1]1.5'!Q130</f>
        <v>1.367475685166752</v>
      </c>
      <c r="G130" s="189">
        <f>'[1]1.5'!R130</f>
        <v>0</v>
      </c>
      <c r="H130" s="189">
        <f>'[1]1.5'!S130</f>
        <v>4.4408920985006262E-16</v>
      </c>
      <c r="I130" s="189">
        <f>'[1]1.5'!T130</f>
        <v>36.681475685166752</v>
      </c>
      <c r="J130" s="189">
        <f>'[1]1.5'!U130</f>
        <v>71.777123656281162</v>
      </c>
      <c r="K130" s="24"/>
    </row>
    <row r="131" spans="2:11" ht="16.5" customHeight="1" x14ac:dyDescent="0.3">
      <c r="B131" s="47" t="s">
        <v>168</v>
      </c>
      <c r="C131" s="189">
        <f>'[1]1.5'!N131</f>
        <v>35.09564797111441</v>
      </c>
      <c r="D131" s="189">
        <f>'[1]1.5'!O131</f>
        <v>35.314</v>
      </c>
      <c r="E131" s="189">
        <f>'[1]1.5'!P131</f>
        <v>1.3674756851667524</v>
      </c>
      <c r="F131" s="189">
        <f>'[1]1.5'!Q131</f>
        <v>1.367475685166752</v>
      </c>
      <c r="G131" s="189">
        <f>'[1]1.5'!R131</f>
        <v>0</v>
      </c>
      <c r="H131" s="189">
        <f>'[1]1.5'!S131</f>
        <v>4.4408920985006262E-16</v>
      </c>
      <c r="I131" s="189">
        <f>'[1]1.5'!T131</f>
        <v>36.681475685166752</v>
      </c>
      <c r="J131" s="189">
        <f>'[1]1.5'!U131</f>
        <v>71.777123656281162</v>
      </c>
      <c r="K131" s="24"/>
    </row>
    <row r="132" spans="2:11" ht="16.5" customHeight="1" x14ac:dyDescent="0.3">
      <c r="B132" s="44" t="s">
        <v>169</v>
      </c>
      <c r="C132" s="189">
        <f>'[1]1.5'!N132</f>
        <v>0</v>
      </c>
      <c r="D132" s="189">
        <f>'[1]1.5'!O132</f>
        <v>0</v>
      </c>
      <c r="E132" s="189">
        <f>'[1]1.5'!P132</f>
        <v>0</v>
      </c>
      <c r="F132" s="189">
        <f>'[1]1.5'!Q132</f>
        <v>0</v>
      </c>
      <c r="G132" s="189">
        <f>'[1]1.5'!R132</f>
        <v>0</v>
      </c>
      <c r="H132" s="189">
        <f>'[1]1.5'!S132</f>
        <v>0</v>
      </c>
      <c r="I132" s="189">
        <f>'[1]1.5'!T132</f>
        <v>0</v>
      </c>
      <c r="J132" s="189">
        <f>'[1]1.5'!U132</f>
        <v>0</v>
      </c>
      <c r="K132" s="24"/>
    </row>
    <row r="133" spans="2:11" ht="16.5" customHeight="1" x14ac:dyDescent="0.3">
      <c r="B133" s="42" t="s">
        <v>17</v>
      </c>
      <c r="C133" s="189">
        <f>'[1]1.5'!N133</f>
        <v>0</v>
      </c>
      <c r="D133" s="189">
        <f>'[1]1.5'!O133</f>
        <v>183.494</v>
      </c>
      <c r="E133" s="189">
        <f>'[1]1.5'!P133</f>
        <v>5.0405781371651699</v>
      </c>
      <c r="F133" s="189">
        <f>'[1]1.5'!Q133</f>
        <v>5.0405781371651699</v>
      </c>
      <c r="G133" s="189">
        <f>'[1]1.5'!R133</f>
        <v>0</v>
      </c>
      <c r="H133" s="189">
        <f>'[1]1.5'!S133</f>
        <v>0</v>
      </c>
      <c r="I133" s="189">
        <f>'[1]1.5'!T133</f>
        <v>188.53457813716517</v>
      </c>
      <c r="J133" s="189">
        <f>'[1]1.5'!U133</f>
        <v>188.53457813716517</v>
      </c>
      <c r="K133" s="24"/>
    </row>
    <row r="134" spans="2:11" ht="16.5" customHeight="1" x14ac:dyDescent="0.3">
      <c r="B134" s="47" t="s">
        <v>168</v>
      </c>
      <c r="C134" s="189">
        <f>'[1]1.5'!N134</f>
        <v>0</v>
      </c>
      <c r="D134" s="189">
        <f>'[1]1.5'!O134</f>
        <v>183.494</v>
      </c>
      <c r="E134" s="189">
        <f>'[1]1.5'!P134</f>
        <v>5.0405781371651699</v>
      </c>
      <c r="F134" s="189">
        <f>'[1]1.5'!Q134</f>
        <v>5.0405781371651699</v>
      </c>
      <c r="G134" s="189">
        <f>'[1]1.5'!R134</f>
        <v>0</v>
      </c>
      <c r="H134" s="189">
        <f>'[1]1.5'!S134</f>
        <v>0</v>
      </c>
      <c r="I134" s="189">
        <f>'[1]1.5'!T134</f>
        <v>188.53457813716517</v>
      </c>
      <c r="J134" s="189">
        <f>'[1]1.5'!U134</f>
        <v>188.53457813716517</v>
      </c>
      <c r="K134" s="24"/>
    </row>
    <row r="135" spans="2:11" ht="16.5" customHeight="1" x14ac:dyDescent="0.3">
      <c r="B135" s="44" t="s">
        <v>169</v>
      </c>
      <c r="C135" s="189">
        <f>'[1]1.5'!N135</f>
        <v>0</v>
      </c>
      <c r="D135" s="189">
        <f>'[1]1.5'!O135</f>
        <v>0</v>
      </c>
      <c r="E135" s="189">
        <f>'[1]1.5'!P135</f>
        <v>0</v>
      </c>
      <c r="F135" s="189">
        <f>'[1]1.5'!Q135</f>
        <v>0</v>
      </c>
      <c r="G135" s="189">
        <f>'[1]1.5'!R135</f>
        <v>0</v>
      </c>
      <c r="H135" s="189">
        <f>'[1]1.5'!S135</f>
        <v>0</v>
      </c>
      <c r="I135" s="189">
        <f>'[1]1.5'!T135</f>
        <v>0</v>
      </c>
      <c r="J135" s="189">
        <f>'[1]1.5'!U135</f>
        <v>0</v>
      </c>
      <c r="K135" s="24"/>
    </row>
    <row r="136" spans="2:11" s="136" customFormat="1" ht="16.5" customHeight="1" x14ac:dyDescent="0.3">
      <c r="B136" s="62" t="s">
        <v>44</v>
      </c>
      <c r="C136" s="191">
        <f>'[1]1.5'!N136</f>
        <v>3909.115250936436</v>
      </c>
      <c r="D136" s="191">
        <f>'[1]1.5'!O136</f>
        <v>0</v>
      </c>
      <c r="E136" s="191">
        <f>'[1]1.5'!P136</f>
        <v>131.45829675448476</v>
      </c>
      <c r="F136" s="191">
        <f>'[1]1.5'!Q136</f>
        <v>131.45829675448476</v>
      </c>
      <c r="G136" s="191">
        <f>'[1]1.5'!R136</f>
        <v>0</v>
      </c>
      <c r="H136" s="191">
        <f>'[1]1.5'!S136</f>
        <v>0</v>
      </c>
      <c r="I136" s="191">
        <f>'[1]1.5'!T136</f>
        <v>131.45829675448476</v>
      </c>
      <c r="J136" s="191">
        <f>'[1]1.5'!U136</f>
        <v>4040.5735476909208</v>
      </c>
      <c r="K136" s="30"/>
    </row>
    <row r="137" spans="2:11" x14ac:dyDescent="0.35">
      <c r="B137" s="105" t="s">
        <v>0</v>
      </c>
      <c r="C137" s="105"/>
      <c r="D137" s="105"/>
      <c r="E137" s="105"/>
      <c r="F137" s="105"/>
      <c r="G137" s="105"/>
    </row>
    <row r="138" spans="2:11" ht="18.600000000000001" customHeight="1" x14ac:dyDescent="0.3">
      <c r="B138" s="193" t="s">
        <v>174</v>
      </c>
      <c r="C138" s="193"/>
      <c r="D138" s="193"/>
      <c r="E138" s="193"/>
      <c r="F138" s="193"/>
      <c r="G138" s="193"/>
      <c r="H138" s="193"/>
      <c r="I138" s="193"/>
      <c r="J138" s="193"/>
    </row>
    <row r="139" spans="2:11" ht="19.95" customHeight="1" x14ac:dyDescent="0.3">
      <c r="B139" s="193" t="s">
        <v>175</v>
      </c>
      <c r="C139" s="193"/>
      <c r="D139" s="193"/>
      <c r="E139" s="193"/>
      <c r="F139" s="193"/>
      <c r="G139" s="193"/>
      <c r="H139" s="193"/>
      <c r="I139" s="193"/>
      <c r="J139" s="193"/>
    </row>
  </sheetData>
  <autoFilter ref="A6:K139"/>
  <mergeCells count="5">
    <mergeCell ref="B139:J139"/>
    <mergeCell ref="B138:J138"/>
    <mergeCell ref="I4:J4"/>
    <mergeCell ref="B2:J2"/>
    <mergeCell ref="B3:J3"/>
  </mergeCells>
  <hyperlinks>
    <hyperlink ref="B1" location="'1'!A1" display="до змісту"/>
  </hyperlinks>
  <pageMargins left="0.39370078740157483" right="0.39370078740157483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97"/>
  <sheetViews>
    <sheetView topLeftCell="B1" zoomScaleNormal="100" zoomScaleSheetLayoutView="96" workbookViewId="0">
      <pane xSplit="1" ySplit="5" topLeftCell="C6" activePane="bottomRight" state="frozen"/>
      <selection activeCell="K283" sqref="K283"/>
      <selection pane="topRight" activeCell="K283" sqref="K283"/>
      <selection pane="bottomLeft" activeCell="K283" sqref="K283"/>
      <selection pane="bottomRight" activeCell="B32" sqref="B32"/>
    </sheetView>
  </sheetViews>
  <sheetFormatPr defaultColWidth="9.109375" defaultRowHeight="11.4" x14ac:dyDescent="0.2"/>
  <cols>
    <col min="1" max="1" width="0" style="22" hidden="1" customWidth="1"/>
    <col min="2" max="2" width="45.6640625" style="22" customWidth="1"/>
    <col min="3" max="23" width="10.5546875" style="22" customWidth="1"/>
    <col min="24" max="25" width="11" style="22" bestFit="1" customWidth="1"/>
    <col min="26" max="26" width="10.6640625" style="22" bestFit="1" customWidth="1"/>
    <col min="27" max="35" width="10.6640625" style="22" customWidth="1"/>
    <col min="36" max="36" width="3.33203125" style="22" customWidth="1"/>
    <col min="37" max="16384" width="9.109375" style="22"/>
  </cols>
  <sheetData>
    <row r="1" spans="1:36" ht="13.2" x14ac:dyDescent="0.25">
      <c r="B1" s="107" t="s">
        <v>135</v>
      </c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</row>
    <row r="2" spans="1:36" ht="28.2" customHeight="1" x14ac:dyDescent="0.25">
      <c r="B2" s="128" t="s">
        <v>162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</row>
    <row r="3" spans="1:36" ht="12.75" customHeight="1" x14ac:dyDescent="0.25">
      <c r="B3" s="112" t="s">
        <v>157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4"/>
    </row>
    <row r="4" spans="1:36" ht="12" x14ac:dyDescent="0.25">
      <c r="B4" s="204"/>
      <c r="C4" s="201">
        <v>42004</v>
      </c>
      <c r="D4" s="202"/>
      <c r="E4" s="203"/>
      <c r="F4" s="201">
        <v>42369</v>
      </c>
      <c r="G4" s="202"/>
      <c r="H4" s="203"/>
      <c r="I4" s="201">
        <v>42735</v>
      </c>
      <c r="J4" s="202"/>
      <c r="K4" s="203"/>
      <c r="L4" s="201">
        <v>43100</v>
      </c>
      <c r="M4" s="202"/>
      <c r="N4" s="203"/>
      <c r="O4" s="201">
        <v>43465</v>
      </c>
      <c r="P4" s="202"/>
      <c r="Q4" s="203"/>
      <c r="R4" s="201">
        <v>43830</v>
      </c>
      <c r="S4" s="202"/>
      <c r="T4" s="203"/>
      <c r="U4" s="201">
        <v>44196</v>
      </c>
      <c r="V4" s="202"/>
      <c r="W4" s="203"/>
      <c r="X4" s="199">
        <v>44561</v>
      </c>
      <c r="Y4" s="200"/>
      <c r="Z4" s="200"/>
      <c r="AA4" s="199">
        <v>44926</v>
      </c>
      <c r="AB4" s="200"/>
      <c r="AC4" s="200"/>
      <c r="AD4" s="199">
        <v>45291</v>
      </c>
      <c r="AE4" s="200"/>
      <c r="AF4" s="200"/>
      <c r="AG4" s="199">
        <v>45657</v>
      </c>
      <c r="AH4" s="200"/>
      <c r="AI4" s="200"/>
    </row>
    <row r="5" spans="1:36" ht="36" x14ac:dyDescent="0.2">
      <c r="B5" s="205"/>
      <c r="C5" s="93" t="s">
        <v>12</v>
      </c>
      <c r="D5" s="93" t="s">
        <v>13</v>
      </c>
      <c r="E5" s="49" t="s">
        <v>140</v>
      </c>
      <c r="F5" s="93" t="s">
        <v>12</v>
      </c>
      <c r="G5" s="93" t="s">
        <v>13</v>
      </c>
      <c r="H5" s="49" t="s">
        <v>140</v>
      </c>
      <c r="I5" s="93" t="s">
        <v>12</v>
      </c>
      <c r="J5" s="93" t="s">
        <v>13</v>
      </c>
      <c r="K5" s="49" t="s">
        <v>140</v>
      </c>
      <c r="L5" s="93" t="s">
        <v>12</v>
      </c>
      <c r="M5" s="93" t="s">
        <v>13</v>
      </c>
      <c r="N5" s="49" t="s">
        <v>140</v>
      </c>
      <c r="O5" s="93" t="s">
        <v>12</v>
      </c>
      <c r="P5" s="93" t="s">
        <v>13</v>
      </c>
      <c r="Q5" s="49" t="s">
        <v>140</v>
      </c>
      <c r="R5" s="93" t="s">
        <v>12</v>
      </c>
      <c r="S5" s="93" t="s">
        <v>13</v>
      </c>
      <c r="T5" s="49" t="s">
        <v>140</v>
      </c>
      <c r="U5" s="93" t="s">
        <v>12</v>
      </c>
      <c r="V5" s="93" t="s">
        <v>13</v>
      </c>
      <c r="W5" s="49" t="s">
        <v>140</v>
      </c>
      <c r="X5" s="93" t="s">
        <v>12</v>
      </c>
      <c r="Y5" s="93" t="s">
        <v>13</v>
      </c>
      <c r="Z5" s="49" t="s">
        <v>140</v>
      </c>
      <c r="AA5" s="93" t="s">
        <v>12</v>
      </c>
      <c r="AB5" s="93" t="s">
        <v>13</v>
      </c>
      <c r="AC5" s="49" t="s">
        <v>140</v>
      </c>
      <c r="AD5" s="93" t="s">
        <v>12</v>
      </c>
      <c r="AE5" s="93" t="s">
        <v>13</v>
      </c>
      <c r="AF5" s="49" t="s">
        <v>140</v>
      </c>
      <c r="AG5" s="93" t="s">
        <v>12</v>
      </c>
      <c r="AH5" s="93" t="s">
        <v>13</v>
      </c>
      <c r="AI5" s="49" t="s">
        <v>140</v>
      </c>
    </row>
    <row r="6" spans="1:36" ht="12" x14ac:dyDescent="0.2">
      <c r="B6" s="101">
        <v>1</v>
      </c>
      <c r="C6" s="93">
        <v>2</v>
      </c>
      <c r="D6" s="93">
        <v>3</v>
      </c>
      <c r="E6" s="49">
        <v>4</v>
      </c>
      <c r="F6" s="93">
        <v>2</v>
      </c>
      <c r="G6" s="93">
        <v>3</v>
      </c>
      <c r="H6" s="49">
        <v>4</v>
      </c>
      <c r="I6" s="93">
        <v>2</v>
      </c>
      <c r="J6" s="93">
        <v>3</v>
      </c>
      <c r="K6" s="49">
        <v>4</v>
      </c>
      <c r="L6" s="93">
        <v>2</v>
      </c>
      <c r="M6" s="93">
        <v>3</v>
      </c>
      <c r="N6" s="49">
        <v>4</v>
      </c>
      <c r="O6" s="93">
        <v>2</v>
      </c>
      <c r="P6" s="93">
        <v>3</v>
      </c>
      <c r="Q6" s="49">
        <v>4</v>
      </c>
      <c r="R6" s="93">
        <v>2</v>
      </c>
      <c r="S6" s="93">
        <v>3</v>
      </c>
      <c r="T6" s="49">
        <v>4</v>
      </c>
      <c r="U6" s="93">
        <v>2</v>
      </c>
      <c r="V6" s="93">
        <v>3</v>
      </c>
      <c r="W6" s="49">
        <v>4</v>
      </c>
      <c r="X6" s="93">
        <v>2</v>
      </c>
      <c r="Y6" s="93">
        <v>3</v>
      </c>
      <c r="Z6" s="49">
        <v>4</v>
      </c>
      <c r="AA6" s="93">
        <v>2</v>
      </c>
      <c r="AB6" s="93">
        <v>3</v>
      </c>
      <c r="AC6" s="49">
        <v>4</v>
      </c>
      <c r="AD6" s="93">
        <v>2</v>
      </c>
      <c r="AE6" s="93">
        <v>3</v>
      </c>
      <c r="AF6" s="49">
        <v>4</v>
      </c>
      <c r="AG6" s="93">
        <v>2</v>
      </c>
      <c r="AH6" s="93">
        <v>3</v>
      </c>
      <c r="AI6" s="49">
        <v>4</v>
      </c>
    </row>
    <row r="7" spans="1:36" s="61" customFormat="1" ht="12" x14ac:dyDescent="0.25">
      <c r="B7" s="50" t="s">
        <v>14</v>
      </c>
      <c r="C7" s="125">
        <f t="shared" ref="C7" si="0">C8+C22+C47+C67</f>
        <v>99147.330038702421</v>
      </c>
      <c r="D7" s="125">
        <f t="shared" ref="D7" si="1">D8+D22+D47+D67</f>
        <v>140132.81774758137</v>
      </c>
      <c r="E7" s="125">
        <f>E8+E22+E47+E67</f>
        <v>-40985.487708878958</v>
      </c>
      <c r="F7" s="125">
        <f t="shared" ref="F7:AC7" si="2">F8+F22+F47+F67</f>
        <v>109874.610031587</v>
      </c>
      <c r="G7" s="125">
        <f t="shared" si="2"/>
        <v>144701.62784033135</v>
      </c>
      <c r="H7" s="125">
        <f t="shared" si="2"/>
        <v>-34827.017808744335</v>
      </c>
      <c r="I7" s="125">
        <f t="shared" si="2"/>
        <v>114415.95660770559</v>
      </c>
      <c r="J7" s="125">
        <f t="shared" si="2"/>
        <v>147806.37068707708</v>
      </c>
      <c r="K7" s="125">
        <f t="shared" si="2"/>
        <v>-33390.414079371483</v>
      </c>
      <c r="L7" s="125">
        <f t="shared" si="2"/>
        <v>104431.87509037057</v>
      </c>
      <c r="M7" s="125">
        <f t="shared" si="2"/>
        <v>131477.29148957779</v>
      </c>
      <c r="N7" s="125">
        <f t="shared" si="2"/>
        <v>-27045.416399207243</v>
      </c>
      <c r="O7" s="125">
        <f t="shared" si="2"/>
        <v>112439.321038207</v>
      </c>
      <c r="P7" s="125">
        <f t="shared" si="2"/>
        <v>135521.21352514767</v>
      </c>
      <c r="Q7" s="125">
        <f t="shared" si="2"/>
        <v>-23081.892486940684</v>
      </c>
      <c r="R7" s="125">
        <f t="shared" si="2"/>
        <v>126268.72790099159</v>
      </c>
      <c r="S7" s="125">
        <f t="shared" si="2"/>
        <v>151124.80493528122</v>
      </c>
      <c r="T7" s="125">
        <f t="shared" si="2"/>
        <v>-24856.077034289607</v>
      </c>
      <c r="U7" s="125">
        <f t="shared" si="2"/>
        <v>121891.46234268672</v>
      </c>
      <c r="V7" s="125">
        <f t="shared" si="2"/>
        <v>139718.33898490484</v>
      </c>
      <c r="W7" s="125">
        <f t="shared" si="2"/>
        <v>-17826.876642218114</v>
      </c>
      <c r="X7" s="125">
        <f t="shared" si="2"/>
        <v>140348.30000711454</v>
      </c>
      <c r="Y7" s="125">
        <f t="shared" si="2"/>
        <v>163455.19175619126</v>
      </c>
      <c r="Z7" s="125">
        <f t="shared" si="2"/>
        <v>-23106.891749076734</v>
      </c>
      <c r="AA7" s="125">
        <f t="shared" si="2"/>
        <v>157887.80099098868</v>
      </c>
      <c r="AB7" s="125">
        <f t="shared" si="2"/>
        <v>160522.17473235604</v>
      </c>
      <c r="AC7" s="125">
        <f t="shared" si="2"/>
        <v>-2634.3737413673662</v>
      </c>
      <c r="AD7" s="125">
        <f>'[2]1.7Y'!BN7</f>
        <v>174317.38380729675</v>
      </c>
      <c r="AE7" s="125">
        <f>'[2]1.7Y'!BO7</f>
        <v>184659.8012978613</v>
      </c>
      <c r="AF7" s="125">
        <f>'[2]1.7Y'!BP7</f>
        <v>-10342.417490564549</v>
      </c>
      <c r="AG7" s="125">
        <f>'[2]1.7Y'!BQ7</f>
        <v>206185.05135840242</v>
      </c>
      <c r="AH7" s="125">
        <f>'[2]1.7Y'!BR7</f>
        <v>216038.6148939367</v>
      </c>
      <c r="AI7" s="125">
        <f>'[2]1.7Y'!BS7</f>
        <v>-9853.5635355342765</v>
      </c>
    </row>
    <row r="8" spans="1:36" s="21" customFormat="1" ht="12" x14ac:dyDescent="0.25">
      <c r="B8" s="51" t="s">
        <v>15</v>
      </c>
      <c r="C8" s="126">
        <f t="shared" ref="C8:E8" si="3">C9+C13+C14+C21</f>
        <v>88.54636272372332</v>
      </c>
      <c r="D8" s="126">
        <f t="shared" ref="D8" si="4">D9+D13+D14+D21</f>
        <v>26960.727701915905</v>
      </c>
      <c r="E8" s="126">
        <f t="shared" si="3"/>
        <v>-26872.181339192182</v>
      </c>
      <c r="F8" s="126">
        <f t="shared" ref="F8:AC8" si="5">F9+F13+F14+F21</f>
        <v>101.59253066253078</v>
      </c>
      <c r="G8" s="126">
        <f t="shared" si="5"/>
        <v>32943.437375379581</v>
      </c>
      <c r="H8" s="126">
        <f t="shared" si="5"/>
        <v>-32841.844844717045</v>
      </c>
      <c r="I8" s="126">
        <f t="shared" si="5"/>
        <v>114.79957853263549</v>
      </c>
      <c r="J8" s="126">
        <f t="shared" si="5"/>
        <v>34913.421821237775</v>
      </c>
      <c r="K8" s="126">
        <f t="shared" si="5"/>
        <v>-34798.62224270514</v>
      </c>
      <c r="L8" s="126">
        <f t="shared" si="5"/>
        <v>128.20512793031074</v>
      </c>
      <c r="M8" s="126">
        <f t="shared" si="5"/>
        <v>32584.213102601716</v>
      </c>
      <c r="N8" s="126">
        <f t="shared" si="5"/>
        <v>-32456.007974671407</v>
      </c>
      <c r="O8" s="126">
        <f t="shared" si="5"/>
        <v>151.03893638855956</v>
      </c>
      <c r="P8" s="126">
        <f t="shared" si="5"/>
        <v>35034.048782659644</v>
      </c>
      <c r="Q8" s="126">
        <f t="shared" si="5"/>
        <v>-34883.009846271088</v>
      </c>
      <c r="R8" s="126">
        <f t="shared" si="5"/>
        <v>154.19068957686775</v>
      </c>
      <c r="S8" s="126">
        <f t="shared" si="5"/>
        <v>39920.14882295057</v>
      </c>
      <c r="T8" s="126">
        <f t="shared" si="5"/>
        <v>-39765.958133373708</v>
      </c>
      <c r="U8" s="126">
        <f t="shared" si="5"/>
        <v>145.68830383769532</v>
      </c>
      <c r="V8" s="126">
        <f t="shared" si="5"/>
        <v>41324.202518163715</v>
      </c>
      <c r="W8" s="126">
        <f t="shared" si="5"/>
        <v>-41178.514214326016</v>
      </c>
      <c r="X8" s="126">
        <f t="shared" si="5"/>
        <v>150.84670111827594</v>
      </c>
      <c r="Y8" s="126">
        <f t="shared" si="5"/>
        <v>47427.614262707531</v>
      </c>
      <c r="Z8" s="126">
        <f t="shared" si="5"/>
        <v>-47276.767561589259</v>
      </c>
      <c r="AA8" s="126">
        <f t="shared" si="5"/>
        <v>173.68465507945882</v>
      </c>
      <c r="AB8" s="126">
        <f t="shared" si="5"/>
        <v>61959.418900670076</v>
      </c>
      <c r="AC8" s="126">
        <f t="shared" si="5"/>
        <v>-61785.734245590618</v>
      </c>
      <c r="AD8" s="126">
        <f>'[2]1.7Y'!BN8</f>
        <v>170.97879780799329</v>
      </c>
      <c r="AE8" s="126">
        <f>'[2]1.7Y'!BO8</f>
        <v>87017.409423354387</v>
      </c>
      <c r="AF8" s="126">
        <f>'[2]1.7Y'!BP8</f>
        <v>-86846.430625546389</v>
      </c>
      <c r="AG8" s="126">
        <f>'[2]1.7Y'!BQ8</f>
        <v>177.05023835216019</v>
      </c>
      <c r="AH8" s="126">
        <f>'[2]1.7Y'!BR8</f>
        <v>112558.01423283386</v>
      </c>
      <c r="AI8" s="126">
        <f>'[2]1.7Y'!BS8</f>
        <v>-112380.9639944817</v>
      </c>
    </row>
    <row r="9" spans="1:36" x14ac:dyDescent="0.2">
      <c r="A9" s="22">
        <v>2</v>
      </c>
      <c r="B9" s="52" t="s">
        <v>109</v>
      </c>
      <c r="C9" s="127">
        <f t="shared" ref="C9:AC9" si="6">C10</f>
        <v>0</v>
      </c>
      <c r="D9" s="127">
        <f t="shared" si="6"/>
        <v>15856.357917377862</v>
      </c>
      <c r="E9" s="127">
        <f t="shared" si="6"/>
        <v>-15856.357917377862</v>
      </c>
      <c r="F9" s="127">
        <f t="shared" si="6"/>
        <v>0</v>
      </c>
      <c r="G9" s="127">
        <f t="shared" si="6"/>
        <v>17241.442275862657</v>
      </c>
      <c r="H9" s="127">
        <f t="shared" si="6"/>
        <v>-17241.442275862657</v>
      </c>
      <c r="I9" s="127">
        <f t="shared" si="6"/>
        <v>0</v>
      </c>
      <c r="J9" s="127">
        <f t="shared" si="6"/>
        <v>18634.841585310056</v>
      </c>
      <c r="K9" s="127">
        <f t="shared" si="6"/>
        <v>-18634.841585310056</v>
      </c>
      <c r="L9" s="127">
        <f t="shared" si="6"/>
        <v>0</v>
      </c>
      <c r="M9" s="127">
        <f t="shared" si="6"/>
        <v>17478.632441165697</v>
      </c>
      <c r="N9" s="127">
        <f t="shared" si="6"/>
        <v>-17478.632441165697</v>
      </c>
      <c r="O9" s="127">
        <f t="shared" si="6"/>
        <v>0</v>
      </c>
      <c r="P9" s="127">
        <f t="shared" si="6"/>
        <v>19983.411647385783</v>
      </c>
      <c r="Q9" s="127">
        <f t="shared" si="6"/>
        <v>-19983.411647385783</v>
      </c>
      <c r="R9" s="127">
        <f t="shared" si="6"/>
        <v>0</v>
      </c>
      <c r="S9" s="127">
        <f t="shared" si="6"/>
        <v>24592.518530012869</v>
      </c>
      <c r="T9" s="127">
        <f t="shared" si="6"/>
        <v>-24592.518530012869</v>
      </c>
      <c r="U9" s="127">
        <f t="shared" si="6"/>
        <v>0</v>
      </c>
      <c r="V9" s="127">
        <f t="shared" si="6"/>
        <v>21615.586443136941</v>
      </c>
      <c r="W9" s="127">
        <f t="shared" si="6"/>
        <v>-21615.586443136941</v>
      </c>
      <c r="X9" s="127">
        <f t="shared" si="6"/>
        <v>0</v>
      </c>
      <c r="Y9" s="127">
        <f t="shared" si="6"/>
        <v>23313.313550606999</v>
      </c>
      <c r="Z9" s="127">
        <f t="shared" si="6"/>
        <v>-23313.313550606999</v>
      </c>
      <c r="AA9" s="127">
        <f t="shared" si="6"/>
        <v>0</v>
      </c>
      <c r="AB9" s="127">
        <f t="shared" si="6"/>
        <v>22832.490873148316</v>
      </c>
      <c r="AC9" s="127">
        <f t="shared" si="6"/>
        <v>-22832.490873148316</v>
      </c>
      <c r="AD9" s="127">
        <f>'[2]1.7Y'!BN9</f>
        <v>0</v>
      </c>
      <c r="AE9" s="127">
        <f>'[2]1.7Y'!BO9</f>
        <v>21585.623279054395</v>
      </c>
      <c r="AF9" s="127">
        <f>'[2]1.7Y'!BP9</f>
        <v>-21585.623279054395</v>
      </c>
      <c r="AG9" s="127">
        <f>'[2]1.7Y'!BQ9</f>
        <v>0</v>
      </c>
      <c r="AH9" s="127">
        <f>'[2]1.7Y'!BR9</f>
        <v>17988.304216579476</v>
      </c>
      <c r="AI9" s="127">
        <f>'[2]1.7Y'!BS9</f>
        <v>-17988.304216579476</v>
      </c>
    </row>
    <row r="10" spans="1:36" x14ac:dyDescent="0.2">
      <c r="A10" s="22">
        <v>2.2000000000000002</v>
      </c>
      <c r="B10" s="55" t="s">
        <v>23</v>
      </c>
      <c r="C10" s="127">
        <f t="shared" ref="C10:E10" si="7">C11+C12</f>
        <v>0</v>
      </c>
      <c r="D10" s="127">
        <f t="shared" ref="D10" si="8">D11+D12</f>
        <v>15856.357917377862</v>
      </c>
      <c r="E10" s="127">
        <f t="shared" si="7"/>
        <v>-15856.357917377862</v>
      </c>
      <c r="F10" s="127">
        <f t="shared" ref="F10:AC10" si="9">F11+F12</f>
        <v>0</v>
      </c>
      <c r="G10" s="127">
        <f t="shared" si="9"/>
        <v>17241.442275862657</v>
      </c>
      <c r="H10" s="127">
        <f t="shared" si="9"/>
        <v>-17241.442275862657</v>
      </c>
      <c r="I10" s="127">
        <f t="shared" si="9"/>
        <v>0</v>
      </c>
      <c r="J10" s="127">
        <f t="shared" si="9"/>
        <v>18634.841585310056</v>
      </c>
      <c r="K10" s="127">
        <f t="shared" si="9"/>
        <v>-18634.841585310056</v>
      </c>
      <c r="L10" s="127">
        <f t="shared" si="9"/>
        <v>0</v>
      </c>
      <c r="M10" s="127">
        <f t="shared" si="9"/>
        <v>17478.632441165697</v>
      </c>
      <c r="N10" s="127">
        <f t="shared" si="9"/>
        <v>-17478.632441165697</v>
      </c>
      <c r="O10" s="127">
        <f t="shared" si="9"/>
        <v>0</v>
      </c>
      <c r="P10" s="127">
        <f t="shared" si="9"/>
        <v>19983.411647385783</v>
      </c>
      <c r="Q10" s="127">
        <f t="shared" si="9"/>
        <v>-19983.411647385783</v>
      </c>
      <c r="R10" s="127">
        <f t="shared" si="9"/>
        <v>0</v>
      </c>
      <c r="S10" s="127">
        <f t="shared" si="9"/>
        <v>24592.518530012869</v>
      </c>
      <c r="T10" s="127">
        <f t="shared" si="9"/>
        <v>-24592.518530012869</v>
      </c>
      <c r="U10" s="127">
        <f t="shared" si="9"/>
        <v>0</v>
      </c>
      <c r="V10" s="127">
        <f t="shared" si="9"/>
        <v>21615.586443136941</v>
      </c>
      <c r="W10" s="127">
        <f t="shared" si="9"/>
        <v>-21615.586443136941</v>
      </c>
      <c r="X10" s="127">
        <f t="shared" si="9"/>
        <v>0</v>
      </c>
      <c r="Y10" s="127">
        <f t="shared" si="9"/>
        <v>23313.313550606999</v>
      </c>
      <c r="Z10" s="127">
        <f t="shared" si="9"/>
        <v>-23313.313550606999</v>
      </c>
      <c r="AA10" s="127">
        <f t="shared" si="9"/>
        <v>0</v>
      </c>
      <c r="AB10" s="127">
        <f t="shared" si="9"/>
        <v>22832.490873148316</v>
      </c>
      <c r="AC10" s="127">
        <f t="shared" si="9"/>
        <v>-22832.490873148316</v>
      </c>
      <c r="AD10" s="127">
        <f>'[2]1.7Y'!BN10</f>
        <v>0</v>
      </c>
      <c r="AE10" s="127">
        <f>'[2]1.7Y'!BO10</f>
        <v>21585.623279054395</v>
      </c>
      <c r="AF10" s="127">
        <f>'[2]1.7Y'!BP10</f>
        <v>-21585.623279054395</v>
      </c>
      <c r="AG10" s="127">
        <f>'[2]1.7Y'!BQ10</f>
        <v>0</v>
      </c>
      <c r="AH10" s="127">
        <f>'[2]1.7Y'!BR10</f>
        <v>17988.304216579476</v>
      </c>
      <c r="AI10" s="127">
        <f>'[2]1.7Y'!BS10</f>
        <v>-17988.304216579476</v>
      </c>
    </row>
    <row r="11" spans="1:36" x14ac:dyDescent="0.2">
      <c r="A11" s="22" t="s">
        <v>91</v>
      </c>
      <c r="B11" s="67" t="s">
        <v>25</v>
      </c>
      <c r="C11" s="127">
        <f>'[2]1.7Y'!AM11</f>
        <v>0</v>
      </c>
      <c r="D11" s="127">
        <f>'[2]1.7Y'!AN11</f>
        <v>4.9192423735401842</v>
      </c>
      <c r="E11" s="127">
        <f>C11-D11</f>
        <v>-4.9192423735401842</v>
      </c>
      <c r="F11" s="127">
        <f>'[2]1.7Y'!AP11</f>
        <v>0</v>
      </c>
      <c r="G11" s="127">
        <f>'[2]1.7Y'!AQ11</f>
        <v>0</v>
      </c>
      <c r="H11" s="127">
        <f t="shared" ref="H11:H13" si="10">F11-G11</f>
        <v>0</v>
      </c>
      <c r="I11" s="127">
        <f>'[2]1.7Y'!AS11</f>
        <v>0</v>
      </c>
      <c r="J11" s="127">
        <f>'[2]1.7Y'!AT11</f>
        <v>0</v>
      </c>
      <c r="K11" s="127">
        <f t="shared" ref="K11:K13" si="11">I11-J11</f>
        <v>0</v>
      </c>
      <c r="L11" s="127">
        <f>'[2]1.7Y'!AV11</f>
        <v>0</v>
      </c>
      <c r="M11" s="127">
        <f>'[2]1.7Y'!AW11</f>
        <v>0</v>
      </c>
      <c r="N11" s="127">
        <f t="shared" ref="N11:N13" si="12">L11-M11</f>
        <v>0</v>
      </c>
      <c r="O11" s="127">
        <f>'[2]1.7Y'!AY11</f>
        <v>0</v>
      </c>
      <c r="P11" s="127">
        <f>'[2]1.7Y'!AZ11</f>
        <v>4.3652871788601031</v>
      </c>
      <c r="Q11" s="127">
        <f t="shared" ref="Q11:Q13" si="13">O11-P11</f>
        <v>-4.3652871788601031</v>
      </c>
      <c r="R11" s="127">
        <f>'[2]1.7Y'!BB11</f>
        <v>0</v>
      </c>
      <c r="S11" s="127">
        <f>'[2]1.7Y'!BC11</f>
        <v>228.59666187268186</v>
      </c>
      <c r="T11" s="127">
        <f t="shared" ref="T11:T13" si="14">R11-S11</f>
        <v>-228.59666187268186</v>
      </c>
      <c r="U11" s="127">
        <f>'[2]1.7Y'!BE11</f>
        <v>0</v>
      </c>
      <c r="V11" s="127">
        <f>'[2]1.7Y'!BF11</f>
        <v>75.692805904500915</v>
      </c>
      <c r="W11" s="127">
        <f t="shared" ref="W11:W13" si="15">U11-V11</f>
        <v>-75.692805904500915</v>
      </c>
      <c r="X11" s="127">
        <f>'[2]1.7Y'!BH11</f>
        <v>0</v>
      </c>
      <c r="Y11" s="127">
        <f>'[2]1.7Y'!BI11</f>
        <v>26.464333529522097</v>
      </c>
      <c r="Z11" s="127">
        <f t="shared" ref="Z11:Z13" si="16">X11-Y11</f>
        <v>-26.464333529522097</v>
      </c>
      <c r="AA11" s="127">
        <f>'[2]1.7Y'!BK11</f>
        <v>0</v>
      </c>
      <c r="AB11" s="127">
        <f>'[2]1.7Y'!BL11</f>
        <v>57.26899437755128</v>
      </c>
      <c r="AC11" s="127">
        <f t="shared" ref="AC11:AC13" si="17">AA11-AB11</f>
        <v>-57.26899437755128</v>
      </c>
      <c r="AD11" s="127">
        <f>'[2]1.7Y'!BN11</f>
        <v>0</v>
      </c>
      <c r="AE11" s="127">
        <f>'[2]1.7Y'!BO11</f>
        <v>26.096763875956871</v>
      </c>
      <c r="AF11" s="127">
        <f>'[2]1.7Y'!BP11</f>
        <v>-26.096763875956871</v>
      </c>
      <c r="AG11" s="127">
        <f>'[2]1.7Y'!BQ11</f>
        <v>0</v>
      </c>
      <c r="AH11" s="127">
        <f>'[2]1.7Y'!BR11</f>
        <v>0</v>
      </c>
      <c r="AI11" s="127">
        <f>'[2]1.7Y'!BS11</f>
        <v>0</v>
      </c>
    </row>
    <row r="12" spans="1:36" x14ac:dyDescent="0.2">
      <c r="A12" s="22" t="s">
        <v>92</v>
      </c>
      <c r="B12" s="68" t="s">
        <v>24</v>
      </c>
      <c r="C12" s="127">
        <f>'[2]1.7Y'!AM12</f>
        <v>0</v>
      </c>
      <c r="D12" s="127">
        <f>'[2]1.7Y'!AN12</f>
        <v>15851.438675004321</v>
      </c>
      <c r="E12" s="127">
        <f>C12-D12</f>
        <v>-15851.438675004321</v>
      </c>
      <c r="F12" s="127">
        <f>'[2]1.7Y'!AP12</f>
        <v>0</v>
      </c>
      <c r="G12" s="127">
        <f>'[2]1.7Y'!AQ12</f>
        <v>17241.442275862657</v>
      </c>
      <c r="H12" s="127">
        <f t="shared" si="10"/>
        <v>-17241.442275862657</v>
      </c>
      <c r="I12" s="127">
        <f>'[2]1.7Y'!AS12</f>
        <v>0</v>
      </c>
      <c r="J12" s="127">
        <f>'[2]1.7Y'!AT12</f>
        <v>18634.841585310056</v>
      </c>
      <c r="K12" s="127">
        <f t="shared" si="11"/>
        <v>-18634.841585310056</v>
      </c>
      <c r="L12" s="127">
        <f>'[2]1.7Y'!AV12</f>
        <v>0</v>
      </c>
      <c r="M12" s="127">
        <f>'[2]1.7Y'!AW12</f>
        <v>17478.632441165697</v>
      </c>
      <c r="N12" s="127">
        <f t="shared" si="12"/>
        <v>-17478.632441165697</v>
      </c>
      <c r="O12" s="127">
        <f>'[2]1.7Y'!AY12</f>
        <v>0</v>
      </c>
      <c r="P12" s="127">
        <f>'[2]1.7Y'!AZ12</f>
        <v>19979.046360206921</v>
      </c>
      <c r="Q12" s="127">
        <f t="shared" si="13"/>
        <v>-19979.046360206921</v>
      </c>
      <c r="R12" s="127">
        <f>'[2]1.7Y'!BB12</f>
        <v>0</v>
      </c>
      <c r="S12" s="127">
        <f>'[2]1.7Y'!BC12</f>
        <v>24363.921868140187</v>
      </c>
      <c r="T12" s="127">
        <f t="shared" si="14"/>
        <v>-24363.921868140187</v>
      </c>
      <c r="U12" s="127">
        <f>'[2]1.7Y'!BE12</f>
        <v>0</v>
      </c>
      <c r="V12" s="127">
        <f>'[2]1.7Y'!BF12</f>
        <v>21539.893637232439</v>
      </c>
      <c r="W12" s="127">
        <f t="shared" si="15"/>
        <v>-21539.893637232439</v>
      </c>
      <c r="X12" s="127">
        <f>'[2]1.7Y'!BH12</f>
        <v>0</v>
      </c>
      <c r="Y12" s="127">
        <f>'[2]1.7Y'!BI12</f>
        <v>23286.849217077477</v>
      </c>
      <c r="Z12" s="127">
        <f t="shared" si="16"/>
        <v>-23286.849217077477</v>
      </c>
      <c r="AA12" s="127">
        <f>'[2]1.7Y'!BK12</f>
        <v>0</v>
      </c>
      <c r="AB12" s="127">
        <f>'[2]1.7Y'!BL12</f>
        <v>22775.221878770764</v>
      </c>
      <c r="AC12" s="127">
        <f t="shared" si="17"/>
        <v>-22775.221878770764</v>
      </c>
      <c r="AD12" s="127">
        <f>'[2]1.7Y'!BN12</f>
        <v>0</v>
      </c>
      <c r="AE12" s="127">
        <f>'[2]1.7Y'!BO12</f>
        <v>21559.526515178437</v>
      </c>
      <c r="AF12" s="127">
        <f>'[2]1.7Y'!BP12</f>
        <v>-21559.526515178437</v>
      </c>
      <c r="AG12" s="127">
        <f>'[2]1.7Y'!BQ12</f>
        <v>0</v>
      </c>
      <c r="AH12" s="127">
        <f>'[2]1.7Y'!BR12</f>
        <v>17988.304216579476</v>
      </c>
      <c r="AI12" s="127">
        <f>'[2]1.7Y'!BS12</f>
        <v>-17988.304216579476</v>
      </c>
    </row>
    <row r="13" spans="1:36" ht="22.8" x14ac:dyDescent="0.2">
      <c r="B13" s="104" t="s">
        <v>141</v>
      </c>
      <c r="C13" s="127">
        <f>'[2]1.7Y'!AM13</f>
        <v>0</v>
      </c>
      <c r="D13" s="127">
        <f>'[2]1.7Y'!AN13</f>
        <v>0</v>
      </c>
      <c r="E13" s="127">
        <f>C13-D13</f>
        <v>0</v>
      </c>
      <c r="F13" s="127">
        <f>'[2]1.7Y'!AP13</f>
        <v>0</v>
      </c>
      <c r="G13" s="127">
        <f>'[2]1.7Y'!AQ13</f>
        <v>0</v>
      </c>
      <c r="H13" s="127">
        <f t="shared" si="10"/>
        <v>0</v>
      </c>
      <c r="I13" s="127">
        <f>'[2]1.7Y'!AS13</f>
        <v>0</v>
      </c>
      <c r="J13" s="127">
        <f>'[2]1.7Y'!AT13</f>
        <v>0</v>
      </c>
      <c r="K13" s="127">
        <f t="shared" si="11"/>
        <v>0</v>
      </c>
      <c r="L13" s="127">
        <f>'[2]1.7Y'!AV13</f>
        <v>0</v>
      </c>
      <c r="M13" s="127">
        <f>'[2]1.7Y'!AW13</f>
        <v>0</v>
      </c>
      <c r="N13" s="127">
        <f t="shared" si="12"/>
        <v>0</v>
      </c>
      <c r="O13" s="127">
        <f>'[2]1.7Y'!AY13</f>
        <v>0</v>
      </c>
      <c r="P13" s="127">
        <f>'[2]1.7Y'!AZ13</f>
        <v>0</v>
      </c>
      <c r="Q13" s="127">
        <f t="shared" si="13"/>
        <v>0</v>
      </c>
      <c r="R13" s="127">
        <f>'[2]1.7Y'!BB13</f>
        <v>0</v>
      </c>
      <c r="S13" s="127">
        <f>'[2]1.7Y'!BC13</f>
        <v>0</v>
      </c>
      <c r="T13" s="127">
        <f t="shared" si="14"/>
        <v>0</v>
      </c>
      <c r="U13" s="127">
        <f>'[2]1.7Y'!BE13</f>
        <v>0</v>
      </c>
      <c r="V13" s="127">
        <f>'[2]1.7Y'!BF13</f>
        <v>2448.2146253842875</v>
      </c>
      <c r="W13" s="127">
        <f t="shared" si="15"/>
        <v>-2448.2146253842875</v>
      </c>
      <c r="X13" s="127">
        <f>'[2]1.7Y'!BH13</f>
        <v>0</v>
      </c>
      <c r="Y13" s="127">
        <f>'[2]1.7Y'!BI13</f>
        <v>2217.7111497739515</v>
      </c>
      <c r="Z13" s="127">
        <f t="shared" si="16"/>
        <v>-2217.7111497739515</v>
      </c>
      <c r="AA13" s="127">
        <f>'[2]1.7Y'!BK13</f>
        <v>0</v>
      </c>
      <c r="AB13" s="127">
        <f>'[2]1.7Y'!BL13</f>
        <v>648.73565762111366</v>
      </c>
      <c r="AC13" s="127">
        <f t="shared" si="17"/>
        <v>-648.73565762111366</v>
      </c>
      <c r="AD13" s="127">
        <f>'[2]1.7Y'!BN13</f>
        <v>0</v>
      </c>
      <c r="AE13" s="127">
        <f>'[2]1.7Y'!BO13</f>
        <v>555.23114867122024</v>
      </c>
      <c r="AF13" s="127">
        <f>'[2]1.7Y'!BP13</f>
        <v>-555.23114867122024</v>
      </c>
      <c r="AG13" s="127">
        <f>'[2]1.7Y'!BQ13</f>
        <v>0</v>
      </c>
      <c r="AH13" s="127">
        <f>'[2]1.7Y'!BR13</f>
        <v>1947.5526218737621</v>
      </c>
      <c r="AI13" s="127">
        <f>'[2]1.7Y'!BS13</f>
        <v>-1947.5526218737621</v>
      </c>
    </row>
    <row r="14" spans="1:36" x14ac:dyDescent="0.2">
      <c r="A14" s="22">
        <v>4</v>
      </c>
      <c r="B14" s="52" t="s">
        <v>5</v>
      </c>
      <c r="C14" s="127">
        <f t="shared" ref="C14:E14" si="18">C15+C17</f>
        <v>88.54636272372332</v>
      </c>
      <c r="D14" s="127">
        <f t="shared" ref="D14" si="19">D15+D17</f>
        <v>9645.8144207833793</v>
      </c>
      <c r="E14" s="127">
        <f t="shared" si="18"/>
        <v>-9557.2680580596552</v>
      </c>
      <c r="F14" s="127">
        <f t="shared" ref="F14:AC14" si="20">F15+F17</f>
        <v>101.59253066253078</v>
      </c>
      <c r="G14" s="127">
        <f t="shared" si="20"/>
        <v>14112.20928185191</v>
      </c>
      <c r="H14" s="127">
        <f t="shared" si="20"/>
        <v>-14010.61675118938</v>
      </c>
      <c r="I14" s="127">
        <f t="shared" si="20"/>
        <v>114.79957853263549</v>
      </c>
      <c r="J14" s="127">
        <f t="shared" si="20"/>
        <v>14699.129367949537</v>
      </c>
      <c r="K14" s="127">
        <f t="shared" si="20"/>
        <v>-14584.329789416903</v>
      </c>
      <c r="L14" s="127">
        <f t="shared" si="20"/>
        <v>128.20512793031074</v>
      </c>
      <c r="M14" s="127">
        <f t="shared" si="20"/>
        <v>13640.020081369921</v>
      </c>
      <c r="N14" s="127">
        <f t="shared" si="20"/>
        <v>-13511.814953439611</v>
      </c>
      <c r="O14" s="127">
        <f t="shared" si="20"/>
        <v>151.03893638855956</v>
      </c>
      <c r="P14" s="127">
        <f t="shared" si="20"/>
        <v>13559.455034975252</v>
      </c>
      <c r="Q14" s="127">
        <f t="shared" si="20"/>
        <v>-13408.416098586693</v>
      </c>
      <c r="R14" s="127">
        <f t="shared" si="20"/>
        <v>154.19068957686775</v>
      </c>
      <c r="S14" s="127">
        <f t="shared" si="20"/>
        <v>13805.445462114905</v>
      </c>
      <c r="T14" s="127">
        <f t="shared" si="20"/>
        <v>-13651.254772538037</v>
      </c>
      <c r="U14" s="127">
        <f t="shared" si="20"/>
        <v>145.68830383769532</v>
      </c>
      <c r="V14" s="127">
        <f t="shared" si="20"/>
        <v>15820.610335179448</v>
      </c>
      <c r="W14" s="127">
        <f t="shared" si="20"/>
        <v>-15674.922031341754</v>
      </c>
      <c r="X14" s="127">
        <f t="shared" si="20"/>
        <v>150.84670111827594</v>
      </c>
      <c r="Y14" s="127">
        <f t="shared" si="20"/>
        <v>18000.157522329948</v>
      </c>
      <c r="Z14" s="127">
        <f t="shared" si="20"/>
        <v>-17849.310821211671</v>
      </c>
      <c r="AA14" s="127">
        <f t="shared" si="20"/>
        <v>173.68465507945882</v>
      </c>
      <c r="AB14" s="127">
        <f t="shared" si="20"/>
        <v>34535.081281610226</v>
      </c>
      <c r="AC14" s="127">
        <f t="shared" si="20"/>
        <v>-34361.396626530768</v>
      </c>
      <c r="AD14" s="127">
        <f>'[2]1.7Y'!BN14</f>
        <v>170.97879780799329</v>
      </c>
      <c r="AE14" s="127">
        <f>'[2]1.7Y'!BO14</f>
        <v>61065.527581329559</v>
      </c>
      <c r="AF14" s="127">
        <f>'[2]1.7Y'!BP14</f>
        <v>-60894.548783521568</v>
      </c>
      <c r="AG14" s="127">
        <f>'[2]1.7Y'!BQ14</f>
        <v>177.05023835216019</v>
      </c>
      <c r="AH14" s="127">
        <f>'[2]1.7Y'!BR14</f>
        <v>88683.028848123911</v>
      </c>
      <c r="AI14" s="127">
        <f>'[2]1.7Y'!BS14</f>
        <v>-88505.978609771759</v>
      </c>
    </row>
    <row r="15" spans="1:36" x14ac:dyDescent="0.2">
      <c r="A15" s="22">
        <v>4.0999999999999996</v>
      </c>
      <c r="B15" s="55" t="s">
        <v>110</v>
      </c>
      <c r="C15" s="127">
        <f t="shared" ref="C15:AC15" si="21">C16</f>
        <v>88.54636272372332</v>
      </c>
      <c r="D15" s="127">
        <f t="shared" si="21"/>
        <v>0</v>
      </c>
      <c r="E15" s="127">
        <f t="shared" si="21"/>
        <v>88.54636272372332</v>
      </c>
      <c r="F15" s="127">
        <f t="shared" si="21"/>
        <v>101.59253066253078</v>
      </c>
      <c r="G15" s="127">
        <f t="shared" si="21"/>
        <v>0</v>
      </c>
      <c r="H15" s="127">
        <f t="shared" si="21"/>
        <v>101.59253066253078</v>
      </c>
      <c r="I15" s="127">
        <f t="shared" si="21"/>
        <v>114.79957853263549</v>
      </c>
      <c r="J15" s="127">
        <f t="shared" si="21"/>
        <v>0</v>
      </c>
      <c r="K15" s="127">
        <f t="shared" si="21"/>
        <v>114.79957853263549</v>
      </c>
      <c r="L15" s="127">
        <f t="shared" si="21"/>
        <v>128.20512793031074</v>
      </c>
      <c r="M15" s="127">
        <f t="shared" si="21"/>
        <v>0</v>
      </c>
      <c r="N15" s="127">
        <f t="shared" si="21"/>
        <v>128.20512793031074</v>
      </c>
      <c r="O15" s="127">
        <f t="shared" si="21"/>
        <v>151.03893638855956</v>
      </c>
      <c r="P15" s="127">
        <f t="shared" si="21"/>
        <v>0</v>
      </c>
      <c r="Q15" s="127">
        <f t="shared" si="21"/>
        <v>151.03893638855956</v>
      </c>
      <c r="R15" s="127">
        <f t="shared" si="21"/>
        <v>154.19068957686775</v>
      </c>
      <c r="S15" s="127">
        <f t="shared" si="21"/>
        <v>0</v>
      </c>
      <c r="T15" s="127">
        <f t="shared" si="21"/>
        <v>154.19068957686775</v>
      </c>
      <c r="U15" s="127">
        <f t="shared" si="21"/>
        <v>145.68830383769532</v>
      </c>
      <c r="V15" s="127">
        <f t="shared" si="21"/>
        <v>0</v>
      </c>
      <c r="W15" s="127">
        <f t="shared" si="21"/>
        <v>145.68830383769532</v>
      </c>
      <c r="X15" s="127">
        <f t="shared" si="21"/>
        <v>150.84670111827594</v>
      </c>
      <c r="Y15" s="127">
        <f t="shared" si="21"/>
        <v>0</v>
      </c>
      <c r="Z15" s="127">
        <f t="shared" si="21"/>
        <v>150.84670111827594</v>
      </c>
      <c r="AA15" s="127">
        <f t="shared" si="21"/>
        <v>173.68465507945882</v>
      </c>
      <c r="AB15" s="127">
        <f t="shared" si="21"/>
        <v>0</v>
      </c>
      <c r="AC15" s="127">
        <f t="shared" si="21"/>
        <v>173.68465507945882</v>
      </c>
      <c r="AD15" s="127">
        <f>'[2]1.7Y'!BN15</f>
        <v>170.97879780799329</v>
      </c>
      <c r="AE15" s="127">
        <f>'[2]1.7Y'!BO15</f>
        <v>0</v>
      </c>
      <c r="AF15" s="127">
        <f>'[2]1.7Y'!BP15</f>
        <v>170.97879780799329</v>
      </c>
      <c r="AG15" s="127">
        <f>'[2]1.7Y'!BQ15</f>
        <v>177.05023835216019</v>
      </c>
      <c r="AH15" s="127">
        <f>'[2]1.7Y'!BR15</f>
        <v>0</v>
      </c>
      <c r="AI15" s="127">
        <f>'[2]1.7Y'!BS15</f>
        <v>177.05023835216019</v>
      </c>
    </row>
    <row r="16" spans="1:36" x14ac:dyDescent="0.2">
      <c r="A16" s="22" t="s">
        <v>118</v>
      </c>
      <c r="B16" s="67" t="s">
        <v>24</v>
      </c>
      <c r="C16" s="127">
        <f>'[2]1.7Y'!AM16</f>
        <v>88.54636272372332</v>
      </c>
      <c r="D16" s="127">
        <f>'[2]1.7Y'!AN16</f>
        <v>0</v>
      </c>
      <c r="E16" s="127">
        <f>C16-D16</f>
        <v>88.54636272372332</v>
      </c>
      <c r="F16" s="127">
        <f>'[2]1.7Y'!AP16</f>
        <v>101.59253066253078</v>
      </c>
      <c r="G16" s="127">
        <f>'[2]1.7Y'!AQ16</f>
        <v>0</v>
      </c>
      <c r="H16" s="127">
        <f t="shared" ref="H16" si="22">F16-G16</f>
        <v>101.59253066253078</v>
      </c>
      <c r="I16" s="127">
        <f>'[2]1.7Y'!AS16</f>
        <v>114.79957853263549</v>
      </c>
      <c r="J16" s="127">
        <f>'[2]1.7Y'!AT16</f>
        <v>0</v>
      </c>
      <c r="K16" s="127">
        <f t="shared" ref="K16" si="23">I16-J16</f>
        <v>114.79957853263549</v>
      </c>
      <c r="L16" s="127">
        <f>'[2]1.7Y'!AV16</f>
        <v>128.20512793031074</v>
      </c>
      <c r="M16" s="127">
        <f>'[2]1.7Y'!AW16</f>
        <v>0</v>
      </c>
      <c r="N16" s="127">
        <f t="shared" ref="N16" si="24">L16-M16</f>
        <v>128.20512793031074</v>
      </c>
      <c r="O16" s="127">
        <f>'[2]1.7Y'!AY16</f>
        <v>151.03893638855956</v>
      </c>
      <c r="P16" s="127">
        <f>'[2]1.7Y'!AZ16</f>
        <v>0</v>
      </c>
      <c r="Q16" s="127">
        <f t="shared" ref="Q16" si="25">O16-P16</f>
        <v>151.03893638855956</v>
      </c>
      <c r="R16" s="127">
        <f>'[2]1.7Y'!BB16</f>
        <v>154.19068957686775</v>
      </c>
      <c r="S16" s="127">
        <f>'[2]1.7Y'!BC16</f>
        <v>0</v>
      </c>
      <c r="T16" s="127">
        <f t="shared" ref="T16" si="26">R16-S16</f>
        <v>154.19068957686775</v>
      </c>
      <c r="U16" s="127">
        <f>'[2]1.7Y'!BE16</f>
        <v>145.68830383769532</v>
      </c>
      <c r="V16" s="127">
        <f>'[2]1.7Y'!BF16</f>
        <v>0</v>
      </c>
      <c r="W16" s="127">
        <f t="shared" ref="W16" si="27">U16-V16</f>
        <v>145.68830383769532</v>
      </c>
      <c r="X16" s="127">
        <f>'[2]1.7Y'!BH16</f>
        <v>150.84670111827594</v>
      </c>
      <c r="Y16" s="127">
        <f>'[2]1.7Y'!BI16</f>
        <v>0</v>
      </c>
      <c r="Z16" s="127">
        <f t="shared" ref="Z16" si="28">X16-Y16</f>
        <v>150.84670111827594</v>
      </c>
      <c r="AA16" s="127">
        <f>'[2]1.7Y'!BK16</f>
        <v>173.68465507945882</v>
      </c>
      <c r="AB16" s="127">
        <f>'[2]1.7Y'!BL16</f>
        <v>0</v>
      </c>
      <c r="AC16" s="127">
        <f t="shared" ref="AC16" si="29">AA16-AB16</f>
        <v>173.68465507945882</v>
      </c>
      <c r="AD16" s="127">
        <f>'[2]1.7Y'!BN16</f>
        <v>170.97879780799329</v>
      </c>
      <c r="AE16" s="127">
        <f>'[2]1.7Y'!BO16</f>
        <v>0</v>
      </c>
      <c r="AF16" s="127">
        <f>'[2]1.7Y'!BP16</f>
        <v>170.97879780799329</v>
      </c>
      <c r="AG16" s="127">
        <f>'[2]1.7Y'!BQ16</f>
        <v>177.05023835216019</v>
      </c>
      <c r="AH16" s="127">
        <f>'[2]1.7Y'!BR16</f>
        <v>0</v>
      </c>
      <c r="AI16" s="127">
        <f>'[2]1.7Y'!BS16</f>
        <v>177.05023835216019</v>
      </c>
    </row>
    <row r="17" spans="1:35" x14ac:dyDescent="0.2">
      <c r="A17" s="22">
        <v>4.3</v>
      </c>
      <c r="B17" s="55" t="s">
        <v>38</v>
      </c>
      <c r="C17" s="127">
        <f>C18+C19+C20</f>
        <v>0</v>
      </c>
      <c r="D17" s="127">
        <f>D18+D19+D20</f>
        <v>9645.8144207833793</v>
      </c>
      <c r="E17" s="127">
        <f t="shared" ref="E17:G17" si="30">E18+E19+E20</f>
        <v>-9645.8144207833793</v>
      </c>
      <c r="F17" s="127">
        <f t="shared" si="30"/>
        <v>0</v>
      </c>
      <c r="G17" s="127">
        <f t="shared" si="30"/>
        <v>14112.20928185191</v>
      </c>
      <c r="H17" s="127">
        <f t="shared" ref="H17:AC17" si="31">H18+H19+H20</f>
        <v>-14112.20928185191</v>
      </c>
      <c r="I17" s="127">
        <f t="shared" si="31"/>
        <v>0</v>
      </c>
      <c r="J17" s="127">
        <f t="shared" si="31"/>
        <v>14699.129367949537</v>
      </c>
      <c r="K17" s="127">
        <f t="shared" si="31"/>
        <v>-14699.129367949537</v>
      </c>
      <c r="L17" s="127">
        <f t="shared" si="31"/>
        <v>0</v>
      </c>
      <c r="M17" s="127">
        <f t="shared" si="31"/>
        <v>13640.020081369921</v>
      </c>
      <c r="N17" s="127">
        <f t="shared" si="31"/>
        <v>-13640.020081369921</v>
      </c>
      <c r="O17" s="127">
        <f t="shared" si="31"/>
        <v>0</v>
      </c>
      <c r="P17" s="127">
        <f t="shared" si="31"/>
        <v>13559.455034975252</v>
      </c>
      <c r="Q17" s="127">
        <f t="shared" si="31"/>
        <v>-13559.455034975252</v>
      </c>
      <c r="R17" s="127">
        <f t="shared" si="31"/>
        <v>0</v>
      </c>
      <c r="S17" s="127">
        <f t="shared" si="31"/>
        <v>13805.445462114905</v>
      </c>
      <c r="T17" s="127">
        <f t="shared" si="31"/>
        <v>-13805.445462114905</v>
      </c>
      <c r="U17" s="127">
        <f t="shared" si="31"/>
        <v>0</v>
      </c>
      <c r="V17" s="127">
        <f t="shared" si="31"/>
        <v>15820.610335179448</v>
      </c>
      <c r="W17" s="127">
        <f t="shared" si="31"/>
        <v>-15820.610335179448</v>
      </c>
      <c r="X17" s="127">
        <f t="shared" si="31"/>
        <v>0</v>
      </c>
      <c r="Y17" s="127">
        <f t="shared" si="31"/>
        <v>18000.157522329948</v>
      </c>
      <c r="Z17" s="127">
        <f t="shared" si="31"/>
        <v>-18000.157522329948</v>
      </c>
      <c r="AA17" s="127">
        <f t="shared" si="31"/>
        <v>0</v>
      </c>
      <c r="AB17" s="127">
        <f t="shared" si="31"/>
        <v>34535.081281610226</v>
      </c>
      <c r="AC17" s="127">
        <f t="shared" si="31"/>
        <v>-34535.081281610226</v>
      </c>
      <c r="AD17" s="127">
        <f>'[2]1.7Y'!BN17</f>
        <v>0</v>
      </c>
      <c r="AE17" s="127">
        <f>'[2]1.7Y'!BO17</f>
        <v>61065.527581329559</v>
      </c>
      <c r="AF17" s="127">
        <f>'[2]1.7Y'!BP17</f>
        <v>-61065.527581329559</v>
      </c>
      <c r="AG17" s="127">
        <f>'[2]1.7Y'!BQ17</f>
        <v>0</v>
      </c>
      <c r="AH17" s="127">
        <f>'[2]1.7Y'!BR17</f>
        <v>88683.028848123911</v>
      </c>
      <c r="AI17" s="127">
        <f>'[2]1.7Y'!BS17</f>
        <v>-88683.028848123911</v>
      </c>
    </row>
    <row r="18" spans="1:35" x14ac:dyDescent="0.2">
      <c r="A18" s="22" t="s">
        <v>98</v>
      </c>
      <c r="B18" s="67" t="s">
        <v>111</v>
      </c>
      <c r="C18" s="127">
        <f>'[2]1.7Y'!AM18</f>
        <v>0</v>
      </c>
      <c r="D18" s="127">
        <f>'[2]1.7Y'!AN18</f>
        <v>2994.1788580281254</v>
      </c>
      <c r="E18" s="127">
        <f t="shared" ref="E18:E20" si="32">C18-D18</f>
        <v>-2994.1788580281254</v>
      </c>
      <c r="F18" s="127">
        <f>'[2]1.7Y'!AP18</f>
        <v>0</v>
      </c>
      <c r="G18" s="127">
        <f>'[2]1.7Y'!AQ18</f>
        <v>4889.2549441372921</v>
      </c>
      <c r="H18" s="127">
        <f t="shared" ref="H18:H21" si="33">F18-G18</f>
        <v>-4889.2549441372921</v>
      </c>
      <c r="I18" s="127">
        <f>'[2]1.7Y'!AS18</f>
        <v>0</v>
      </c>
      <c r="J18" s="127">
        <f>'[2]1.7Y'!AT18</f>
        <v>4957.4284663009767</v>
      </c>
      <c r="K18" s="127">
        <f t="shared" ref="K18:K21" si="34">I18-J18</f>
        <v>-4957.4284663009767</v>
      </c>
      <c r="L18" s="127">
        <f>'[2]1.7Y'!AV18</f>
        <v>0</v>
      </c>
      <c r="M18" s="127">
        <f>'[2]1.7Y'!AW18</f>
        <v>4118.4849920096549</v>
      </c>
      <c r="N18" s="127">
        <f t="shared" ref="N18:N21" si="35">L18-M18</f>
        <v>-4118.4849920096549</v>
      </c>
      <c r="O18" s="127">
        <f>'[2]1.7Y'!AY18</f>
        <v>0</v>
      </c>
      <c r="P18" s="127">
        <f>'[2]1.7Y'!AZ18</f>
        <v>3012.9212108492434</v>
      </c>
      <c r="Q18" s="127">
        <f t="shared" ref="Q18:Q21" si="36">O18-P18</f>
        <v>-3012.9212108492434</v>
      </c>
      <c r="R18" s="127">
        <f>'[2]1.7Y'!BB18</f>
        <v>0</v>
      </c>
      <c r="S18" s="127">
        <f>'[2]1.7Y'!BC18</f>
        <v>2175.7023465294074</v>
      </c>
      <c r="T18" s="127">
        <f t="shared" ref="T18:T21" si="37">R18-S18</f>
        <v>-2175.7023465294074</v>
      </c>
      <c r="U18" s="127">
        <f>'[2]1.7Y'!BE18</f>
        <v>0</v>
      </c>
      <c r="V18" s="127">
        <f>'[2]1.7Y'!BF18</f>
        <v>3441.9879158078966</v>
      </c>
      <c r="W18" s="127">
        <f t="shared" ref="W18:W21" si="38">U18-V18</f>
        <v>-3441.9879158078966</v>
      </c>
      <c r="X18" s="127">
        <f>'[2]1.7Y'!BH18</f>
        <v>0</v>
      </c>
      <c r="Y18" s="127">
        <f>'[2]1.7Y'!BI18</f>
        <v>3848.7962396434968</v>
      </c>
      <c r="Z18" s="127">
        <f t="shared" ref="Z18:Z21" si="39">X18-Y18</f>
        <v>-3848.7962396434968</v>
      </c>
      <c r="AA18" s="127">
        <f>'[2]1.7Y'!BK18</f>
        <v>0</v>
      </c>
      <c r="AB18" s="127">
        <f>'[2]1.7Y'!BL18</f>
        <v>6009.4890657492751</v>
      </c>
      <c r="AC18" s="127">
        <f t="shared" ref="AC18:AC21" si="40">AA18-AB18</f>
        <v>-6009.4890657492751</v>
      </c>
      <c r="AD18" s="127">
        <f>'[2]1.7Y'!BN18</f>
        <v>0</v>
      </c>
      <c r="AE18" s="127">
        <f>'[2]1.7Y'!BO18</f>
        <v>9000.6838719765728</v>
      </c>
      <c r="AF18" s="127">
        <f>'[2]1.7Y'!BP18</f>
        <v>-9000.6838719765728</v>
      </c>
      <c r="AG18" s="127">
        <f>'[2]1.7Y'!BQ18</f>
        <v>0</v>
      </c>
      <c r="AH18" s="127">
        <f>'[2]1.7Y'!BR18</f>
        <v>12966.776645586046</v>
      </c>
      <c r="AI18" s="127">
        <f>'[2]1.7Y'!BS18</f>
        <v>-12966.776645586046</v>
      </c>
    </row>
    <row r="19" spans="1:35" x14ac:dyDescent="0.2">
      <c r="A19" s="22" t="s">
        <v>99</v>
      </c>
      <c r="B19" s="67" t="s">
        <v>51</v>
      </c>
      <c r="C19" s="127">
        <f>'[2]1.7Y'!AM19</f>
        <v>0</v>
      </c>
      <c r="D19" s="127">
        <f>'[2]1.7Y'!AN19</f>
        <v>0</v>
      </c>
      <c r="E19" s="127">
        <f t="shared" si="32"/>
        <v>0</v>
      </c>
      <c r="F19" s="127">
        <f>'[2]1.7Y'!AP19</f>
        <v>0</v>
      </c>
      <c r="G19" s="127">
        <f>'[2]1.7Y'!AQ19</f>
        <v>0</v>
      </c>
      <c r="H19" s="127">
        <f t="shared" si="33"/>
        <v>0</v>
      </c>
      <c r="I19" s="127">
        <f>'[2]1.7Y'!AS19</f>
        <v>0</v>
      </c>
      <c r="J19" s="127">
        <f>'[2]1.7Y'!AT19</f>
        <v>0</v>
      </c>
      <c r="K19" s="127">
        <f t="shared" si="34"/>
        <v>0</v>
      </c>
      <c r="L19" s="127">
        <f>'[2]1.7Y'!AV19</f>
        <v>0</v>
      </c>
      <c r="M19" s="127">
        <f>'[2]1.7Y'!AW19</f>
        <v>0</v>
      </c>
      <c r="N19" s="127">
        <f t="shared" si="35"/>
        <v>0</v>
      </c>
      <c r="O19" s="127">
        <f>'[2]1.7Y'!AY19</f>
        <v>0</v>
      </c>
      <c r="P19" s="127">
        <f>'[2]1.7Y'!AZ19</f>
        <v>0</v>
      </c>
      <c r="Q19" s="127">
        <f t="shared" si="36"/>
        <v>0</v>
      </c>
      <c r="R19" s="127">
        <f>'[2]1.7Y'!BB19</f>
        <v>0</v>
      </c>
      <c r="S19" s="127">
        <f>'[2]1.7Y'!BC19</f>
        <v>0</v>
      </c>
      <c r="T19" s="127">
        <f t="shared" si="37"/>
        <v>0</v>
      </c>
      <c r="U19" s="127">
        <f>'[2]1.7Y'!BE19</f>
        <v>0</v>
      </c>
      <c r="V19" s="127">
        <f>'[2]1.7Y'!BF19</f>
        <v>279.9819917327776</v>
      </c>
      <c r="W19" s="127">
        <f t="shared" si="38"/>
        <v>-279.9819917327776</v>
      </c>
      <c r="X19" s="127">
        <f>'[2]1.7Y'!BH19</f>
        <v>0</v>
      </c>
      <c r="Y19" s="127">
        <f>'[2]1.7Y'!BI19</f>
        <v>0</v>
      </c>
      <c r="Z19" s="127">
        <f t="shared" si="39"/>
        <v>0</v>
      </c>
      <c r="AA19" s="127">
        <f>'[2]1.7Y'!BK19</f>
        <v>0</v>
      </c>
      <c r="AB19" s="127">
        <f>'[2]1.7Y'!BL19</f>
        <v>0</v>
      </c>
      <c r="AC19" s="127">
        <f t="shared" si="40"/>
        <v>0</v>
      </c>
      <c r="AD19" s="127">
        <f>'[2]1.7Y'!BN19</f>
        <v>0</v>
      </c>
      <c r="AE19" s="127">
        <f>'[2]1.7Y'!BO19</f>
        <v>0</v>
      </c>
      <c r="AF19" s="127">
        <f>'[2]1.7Y'!BP19</f>
        <v>0</v>
      </c>
      <c r="AG19" s="127">
        <f>'[2]1.7Y'!BQ19</f>
        <v>0</v>
      </c>
      <c r="AH19" s="127">
        <f>'[2]1.7Y'!BR19</f>
        <v>0</v>
      </c>
      <c r="AI19" s="127">
        <f>'[2]1.7Y'!BS19</f>
        <v>0</v>
      </c>
    </row>
    <row r="20" spans="1:35" x14ac:dyDescent="0.2">
      <c r="A20" s="22" t="s">
        <v>100</v>
      </c>
      <c r="B20" s="67" t="s">
        <v>52</v>
      </c>
      <c r="C20" s="127">
        <f>'[2]1.7Y'!AM20</f>
        <v>0</v>
      </c>
      <c r="D20" s="127">
        <f>'[2]1.7Y'!AN20</f>
        <v>6651.635562755253</v>
      </c>
      <c r="E20" s="127">
        <f t="shared" si="32"/>
        <v>-6651.635562755253</v>
      </c>
      <c r="F20" s="127">
        <f>'[2]1.7Y'!AP20</f>
        <v>0</v>
      </c>
      <c r="G20" s="127">
        <f>'[2]1.7Y'!AQ20</f>
        <v>9222.9543377146183</v>
      </c>
      <c r="H20" s="127">
        <f t="shared" si="33"/>
        <v>-9222.9543377146183</v>
      </c>
      <c r="I20" s="127">
        <f>'[2]1.7Y'!AS20</f>
        <v>0</v>
      </c>
      <c r="J20" s="127">
        <f>'[2]1.7Y'!AT20</f>
        <v>9741.7009016485608</v>
      </c>
      <c r="K20" s="127">
        <f t="shared" si="34"/>
        <v>-9741.7009016485608</v>
      </c>
      <c r="L20" s="127">
        <f>'[2]1.7Y'!AV20</f>
        <v>0</v>
      </c>
      <c r="M20" s="127">
        <f>'[2]1.7Y'!AW20</f>
        <v>9521.5350893602663</v>
      </c>
      <c r="N20" s="127">
        <f t="shared" si="35"/>
        <v>-9521.5350893602663</v>
      </c>
      <c r="O20" s="127">
        <f>'[2]1.7Y'!AY20</f>
        <v>0</v>
      </c>
      <c r="P20" s="127">
        <f>'[2]1.7Y'!AZ20</f>
        <v>10546.533824126009</v>
      </c>
      <c r="Q20" s="127">
        <f t="shared" si="36"/>
        <v>-10546.533824126009</v>
      </c>
      <c r="R20" s="127">
        <f>'[2]1.7Y'!BB20</f>
        <v>0</v>
      </c>
      <c r="S20" s="127">
        <f>'[2]1.7Y'!BC20</f>
        <v>11629.743115585497</v>
      </c>
      <c r="T20" s="127">
        <f t="shared" si="37"/>
        <v>-11629.743115585497</v>
      </c>
      <c r="U20" s="127">
        <f>'[2]1.7Y'!BE20</f>
        <v>0</v>
      </c>
      <c r="V20" s="127">
        <f>'[2]1.7Y'!BF20</f>
        <v>12098.640427638775</v>
      </c>
      <c r="W20" s="127">
        <f t="shared" si="38"/>
        <v>-12098.640427638775</v>
      </c>
      <c r="X20" s="127">
        <f>'[2]1.7Y'!BH20</f>
        <v>0</v>
      </c>
      <c r="Y20" s="127">
        <f>'[2]1.7Y'!BI20</f>
        <v>14151.36128268645</v>
      </c>
      <c r="Z20" s="127">
        <f t="shared" si="39"/>
        <v>-14151.36128268645</v>
      </c>
      <c r="AA20" s="127">
        <f>'[2]1.7Y'!BK20</f>
        <v>0</v>
      </c>
      <c r="AB20" s="127">
        <f>'[2]1.7Y'!BL20</f>
        <v>28525.592215860954</v>
      </c>
      <c r="AC20" s="127">
        <f t="shared" si="40"/>
        <v>-28525.592215860954</v>
      </c>
      <c r="AD20" s="127">
        <f>'[2]1.7Y'!BN20</f>
        <v>0</v>
      </c>
      <c r="AE20" s="127">
        <f>'[2]1.7Y'!BO20</f>
        <v>52064.843709352986</v>
      </c>
      <c r="AF20" s="127">
        <f>'[2]1.7Y'!BP20</f>
        <v>-52064.843709352986</v>
      </c>
      <c r="AG20" s="127">
        <f>'[2]1.7Y'!BQ20</f>
        <v>0</v>
      </c>
      <c r="AH20" s="127">
        <f>'[2]1.7Y'!BR20</f>
        <v>75716.252202537871</v>
      </c>
      <c r="AI20" s="127">
        <f>'[2]1.7Y'!BS20</f>
        <v>-75716.252202537871</v>
      </c>
    </row>
    <row r="21" spans="1:35" x14ac:dyDescent="0.2">
      <c r="A21" s="22" t="s">
        <v>119</v>
      </c>
      <c r="B21" s="52" t="s">
        <v>112</v>
      </c>
      <c r="C21" s="127">
        <f>'[2]1.7Y'!AM21</f>
        <v>0</v>
      </c>
      <c r="D21" s="127">
        <f>'[2]1.7Y'!AN21</f>
        <v>1458.5553637546648</v>
      </c>
      <c r="E21" s="127">
        <f>C21-D21</f>
        <v>-1458.5553637546648</v>
      </c>
      <c r="F21" s="127">
        <f>'[2]1.7Y'!AP21</f>
        <v>0</v>
      </c>
      <c r="G21" s="127">
        <f>'[2]1.7Y'!AQ21</f>
        <v>1589.7858176650086</v>
      </c>
      <c r="H21" s="127">
        <f t="shared" si="33"/>
        <v>-1589.7858176650086</v>
      </c>
      <c r="I21" s="127">
        <f>'[2]1.7Y'!AS21</f>
        <v>0</v>
      </c>
      <c r="J21" s="127">
        <f>'[2]1.7Y'!AT21</f>
        <v>1579.4508679781768</v>
      </c>
      <c r="K21" s="127">
        <f t="shared" si="34"/>
        <v>-1579.4508679781768</v>
      </c>
      <c r="L21" s="127">
        <f>'[2]1.7Y'!AV21</f>
        <v>0</v>
      </c>
      <c r="M21" s="127">
        <f>'[2]1.7Y'!AW21</f>
        <v>1465.560580066101</v>
      </c>
      <c r="N21" s="127">
        <f t="shared" si="35"/>
        <v>-1465.560580066101</v>
      </c>
      <c r="O21" s="127">
        <f>'[2]1.7Y'!AY21</f>
        <v>0</v>
      </c>
      <c r="P21" s="127">
        <f>'[2]1.7Y'!AZ21</f>
        <v>1491.1821002986112</v>
      </c>
      <c r="Q21" s="127">
        <f t="shared" si="36"/>
        <v>-1491.1821002986112</v>
      </c>
      <c r="R21" s="127">
        <f>'[2]1.7Y'!BB21</f>
        <v>0</v>
      </c>
      <c r="S21" s="127">
        <f>'[2]1.7Y'!BC21</f>
        <v>1522.1848308227993</v>
      </c>
      <c r="T21" s="127">
        <f t="shared" si="37"/>
        <v>-1522.1848308227993</v>
      </c>
      <c r="U21" s="127">
        <f>'[2]1.7Y'!BE21</f>
        <v>0</v>
      </c>
      <c r="V21" s="127">
        <f>'[2]1.7Y'!BF21</f>
        <v>1439.7911144630336</v>
      </c>
      <c r="W21" s="127">
        <f t="shared" si="38"/>
        <v>-1439.7911144630336</v>
      </c>
      <c r="X21" s="127">
        <f>'[2]1.7Y'!BH21</f>
        <v>0</v>
      </c>
      <c r="Y21" s="127">
        <f>'[2]1.7Y'!BI21</f>
        <v>3896.4320399966368</v>
      </c>
      <c r="Z21" s="127">
        <f t="shared" si="39"/>
        <v>-3896.4320399966368</v>
      </c>
      <c r="AA21" s="127">
        <f>'[2]1.7Y'!BK21</f>
        <v>0</v>
      </c>
      <c r="AB21" s="127">
        <f>'[2]1.7Y'!BL21</f>
        <v>3943.1110882904163</v>
      </c>
      <c r="AC21" s="127">
        <f t="shared" si="40"/>
        <v>-3943.1110882904163</v>
      </c>
      <c r="AD21" s="127">
        <f>'[2]1.7Y'!BN21</f>
        <v>0</v>
      </c>
      <c r="AE21" s="127">
        <f>'[2]1.7Y'!BO21</f>
        <v>3811.0274142992184</v>
      </c>
      <c r="AF21" s="127">
        <f>'[2]1.7Y'!BP21</f>
        <v>-3811.0274142992184</v>
      </c>
      <c r="AG21" s="127">
        <f>'[2]1.7Y'!BQ21</f>
        <v>0</v>
      </c>
      <c r="AH21" s="127">
        <f>'[2]1.7Y'!BR21</f>
        <v>3939.1285462567098</v>
      </c>
      <c r="AI21" s="127">
        <f>'[2]1.7Y'!BS21</f>
        <v>-3939.1285462567098</v>
      </c>
    </row>
    <row r="22" spans="1:35" s="21" customFormat="1" ht="12" x14ac:dyDescent="0.25">
      <c r="B22" s="88" t="s">
        <v>32</v>
      </c>
      <c r="C22" s="126">
        <f t="shared" ref="C22:E22" si="41">C23+C35+C46</f>
        <v>6266.2949101612721</v>
      </c>
      <c r="D22" s="126">
        <f t="shared" ref="D22" si="42">D23+D35+D46</f>
        <v>1784.0452341372402</v>
      </c>
      <c r="E22" s="126">
        <f t="shared" si="41"/>
        <v>4482.2496760240319</v>
      </c>
      <c r="F22" s="126">
        <f t="shared" ref="F22:AC22" si="43">F23+F35+F46</f>
        <v>12254.25579315878</v>
      </c>
      <c r="G22" s="126">
        <f t="shared" si="43"/>
        <v>6139.4837449032111</v>
      </c>
      <c r="H22" s="126">
        <f t="shared" si="43"/>
        <v>6114.7720482555687</v>
      </c>
      <c r="I22" s="126">
        <f t="shared" si="43"/>
        <v>14956.471756493529</v>
      </c>
      <c r="J22" s="126">
        <f t="shared" si="43"/>
        <v>5971.4914100059232</v>
      </c>
      <c r="K22" s="126">
        <f t="shared" si="43"/>
        <v>8984.980346487604</v>
      </c>
      <c r="L22" s="126">
        <f t="shared" si="43"/>
        <v>15836.26609643753</v>
      </c>
      <c r="M22" s="126">
        <f t="shared" si="43"/>
        <v>6232.6126898408584</v>
      </c>
      <c r="N22" s="126">
        <f t="shared" si="43"/>
        <v>9603.6534065966734</v>
      </c>
      <c r="O22" s="126">
        <f t="shared" si="43"/>
        <v>18236.423718405968</v>
      </c>
      <c r="P22" s="126">
        <f t="shared" si="43"/>
        <v>6930.3299251583003</v>
      </c>
      <c r="Q22" s="126">
        <f t="shared" si="43"/>
        <v>11306.093793247668</v>
      </c>
      <c r="R22" s="126">
        <f t="shared" si="43"/>
        <v>23628.826720157442</v>
      </c>
      <c r="S22" s="126">
        <f t="shared" si="43"/>
        <v>6546.8291045341002</v>
      </c>
      <c r="T22" s="126">
        <f t="shared" si="43"/>
        <v>17081.997615623342</v>
      </c>
      <c r="U22" s="126">
        <f t="shared" si="43"/>
        <v>24064.614969659982</v>
      </c>
      <c r="V22" s="126">
        <f t="shared" si="43"/>
        <v>5637.8931881771814</v>
      </c>
      <c r="W22" s="126">
        <f t="shared" si="43"/>
        <v>18426.721781482804</v>
      </c>
      <c r="X22" s="126">
        <f t="shared" si="43"/>
        <v>28000.147018685366</v>
      </c>
      <c r="Y22" s="126">
        <f t="shared" si="43"/>
        <v>5138.4914269822075</v>
      </c>
      <c r="Z22" s="126">
        <f t="shared" si="43"/>
        <v>22861.655591703162</v>
      </c>
      <c r="AA22" s="126">
        <f t="shared" si="43"/>
        <v>26989.656563374494</v>
      </c>
      <c r="AB22" s="126">
        <f t="shared" si="43"/>
        <v>3600.4359579985112</v>
      </c>
      <c r="AC22" s="126">
        <f t="shared" si="43"/>
        <v>23389.22060537598</v>
      </c>
      <c r="AD22" s="126">
        <f>'[2]1.7Y'!BN22</f>
        <v>36589.462730910564</v>
      </c>
      <c r="AE22" s="126">
        <f>'[2]1.7Y'!BO22</f>
        <v>2015.7500373152891</v>
      </c>
      <c r="AF22" s="126">
        <f>'[2]1.7Y'!BP22</f>
        <v>34573.712693595277</v>
      </c>
      <c r="AG22" s="126">
        <f>'[2]1.7Y'!BQ22</f>
        <v>42264.284465449178</v>
      </c>
      <c r="AH22" s="126">
        <f>'[2]1.7Y'!BR22</f>
        <v>1197.2424225867696</v>
      </c>
      <c r="AI22" s="126">
        <f>'[2]1.7Y'!BS22</f>
        <v>41067.042042862413</v>
      </c>
    </row>
    <row r="23" spans="1:35" x14ac:dyDescent="0.2">
      <c r="A23" s="22">
        <v>5</v>
      </c>
      <c r="B23" s="52" t="s">
        <v>6</v>
      </c>
      <c r="C23" s="127">
        <f t="shared" ref="C23:E23" si="44">C24+C27+C28</f>
        <v>6176.1087999797019</v>
      </c>
      <c r="D23" s="127">
        <f t="shared" ref="D23" si="45">D24+D27+D28</f>
        <v>0</v>
      </c>
      <c r="E23" s="127">
        <f t="shared" si="44"/>
        <v>6176.1087999797019</v>
      </c>
      <c r="F23" s="127">
        <f t="shared" ref="F23:AC23" si="46">F24+F27+F28</f>
        <v>12172.798719023958</v>
      </c>
      <c r="G23" s="127">
        <f t="shared" si="46"/>
        <v>0</v>
      </c>
      <c r="H23" s="127">
        <f t="shared" si="46"/>
        <v>12172.798719023958</v>
      </c>
      <c r="I23" s="127">
        <f t="shared" si="46"/>
        <v>14865.588756821859</v>
      </c>
      <c r="J23" s="127">
        <f t="shared" si="46"/>
        <v>0</v>
      </c>
      <c r="K23" s="127">
        <f t="shared" si="46"/>
        <v>14865.588756821859</v>
      </c>
      <c r="L23" s="127">
        <f t="shared" si="46"/>
        <v>15760.851315302054</v>
      </c>
      <c r="M23" s="127">
        <f t="shared" si="46"/>
        <v>0</v>
      </c>
      <c r="N23" s="127">
        <f t="shared" si="46"/>
        <v>15760.851315302054</v>
      </c>
      <c r="O23" s="127">
        <f t="shared" si="46"/>
        <v>18177.055812773469</v>
      </c>
      <c r="P23" s="127">
        <f t="shared" si="46"/>
        <v>0</v>
      </c>
      <c r="Q23" s="127">
        <f t="shared" si="46"/>
        <v>18177.055812773469</v>
      </c>
      <c r="R23" s="127">
        <f t="shared" si="46"/>
        <v>22682.167602755278</v>
      </c>
      <c r="S23" s="127">
        <f t="shared" si="46"/>
        <v>0</v>
      </c>
      <c r="T23" s="127">
        <f t="shared" si="46"/>
        <v>22682.167602755278</v>
      </c>
      <c r="U23" s="127">
        <f t="shared" si="46"/>
        <v>23711.381875438979</v>
      </c>
      <c r="V23" s="127">
        <f t="shared" si="46"/>
        <v>0</v>
      </c>
      <c r="W23" s="127">
        <f t="shared" si="46"/>
        <v>23711.381875438979</v>
      </c>
      <c r="X23" s="127">
        <f t="shared" si="46"/>
        <v>27294.43145789811</v>
      </c>
      <c r="Y23" s="127">
        <f t="shared" si="46"/>
        <v>0</v>
      </c>
      <c r="Z23" s="127">
        <f t="shared" si="46"/>
        <v>27294.43145789811</v>
      </c>
      <c r="AA23" s="127">
        <f t="shared" si="46"/>
        <v>26751.192226130264</v>
      </c>
      <c r="AB23" s="127">
        <f t="shared" si="46"/>
        <v>0</v>
      </c>
      <c r="AC23" s="127">
        <f t="shared" si="46"/>
        <v>26751.192226130264</v>
      </c>
      <c r="AD23" s="127">
        <f>'[2]1.7Y'!BN23</f>
        <v>36458.978911530779</v>
      </c>
      <c r="AE23" s="127">
        <f>'[2]1.7Y'!BO23</f>
        <v>0</v>
      </c>
      <c r="AF23" s="127">
        <f>'[2]1.7Y'!BP23</f>
        <v>36458.978911530779</v>
      </c>
      <c r="AG23" s="127">
        <f>'[2]1.7Y'!BQ23</f>
        <v>41913.05507369111</v>
      </c>
      <c r="AH23" s="127">
        <f>'[2]1.7Y'!BR23</f>
        <v>0</v>
      </c>
      <c r="AI23" s="127">
        <f>'[2]1.7Y'!BS23</f>
        <v>41913.05507369111</v>
      </c>
    </row>
    <row r="24" spans="1:35" x14ac:dyDescent="0.2">
      <c r="A24" s="22">
        <v>5.0999999999999996</v>
      </c>
      <c r="B24" s="55" t="s">
        <v>41</v>
      </c>
      <c r="C24" s="127">
        <f t="shared" ref="C24:E24" si="47">C25+C26</f>
        <v>746.90496704918462</v>
      </c>
      <c r="D24" s="127">
        <f t="shared" ref="D24" si="48">D25+D26</f>
        <v>0</v>
      </c>
      <c r="E24" s="127">
        <f t="shared" si="47"/>
        <v>746.90496704918462</v>
      </c>
      <c r="F24" s="127">
        <f t="shared" ref="F24:AC24" si="49">F25+F26</f>
        <v>853.01115835566372</v>
      </c>
      <c r="G24" s="127">
        <f t="shared" si="49"/>
        <v>0</v>
      </c>
      <c r="H24" s="127">
        <f t="shared" si="49"/>
        <v>853.01115835566372</v>
      </c>
      <c r="I24" s="127">
        <f t="shared" si="49"/>
        <v>901.17669148118875</v>
      </c>
      <c r="J24" s="127">
        <f t="shared" si="49"/>
        <v>0</v>
      </c>
      <c r="K24" s="127">
        <f t="shared" si="49"/>
        <v>901.17669148118875</v>
      </c>
      <c r="L24" s="127">
        <f t="shared" si="49"/>
        <v>889.0564753860109</v>
      </c>
      <c r="M24" s="127">
        <f t="shared" si="49"/>
        <v>0</v>
      </c>
      <c r="N24" s="127">
        <f t="shared" si="49"/>
        <v>889.0564753860109</v>
      </c>
      <c r="O24" s="127">
        <f t="shared" si="49"/>
        <v>874.80355064356468</v>
      </c>
      <c r="P24" s="127">
        <f t="shared" si="49"/>
        <v>0</v>
      </c>
      <c r="Q24" s="127">
        <f t="shared" si="49"/>
        <v>874.80355064356468</v>
      </c>
      <c r="R24" s="127">
        <f t="shared" si="49"/>
        <v>1092.7816895011733</v>
      </c>
      <c r="S24" s="127">
        <f t="shared" si="49"/>
        <v>0</v>
      </c>
      <c r="T24" s="127">
        <f t="shared" si="49"/>
        <v>1092.7816895011733</v>
      </c>
      <c r="U24" s="127">
        <f t="shared" si="49"/>
        <v>1289.2194037927898</v>
      </c>
      <c r="V24" s="127">
        <f t="shared" si="49"/>
        <v>0</v>
      </c>
      <c r="W24" s="127">
        <f t="shared" si="49"/>
        <v>1289.2194037927898</v>
      </c>
      <c r="X24" s="127">
        <f t="shared" si="49"/>
        <v>1374.3810546331808</v>
      </c>
      <c r="Y24" s="127">
        <f t="shared" si="49"/>
        <v>0</v>
      </c>
      <c r="Z24" s="127">
        <f t="shared" si="49"/>
        <v>1374.3810546331808</v>
      </c>
      <c r="AA24" s="127">
        <f t="shared" si="49"/>
        <v>1469.2782983748814</v>
      </c>
      <c r="AB24" s="127">
        <f t="shared" si="49"/>
        <v>0</v>
      </c>
      <c r="AC24" s="127">
        <f t="shared" si="49"/>
        <v>1469.2782983748814</v>
      </c>
      <c r="AD24" s="127">
        <f>'[2]1.7Y'!BN24</f>
        <v>1618.8992487188416</v>
      </c>
      <c r="AE24" s="127">
        <f>'[2]1.7Y'!BO24</f>
        <v>0</v>
      </c>
      <c r="AF24" s="127">
        <f>'[2]1.7Y'!BP24</f>
        <v>1618.8992487188416</v>
      </c>
      <c r="AG24" s="127">
        <f>'[2]1.7Y'!BQ24</f>
        <v>2211.6924369288768</v>
      </c>
      <c r="AH24" s="127">
        <f>'[2]1.7Y'!BR24</f>
        <v>0</v>
      </c>
      <c r="AI24" s="127">
        <f>'[2]1.7Y'!BS24</f>
        <v>2211.6924369288768</v>
      </c>
    </row>
    <row r="25" spans="1:35" x14ac:dyDescent="0.2">
      <c r="A25" s="22" t="s">
        <v>79</v>
      </c>
      <c r="B25" s="54" t="s">
        <v>42</v>
      </c>
      <c r="C25" s="127">
        <f>'[2]1.7Y'!AM25</f>
        <v>746.90496704918462</v>
      </c>
      <c r="D25" s="127">
        <f>'[2]1.7Y'!AN25</f>
        <v>0</v>
      </c>
      <c r="E25" s="127">
        <f t="shared" ref="E25:E26" si="50">C25-D25</f>
        <v>746.90496704918462</v>
      </c>
      <c r="F25" s="127">
        <f>'[2]1.7Y'!AP25</f>
        <v>746.84238757319918</v>
      </c>
      <c r="G25" s="127">
        <f>'[2]1.7Y'!AQ25</f>
        <v>0</v>
      </c>
      <c r="H25" s="127">
        <f t="shared" ref="H25:H27" si="51">F25-G25</f>
        <v>746.84238757319918</v>
      </c>
      <c r="I25" s="127">
        <f>'[2]1.7Y'!AS25</f>
        <v>857.17018637701176</v>
      </c>
      <c r="J25" s="127">
        <f>'[2]1.7Y'!AT25</f>
        <v>0</v>
      </c>
      <c r="K25" s="127">
        <f t="shared" ref="K25:K27" si="52">I25-J25</f>
        <v>857.17018637701176</v>
      </c>
      <c r="L25" s="127">
        <f>'[2]1.7Y'!AV25</f>
        <v>847.99731676780686</v>
      </c>
      <c r="M25" s="127">
        <f>'[2]1.7Y'!AW25</f>
        <v>0</v>
      </c>
      <c r="N25" s="127">
        <f t="shared" ref="N25:N27" si="53">L25-M25</f>
        <v>847.99731676780686</v>
      </c>
      <c r="O25" s="127">
        <f>'[2]1.7Y'!AY25</f>
        <v>874.80355064356468</v>
      </c>
      <c r="P25" s="127">
        <f>'[2]1.7Y'!AZ25</f>
        <v>0</v>
      </c>
      <c r="Q25" s="127">
        <f t="shared" ref="Q25:Q27" si="54">O25-P25</f>
        <v>874.80355064356468</v>
      </c>
      <c r="R25" s="127">
        <f>'[2]1.7Y'!BB25</f>
        <v>1068.5773370675952</v>
      </c>
      <c r="S25" s="127">
        <f>'[2]1.7Y'!BC25</f>
        <v>0</v>
      </c>
      <c r="T25" s="127">
        <f t="shared" ref="T25:T27" si="55">R25-S25</f>
        <v>1068.5773370675952</v>
      </c>
      <c r="U25" s="127">
        <f>'[2]1.7Y'!BE25</f>
        <v>1209.4570921944985</v>
      </c>
      <c r="V25" s="127">
        <f>'[2]1.7Y'!BF25</f>
        <v>0</v>
      </c>
      <c r="W25" s="127">
        <f t="shared" ref="W25:W27" si="56">U25-V25</f>
        <v>1209.4570921944985</v>
      </c>
      <c r="X25" s="127">
        <f>'[2]1.7Y'!BH25</f>
        <v>1254.4094092993473</v>
      </c>
      <c r="Y25" s="127">
        <f>'[2]1.7Y'!BI25</f>
        <v>0</v>
      </c>
      <c r="Z25" s="127">
        <f t="shared" ref="Z25:Z27" si="57">X25-Y25</f>
        <v>1254.4094092993473</v>
      </c>
      <c r="AA25" s="127">
        <f>'[2]1.7Y'!BK25</f>
        <v>1341.5966059921441</v>
      </c>
      <c r="AB25" s="127">
        <f>'[2]1.7Y'!BL25</f>
        <v>0</v>
      </c>
      <c r="AC25" s="127">
        <f t="shared" ref="AC25:AC27" si="58">AA25-AB25</f>
        <v>1341.5966059921441</v>
      </c>
      <c r="AD25" s="127">
        <f>'[2]1.7Y'!BN25</f>
        <v>1478.5166568343841</v>
      </c>
      <c r="AE25" s="127">
        <f>'[2]1.7Y'!BO25</f>
        <v>0</v>
      </c>
      <c r="AF25" s="127">
        <f>'[2]1.7Y'!BP25</f>
        <v>1478.5166568343841</v>
      </c>
      <c r="AG25" s="127">
        <f>'[2]1.7Y'!BQ25</f>
        <v>1984.8767261750284</v>
      </c>
      <c r="AH25" s="127">
        <f>'[2]1.7Y'!BR25</f>
        <v>0</v>
      </c>
      <c r="AI25" s="127">
        <f>'[2]1.7Y'!BS25</f>
        <v>1984.8767261750284</v>
      </c>
    </row>
    <row r="26" spans="1:35" x14ac:dyDescent="0.2">
      <c r="A26" s="22" t="s">
        <v>80</v>
      </c>
      <c r="B26" s="54" t="s">
        <v>43</v>
      </c>
      <c r="C26" s="127">
        <f>'[2]1.7Y'!AM26</f>
        <v>0</v>
      </c>
      <c r="D26" s="127">
        <f>'[2]1.7Y'!AN26</f>
        <v>0</v>
      </c>
      <c r="E26" s="127">
        <f t="shared" si="50"/>
        <v>0</v>
      </c>
      <c r="F26" s="127">
        <f>'[2]1.7Y'!AP26</f>
        <v>106.16877078246459</v>
      </c>
      <c r="G26" s="127">
        <f>'[2]1.7Y'!AQ26</f>
        <v>0</v>
      </c>
      <c r="H26" s="127">
        <f t="shared" si="51"/>
        <v>106.16877078246459</v>
      </c>
      <c r="I26" s="127">
        <f>'[2]1.7Y'!AS26</f>
        <v>44.006505104176938</v>
      </c>
      <c r="J26" s="127">
        <f>'[2]1.7Y'!AT26</f>
        <v>0</v>
      </c>
      <c r="K26" s="127">
        <f t="shared" si="52"/>
        <v>44.006505104176938</v>
      </c>
      <c r="L26" s="127">
        <f>'[2]1.7Y'!AV26</f>
        <v>41.059158618204087</v>
      </c>
      <c r="M26" s="127">
        <f>'[2]1.7Y'!AW26</f>
        <v>0</v>
      </c>
      <c r="N26" s="127">
        <f t="shared" si="53"/>
        <v>41.059158618204087</v>
      </c>
      <c r="O26" s="127">
        <f>'[2]1.7Y'!AY26</f>
        <v>0</v>
      </c>
      <c r="P26" s="127">
        <f>'[2]1.7Y'!AZ26</f>
        <v>0</v>
      </c>
      <c r="Q26" s="127">
        <f t="shared" si="54"/>
        <v>0</v>
      </c>
      <c r="R26" s="127">
        <f>'[2]1.7Y'!BB26</f>
        <v>24.20435243357808</v>
      </c>
      <c r="S26" s="127">
        <f>'[2]1.7Y'!BC26</f>
        <v>0</v>
      </c>
      <c r="T26" s="127">
        <f t="shared" si="55"/>
        <v>24.20435243357808</v>
      </c>
      <c r="U26" s="127">
        <f>'[2]1.7Y'!BE26</f>
        <v>79.762311598291291</v>
      </c>
      <c r="V26" s="127">
        <f>'[2]1.7Y'!BF26</f>
        <v>0</v>
      </c>
      <c r="W26" s="127">
        <f t="shared" si="56"/>
        <v>79.762311598291291</v>
      </c>
      <c r="X26" s="127">
        <f>'[2]1.7Y'!BH26</f>
        <v>119.97164533383351</v>
      </c>
      <c r="Y26" s="127">
        <f>'[2]1.7Y'!BI26</f>
        <v>0</v>
      </c>
      <c r="Z26" s="127">
        <f t="shared" si="57"/>
        <v>119.97164533383351</v>
      </c>
      <c r="AA26" s="127">
        <f>'[2]1.7Y'!BK26</f>
        <v>127.68169238273728</v>
      </c>
      <c r="AB26" s="127">
        <f>'[2]1.7Y'!BL26</f>
        <v>0</v>
      </c>
      <c r="AC26" s="127">
        <f t="shared" si="58"/>
        <v>127.68169238273728</v>
      </c>
      <c r="AD26" s="127">
        <f>'[2]1.7Y'!BN26</f>
        <v>140.38259188445764</v>
      </c>
      <c r="AE26" s="127">
        <f>'[2]1.7Y'!BO26</f>
        <v>0</v>
      </c>
      <c r="AF26" s="127">
        <f>'[2]1.7Y'!BP26</f>
        <v>140.38259188445764</v>
      </c>
      <c r="AG26" s="127">
        <f>'[2]1.7Y'!BQ26</f>
        <v>226.81571075384846</v>
      </c>
      <c r="AH26" s="127">
        <f>'[2]1.7Y'!BR26</f>
        <v>0</v>
      </c>
      <c r="AI26" s="127">
        <f>'[2]1.7Y'!BS26</f>
        <v>226.81571075384846</v>
      </c>
    </row>
    <row r="27" spans="1:35" x14ac:dyDescent="0.2">
      <c r="A27" s="22">
        <v>5.2</v>
      </c>
      <c r="B27" s="55" t="s">
        <v>113</v>
      </c>
      <c r="C27" s="127">
        <f>'[2]1.7Y'!AM27</f>
        <v>3.2794949156934563</v>
      </c>
      <c r="D27" s="127">
        <f>'[2]1.7Y'!AN27</f>
        <v>0</v>
      </c>
      <c r="E27" s="127">
        <f>C27-D27</f>
        <v>3.2794949156934563</v>
      </c>
      <c r="F27" s="127">
        <f>'[2]1.7Y'!AP27</f>
        <v>8.2372322158808728</v>
      </c>
      <c r="G27" s="127">
        <f>'[2]1.7Y'!AQ27</f>
        <v>0</v>
      </c>
      <c r="H27" s="127">
        <f t="shared" si="51"/>
        <v>8.2372322158808728</v>
      </c>
      <c r="I27" s="127">
        <f>'[2]1.7Y'!AS27</f>
        <v>2586.8171696020531</v>
      </c>
      <c r="J27" s="127">
        <f>'[2]1.7Y'!AT27</f>
        <v>0</v>
      </c>
      <c r="K27" s="127">
        <f t="shared" si="52"/>
        <v>2586.8171696020531</v>
      </c>
      <c r="L27" s="127">
        <f>'[2]1.7Y'!AV27</f>
        <v>1814.9823993271441</v>
      </c>
      <c r="M27" s="127">
        <f>'[2]1.7Y'!AW27</f>
        <v>0</v>
      </c>
      <c r="N27" s="127">
        <f t="shared" si="53"/>
        <v>1814.9823993271441</v>
      </c>
      <c r="O27" s="127">
        <f>'[2]1.7Y'!AY27</f>
        <v>3.4922297430880826</v>
      </c>
      <c r="P27" s="127">
        <f>'[2]1.7Y'!AZ27</f>
        <v>0</v>
      </c>
      <c r="Q27" s="127">
        <f t="shared" si="54"/>
        <v>3.4922297430880826</v>
      </c>
      <c r="R27" s="127">
        <f>'[2]1.7Y'!BB27</f>
        <v>8.9645749753992892</v>
      </c>
      <c r="S27" s="127">
        <f>'[2]1.7Y'!BC27</f>
        <v>0</v>
      </c>
      <c r="T27" s="127">
        <f t="shared" si="55"/>
        <v>8.9645749753992892</v>
      </c>
      <c r="U27" s="127">
        <f>'[2]1.7Y'!BE27</f>
        <v>4.0695056937903722</v>
      </c>
      <c r="V27" s="127">
        <f>'[2]1.7Y'!BF27</f>
        <v>0</v>
      </c>
      <c r="W27" s="127">
        <f t="shared" si="56"/>
        <v>4.0695056937903722</v>
      </c>
      <c r="X27" s="127">
        <f>'[2]1.7Y'!BH27</f>
        <v>16.760744568697326</v>
      </c>
      <c r="Y27" s="127">
        <f>'[2]1.7Y'!BI27</f>
        <v>0</v>
      </c>
      <c r="Z27" s="127">
        <f t="shared" si="57"/>
        <v>16.760744568697326</v>
      </c>
      <c r="AA27" s="127">
        <f>'[2]1.7Y'!BK27</f>
        <v>1589.4493029703988</v>
      </c>
      <c r="AB27" s="127">
        <f>'[2]1.7Y'!BL27</f>
        <v>0</v>
      </c>
      <c r="AC27" s="127">
        <f t="shared" si="58"/>
        <v>1589.4493029703988</v>
      </c>
      <c r="AD27" s="127">
        <f>'[2]1.7Y'!BN27</f>
        <v>840.49577448771436</v>
      </c>
      <c r="AE27" s="127">
        <f>'[2]1.7Y'!BO27</f>
        <v>0</v>
      </c>
      <c r="AF27" s="127">
        <f>'[2]1.7Y'!BP27</f>
        <v>840.49577448771436</v>
      </c>
      <c r="AG27" s="127">
        <f>'[2]1.7Y'!BQ27</f>
        <v>1055.6022319050417</v>
      </c>
      <c r="AH27" s="127">
        <f>'[2]1.7Y'!BR27</f>
        <v>0</v>
      </c>
      <c r="AI27" s="127">
        <f>'[2]1.7Y'!BS27</f>
        <v>1055.6022319050417</v>
      </c>
    </row>
    <row r="28" spans="1:35" x14ac:dyDescent="0.2">
      <c r="A28" s="22">
        <v>5.4</v>
      </c>
      <c r="B28" s="55" t="s">
        <v>114</v>
      </c>
      <c r="C28" s="127">
        <f t="shared" ref="C28:E28" si="59">C29+C32</f>
        <v>5425.9243380148237</v>
      </c>
      <c r="D28" s="127">
        <f t="shared" ref="D28" si="60">D29+D32</f>
        <v>0</v>
      </c>
      <c r="E28" s="127">
        <f t="shared" si="59"/>
        <v>5425.9243380148237</v>
      </c>
      <c r="F28" s="127">
        <f t="shared" ref="F28:AC28" si="61">F29+F32</f>
        <v>11311.550328452413</v>
      </c>
      <c r="G28" s="127">
        <f t="shared" si="61"/>
        <v>0</v>
      </c>
      <c r="H28" s="127">
        <f t="shared" si="61"/>
        <v>11311.550328452413</v>
      </c>
      <c r="I28" s="127">
        <f t="shared" si="61"/>
        <v>11377.594895738617</v>
      </c>
      <c r="J28" s="127">
        <f t="shared" si="61"/>
        <v>0</v>
      </c>
      <c r="K28" s="127">
        <f t="shared" si="61"/>
        <v>11377.594895738617</v>
      </c>
      <c r="L28" s="127">
        <f t="shared" si="61"/>
        <v>13056.812440588899</v>
      </c>
      <c r="M28" s="127">
        <f t="shared" si="61"/>
        <v>0</v>
      </c>
      <c r="N28" s="127">
        <f t="shared" si="61"/>
        <v>13056.812440588899</v>
      </c>
      <c r="O28" s="127">
        <f t="shared" si="61"/>
        <v>17298.760032386817</v>
      </c>
      <c r="P28" s="127">
        <f t="shared" si="61"/>
        <v>0</v>
      </c>
      <c r="Q28" s="127">
        <f t="shared" si="61"/>
        <v>17298.760032386817</v>
      </c>
      <c r="R28" s="127">
        <f t="shared" si="61"/>
        <v>21580.421338278706</v>
      </c>
      <c r="S28" s="127">
        <f t="shared" si="61"/>
        <v>0</v>
      </c>
      <c r="T28" s="127">
        <f t="shared" si="61"/>
        <v>21580.421338278706</v>
      </c>
      <c r="U28" s="127">
        <f t="shared" si="61"/>
        <v>22418.092965952401</v>
      </c>
      <c r="V28" s="127">
        <f t="shared" si="61"/>
        <v>0</v>
      </c>
      <c r="W28" s="127">
        <f t="shared" si="61"/>
        <v>22418.092965952401</v>
      </c>
      <c r="X28" s="127">
        <f t="shared" si="61"/>
        <v>25903.289658696231</v>
      </c>
      <c r="Y28" s="127">
        <f t="shared" si="61"/>
        <v>0</v>
      </c>
      <c r="Z28" s="127">
        <f t="shared" si="61"/>
        <v>25903.289658696231</v>
      </c>
      <c r="AA28" s="127">
        <f t="shared" si="61"/>
        <v>23692.464624784985</v>
      </c>
      <c r="AB28" s="127">
        <f t="shared" si="61"/>
        <v>0</v>
      </c>
      <c r="AC28" s="127">
        <f t="shared" si="61"/>
        <v>23692.464624784985</v>
      </c>
      <c r="AD28" s="127">
        <f>'[2]1.7Y'!BN28</f>
        <v>33999.583888324225</v>
      </c>
      <c r="AE28" s="127">
        <f>'[2]1.7Y'!BO28</f>
        <v>0</v>
      </c>
      <c r="AF28" s="127">
        <f>'[2]1.7Y'!BP28</f>
        <v>33999.583888324225</v>
      </c>
      <c r="AG28" s="127">
        <f>'[2]1.7Y'!BQ28</f>
        <v>38645.760404857196</v>
      </c>
      <c r="AH28" s="127">
        <f>'[2]1.7Y'!BR28</f>
        <v>0</v>
      </c>
      <c r="AI28" s="127">
        <f>'[2]1.7Y'!BS28</f>
        <v>38645.760404857196</v>
      </c>
    </row>
    <row r="29" spans="1:35" x14ac:dyDescent="0.2">
      <c r="A29" s="22" t="s">
        <v>81</v>
      </c>
      <c r="B29" s="54" t="s">
        <v>46</v>
      </c>
      <c r="C29" s="127">
        <f t="shared" ref="C29:E29" si="62">C30+C31</f>
        <v>851.02893062245187</v>
      </c>
      <c r="D29" s="127">
        <f t="shared" ref="D29" si="63">D30+D31</f>
        <v>0</v>
      </c>
      <c r="E29" s="127">
        <f t="shared" si="62"/>
        <v>851.02893062245187</v>
      </c>
      <c r="F29" s="127">
        <f t="shared" ref="F29:AC29" si="64">F30+F31</f>
        <v>4772.1031970669865</v>
      </c>
      <c r="G29" s="127">
        <f t="shared" si="64"/>
        <v>0</v>
      </c>
      <c r="H29" s="127">
        <f t="shared" si="64"/>
        <v>4772.1031970669865</v>
      </c>
      <c r="I29" s="127">
        <f t="shared" si="64"/>
        <v>1695.207109665251</v>
      </c>
      <c r="J29" s="127">
        <f t="shared" si="64"/>
        <v>0</v>
      </c>
      <c r="K29" s="127">
        <f t="shared" si="64"/>
        <v>1695.207109665251</v>
      </c>
      <c r="L29" s="127">
        <f t="shared" si="64"/>
        <v>687.11245034545618</v>
      </c>
      <c r="M29" s="127">
        <f t="shared" si="64"/>
        <v>0</v>
      </c>
      <c r="N29" s="127">
        <f t="shared" si="64"/>
        <v>687.11245034545618</v>
      </c>
      <c r="O29" s="127">
        <f t="shared" si="64"/>
        <v>3650.2531389628184</v>
      </c>
      <c r="P29" s="127">
        <f t="shared" si="64"/>
        <v>0</v>
      </c>
      <c r="Q29" s="127">
        <f t="shared" si="64"/>
        <v>3650.2531389628184</v>
      </c>
      <c r="R29" s="127">
        <f t="shared" si="64"/>
        <v>2473.3262357126637</v>
      </c>
      <c r="S29" s="127">
        <f t="shared" si="64"/>
        <v>0</v>
      </c>
      <c r="T29" s="127">
        <f t="shared" si="64"/>
        <v>2473.3262357126637</v>
      </c>
      <c r="U29" s="127">
        <f t="shared" si="64"/>
        <v>3083.8714147543433</v>
      </c>
      <c r="V29" s="127">
        <f t="shared" si="64"/>
        <v>0</v>
      </c>
      <c r="W29" s="127">
        <f t="shared" si="64"/>
        <v>3083.8714147543433</v>
      </c>
      <c r="X29" s="127">
        <f t="shared" si="64"/>
        <v>5071.4484487074178</v>
      </c>
      <c r="Y29" s="127">
        <f t="shared" si="64"/>
        <v>0</v>
      </c>
      <c r="Z29" s="127">
        <f t="shared" si="64"/>
        <v>5071.4484487074178</v>
      </c>
      <c r="AA29" s="127">
        <f t="shared" si="64"/>
        <v>5852.7034581910602</v>
      </c>
      <c r="AB29" s="127">
        <f t="shared" si="64"/>
        <v>0</v>
      </c>
      <c r="AC29" s="127">
        <f t="shared" si="64"/>
        <v>5852.7034581910602</v>
      </c>
      <c r="AD29" s="127">
        <f>'[2]1.7Y'!BN29</f>
        <v>8591.234645646904</v>
      </c>
      <c r="AE29" s="127">
        <f>'[2]1.7Y'!BO29</f>
        <v>0</v>
      </c>
      <c r="AF29" s="127">
        <f>'[2]1.7Y'!BP29</f>
        <v>8591.234645646904</v>
      </c>
      <c r="AG29" s="127">
        <f>'[2]1.7Y'!BQ29</f>
        <v>10527.311469587903</v>
      </c>
      <c r="AH29" s="127">
        <f>'[2]1.7Y'!BR29</f>
        <v>0</v>
      </c>
      <c r="AI29" s="127">
        <f>'[2]1.7Y'!BS29</f>
        <v>10527.311469587903</v>
      </c>
    </row>
    <row r="30" spans="1:35" ht="14.4" customHeight="1" x14ac:dyDescent="0.2">
      <c r="A30" s="22" t="s">
        <v>82</v>
      </c>
      <c r="B30" s="56" t="s">
        <v>20</v>
      </c>
      <c r="C30" s="127">
        <f>'[2]1.7Y'!AM30</f>
        <v>117.24194323604107</v>
      </c>
      <c r="D30" s="127">
        <f>'[2]1.7Y'!AN30</f>
        <v>0</v>
      </c>
      <c r="E30" s="127">
        <f t="shared" ref="E30:E31" si="65">C30-D30</f>
        <v>117.24194323604107</v>
      </c>
      <c r="F30" s="127">
        <f>'[2]1.7Y'!AP30</f>
        <v>657.14808122249633</v>
      </c>
      <c r="G30" s="127">
        <f>'[2]1.7Y'!AQ30</f>
        <v>0</v>
      </c>
      <c r="H30" s="127">
        <f t="shared" ref="H30:H31" si="66">F30-G30</f>
        <v>657.14808122249633</v>
      </c>
      <c r="I30" s="127">
        <f>'[2]1.7Y'!AS30</f>
        <v>113.84291537819686</v>
      </c>
      <c r="J30" s="127">
        <f>'[2]1.7Y'!AT30</f>
        <v>0</v>
      </c>
      <c r="K30" s="127">
        <f t="shared" ref="K30:K31" si="67">I30-J30</f>
        <v>113.84291537819686</v>
      </c>
      <c r="L30" s="127">
        <f>'[2]1.7Y'!AV30</f>
        <v>318.41796479423579</v>
      </c>
      <c r="M30" s="127">
        <f>'[2]1.7Y'!AW30</f>
        <v>0</v>
      </c>
      <c r="N30" s="127">
        <f t="shared" ref="N30:N31" si="68">L30-M30</f>
        <v>318.41796479423579</v>
      </c>
      <c r="O30" s="127">
        <f>'[2]1.7Y'!AY30</f>
        <v>1385.5421505701968</v>
      </c>
      <c r="P30" s="127">
        <f>'[2]1.7Y'!AZ30</f>
        <v>0</v>
      </c>
      <c r="Q30" s="127">
        <f t="shared" ref="Q30:Q31" si="69">O30-P30</f>
        <v>1385.5421505701968</v>
      </c>
      <c r="R30" s="127">
        <f>'[2]1.7Y'!BB30</f>
        <v>1789.3291650896981</v>
      </c>
      <c r="S30" s="127">
        <f>'[2]1.7Y'!BC30</f>
        <v>0</v>
      </c>
      <c r="T30" s="127">
        <f t="shared" ref="T30:T31" si="70">R30-S30</f>
        <v>1789.3291650896981</v>
      </c>
      <c r="U30" s="127">
        <f>'[2]1.7Y'!BE30</f>
        <v>2738.77733192092</v>
      </c>
      <c r="V30" s="127">
        <f>'[2]1.7Y'!BF30</f>
        <v>0</v>
      </c>
      <c r="W30" s="127">
        <f t="shared" ref="W30:W31" si="71">U30-V30</f>
        <v>2738.77733192092</v>
      </c>
      <c r="X30" s="127">
        <f>'[2]1.7Y'!BH30</f>
        <v>4730.0585461765831</v>
      </c>
      <c r="Y30" s="127">
        <f>'[2]1.7Y'!BI30</f>
        <v>0</v>
      </c>
      <c r="Z30" s="127">
        <f t="shared" ref="Z30:Z31" si="72">X30-Y30</f>
        <v>4730.0585461765831</v>
      </c>
      <c r="AA30" s="127">
        <f>'[2]1.7Y'!BK30</f>
        <v>5501.5788041385331</v>
      </c>
      <c r="AB30" s="127">
        <f>'[2]1.7Y'!BL30</f>
        <v>0</v>
      </c>
      <c r="AC30" s="127">
        <f t="shared" ref="AC30:AC31" si="73">AA30-AB30</f>
        <v>5501.5788041385331</v>
      </c>
      <c r="AD30" s="127">
        <f>'[2]1.7Y'!BN30</f>
        <v>7241.4020313732735</v>
      </c>
      <c r="AE30" s="127">
        <f>'[2]1.7Y'!BO30</f>
        <v>0</v>
      </c>
      <c r="AF30" s="127">
        <f>'[2]1.7Y'!BP30</f>
        <v>7241.4020313732735</v>
      </c>
      <c r="AG30" s="127">
        <f>'[2]1.7Y'!BQ30</f>
        <v>9441.0843315895145</v>
      </c>
      <c r="AH30" s="127">
        <f>'[2]1.7Y'!BR30</f>
        <v>0</v>
      </c>
      <c r="AI30" s="127">
        <f>'[2]1.7Y'!BS30</f>
        <v>9441.0843315895145</v>
      </c>
    </row>
    <row r="31" spans="1:35" x14ac:dyDescent="0.2">
      <c r="A31" s="22" t="s">
        <v>83</v>
      </c>
      <c r="B31" s="56" t="s">
        <v>21</v>
      </c>
      <c r="C31" s="127">
        <f>'[2]1.7Y'!AM31</f>
        <v>733.78698738641083</v>
      </c>
      <c r="D31" s="127">
        <f>'[2]1.7Y'!AN31</f>
        <v>0</v>
      </c>
      <c r="E31" s="127">
        <f t="shared" si="65"/>
        <v>733.78698738641083</v>
      </c>
      <c r="F31" s="127">
        <f>'[2]1.7Y'!AP31</f>
        <v>4114.9551158444901</v>
      </c>
      <c r="G31" s="127">
        <f>'[2]1.7Y'!AQ31</f>
        <v>0</v>
      </c>
      <c r="H31" s="127">
        <f t="shared" si="66"/>
        <v>4114.9551158444901</v>
      </c>
      <c r="I31" s="127">
        <f>'[2]1.7Y'!AS31</f>
        <v>1581.364194287054</v>
      </c>
      <c r="J31" s="127">
        <f>'[2]1.7Y'!AT31</f>
        <v>0</v>
      </c>
      <c r="K31" s="127">
        <f t="shared" si="67"/>
        <v>1581.364194287054</v>
      </c>
      <c r="L31" s="127">
        <f>'[2]1.7Y'!AV31</f>
        <v>368.6944855512204</v>
      </c>
      <c r="M31" s="127">
        <f>'[2]1.7Y'!AW31</f>
        <v>0</v>
      </c>
      <c r="N31" s="127">
        <f t="shared" si="68"/>
        <v>368.6944855512204</v>
      </c>
      <c r="O31" s="127">
        <f>'[2]1.7Y'!AY31</f>
        <v>2264.7109883926214</v>
      </c>
      <c r="P31" s="127">
        <f>'[2]1.7Y'!AZ31</f>
        <v>0</v>
      </c>
      <c r="Q31" s="127">
        <f t="shared" si="69"/>
        <v>2264.7109883926214</v>
      </c>
      <c r="R31" s="127">
        <f>'[2]1.7Y'!BB31</f>
        <v>683.99707062296568</v>
      </c>
      <c r="S31" s="127">
        <f>'[2]1.7Y'!BC31</f>
        <v>0</v>
      </c>
      <c r="T31" s="127">
        <f t="shared" si="70"/>
        <v>683.99707062296568</v>
      </c>
      <c r="U31" s="127">
        <f>'[2]1.7Y'!BE31</f>
        <v>345.0940828334235</v>
      </c>
      <c r="V31" s="127">
        <f>'[2]1.7Y'!BF31</f>
        <v>0</v>
      </c>
      <c r="W31" s="127">
        <f t="shared" si="71"/>
        <v>345.0940828334235</v>
      </c>
      <c r="X31" s="127">
        <f>'[2]1.7Y'!BH31</f>
        <v>341.38990253083506</v>
      </c>
      <c r="Y31" s="127">
        <f>'[2]1.7Y'!BI31</f>
        <v>0</v>
      </c>
      <c r="Z31" s="127">
        <f t="shared" si="72"/>
        <v>341.38990253083506</v>
      </c>
      <c r="AA31" s="127">
        <f>'[2]1.7Y'!BK31</f>
        <v>351.12465405252755</v>
      </c>
      <c r="AB31" s="127">
        <f>'[2]1.7Y'!BL31</f>
        <v>0</v>
      </c>
      <c r="AC31" s="127">
        <f t="shared" si="73"/>
        <v>351.12465405252755</v>
      </c>
      <c r="AD31" s="127">
        <f>'[2]1.7Y'!BN31</f>
        <v>1349.8326142736312</v>
      </c>
      <c r="AE31" s="127">
        <f>'[2]1.7Y'!BO31</f>
        <v>0</v>
      </c>
      <c r="AF31" s="127">
        <f>'[2]1.7Y'!BP31</f>
        <v>1349.8326142736312</v>
      </c>
      <c r="AG31" s="127">
        <f>'[2]1.7Y'!BQ31</f>
        <v>1086.2271379983881</v>
      </c>
      <c r="AH31" s="127">
        <f>'[2]1.7Y'!BR31</f>
        <v>0</v>
      </c>
      <c r="AI31" s="127">
        <f>'[2]1.7Y'!BS31</f>
        <v>1086.2271379983881</v>
      </c>
    </row>
    <row r="32" spans="1:35" x14ac:dyDescent="0.2">
      <c r="A32" s="22" t="s">
        <v>84</v>
      </c>
      <c r="B32" s="54" t="s">
        <v>47</v>
      </c>
      <c r="C32" s="127">
        <f t="shared" ref="C32:R33" si="74">C33</f>
        <v>4574.8954073923715</v>
      </c>
      <c r="D32" s="127">
        <f t="shared" si="74"/>
        <v>0</v>
      </c>
      <c r="E32" s="127">
        <f t="shared" si="74"/>
        <v>4574.8954073923715</v>
      </c>
      <c r="F32" s="127">
        <f t="shared" si="74"/>
        <v>6539.4471313854274</v>
      </c>
      <c r="G32" s="127">
        <f t="shared" si="74"/>
        <v>0</v>
      </c>
      <c r="H32" s="127">
        <f t="shared" si="74"/>
        <v>6539.4471313854274</v>
      </c>
      <c r="I32" s="127">
        <f t="shared" si="74"/>
        <v>9682.3877860733664</v>
      </c>
      <c r="J32" s="127">
        <f t="shared" si="74"/>
        <v>0</v>
      </c>
      <c r="K32" s="127">
        <f t="shared" si="74"/>
        <v>9682.3877860733664</v>
      </c>
      <c r="L32" s="127">
        <f t="shared" si="74"/>
        <v>12369.699990243444</v>
      </c>
      <c r="M32" s="127">
        <f t="shared" si="74"/>
        <v>0</v>
      </c>
      <c r="N32" s="127">
        <f t="shared" si="74"/>
        <v>12369.699990243444</v>
      </c>
      <c r="O32" s="127">
        <f t="shared" si="74"/>
        <v>13648.506893423999</v>
      </c>
      <c r="P32" s="127">
        <f t="shared" si="74"/>
        <v>0</v>
      </c>
      <c r="Q32" s="127">
        <f t="shared" si="74"/>
        <v>13648.506893423999</v>
      </c>
      <c r="R32" s="127">
        <f t="shared" si="74"/>
        <v>19107.095102566043</v>
      </c>
      <c r="S32" s="127">
        <f t="shared" ref="F32:AC33" si="75">S33</f>
        <v>0</v>
      </c>
      <c r="T32" s="127">
        <f t="shared" si="75"/>
        <v>19107.095102566043</v>
      </c>
      <c r="U32" s="127">
        <f t="shared" si="75"/>
        <v>19334.221551198058</v>
      </c>
      <c r="V32" s="127">
        <f t="shared" si="75"/>
        <v>0</v>
      </c>
      <c r="W32" s="127">
        <f t="shared" si="75"/>
        <v>19334.221551198058</v>
      </c>
      <c r="X32" s="127">
        <f t="shared" si="75"/>
        <v>20831.841209988812</v>
      </c>
      <c r="Y32" s="127">
        <f t="shared" si="75"/>
        <v>0</v>
      </c>
      <c r="Z32" s="127">
        <f t="shared" si="75"/>
        <v>20831.841209988812</v>
      </c>
      <c r="AA32" s="127">
        <f t="shared" si="75"/>
        <v>17839.761166593926</v>
      </c>
      <c r="AB32" s="127">
        <f t="shared" si="75"/>
        <v>0</v>
      </c>
      <c r="AC32" s="127">
        <f t="shared" si="75"/>
        <v>17839.761166593926</v>
      </c>
      <c r="AD32" s="127">
        <f>'[2]1.7Y'!BN32</f>
        <v>25408.349242677315</v>
      </c>
      <c r="AE32" s="127">
        <f>'[2]1.7Y'!BO32</f>
        <v>0</v>
      </c>
      <c r="AF32" s="127">
        <f>'[2]1.7Y'!BP32</f>
        <v>25408.349242677315</v>
      </c>
      <c r="AG32" s="127">
        <f>'[2]1.7Y'!BQ32</f>
        <v>28118.448935269291</v>
      </c>
      <c r="AH32" s="127">
        <f>'[2]1.7Y'!BR32</f>
        <v>0</v>
      </c>
      <c r="AI32" s="127">
        <f>'[2]1.7Y'!BS32</f>
        <v>28118.448935269291</v>
      </c>
    </row>
    <row r="33" spans="1:35" x14ac:dyDescent="0.2">
      <c r="A33" s="22" t="s">
        <v>85</v>
      </c>
      <c r="B33" s="56" t="s">
        <v>23</v>
      </c>
      <c r="C33" s="127">
        <f t="shared" si="74"/>
        <v>4574.8954073923715</v>
      </c>
      <c r="D33" s="127">
        <f t="shared" si="74"/>
        <v>0</v>
      </c>
      <c r="E33" s="127">
        <f t="shared" si="74"/>
        <v>4574.8954073923715</v>
      </c>
      <c r="F33" s="127">
        <f t="shared" si="75"/>
        <v>6539.4471313854274</v>
      </c>
      <c r="G33" s="127">
        <f t="shared" si="75"/>
        <v>0</v>
      </c>
      <c r="H33" s="127">
        <f t="shared" si="75"/>
        <v>6539.4471313854274</v>
      </c>
      <c r="I33" s="127">
        <f t="shared" si="75"/>
        <v>9682.3877860733664</v>
      </c>
      <c r="J33" s="127">
        <f t="shared" si="75"/>
        <v>0</v>
      </c>
      <c r="K33" s="127">
        <f t="shared" si="75"/>
        <v>9682.3877860733664</v>
      </c>
      <c r="L33" s="127">
        <f t="shared" si="75"/>
        <v>12369.699990243444</v>
      </c>
      <c r="M33" s="127">
        <f t="shared" si="75"/>
        <v>0</v>
      </c>
      <c r="N33" s="127">
        <f t="shared" si="75"/>
        <v>12369.699990243444</v>
      </c>
      <c r="O33" s="127">
        <f t="shared" si="75"/>
        <v>13648.506893423999</v>
      </c>
      <c r="P33" s="127">
        <f t="shared" si="75"/>
        <v>0</v>
      </c>
      <c r="Q33" s="127">
        <f t="shared" si="75"/>
        <v>13648.506893423999</v>
      </c>
      <c r="R33" s="127">
        <f t="shared" si="75"/>
        <v>19107.095102566043</v>
      </c>
      <c r="S33" s="127">
        <f t="shared" si="75"/>
        <v>0</v>
      </c>
      <c r="T33" s="127">
        <f t="shared" si="75"/>
        <v>19107.095102566043</v>
      </c>
      <c r="U33" s="127">
        <f t="shared" si="75"/>
        <v>19334.221551198058</v>
      </c>
      <c r="V33" s="127">
        <f t="shared" si="75"/>
        <v>0</v>
      </c>
      <c r="W33" s="127">
        <f t="shared" si="75"/>
        <v>19334.221551198058</v>
      </c>
      <c r="X33" s="127">
        <f t="shared" si="75"/>
        <v>20831.841209988812</v>
      </c>
      <c r="Y33" s="127">
        <f t="shared" si="75"/>
        <v>0</v>
      </c>
      <c r="Z33" s="127">
        <f t="shared" si="75"/>
        <v>20831.841209988812</v>
      </c>
      <c r="AA33" s="127">
        <f t="shared" si="75"/>
        <v>17839.761166593926</v>
      </c>
      <c r="AB33" s="127">
        <f t="shared" si="75"/>
        <v>0</v>
      </c>
      <c r="AC33" s="127">
        <f t="shared" si="75"/>
        <v>17839.761166593926</v>
      </c>
      <c r="AD33" s="127">
        <f>'[2]1.7Y'!BN33</f>
        <v>25408.349242677315</v>
      </c>
      <c r="AE33" s="127">
        <f>'[2]1.7Y'!BO33</f>
        <v>0</v>
      </c>
      <c r="AF33" s="127">
        <f>'[2]1.7Y'!BP33</f>
        <v>25408.349242677315</v>
      </c>
      <c r="AG33" s="127">
        <f>'[2]1.7Y'!BQ33</f>
        <v>28118.448935269291</v>
      </c>
      <c r="AH33" s="127">
        <f>'[2]1.7Y'!BR33</f>
        <v>0</v>
      </c>
      <c r="AI33" s="127">
        <f>'[2]1.7Y'!BS33</f>
        <v>28118.448935269291</v>
      </c>
    </row>
    <row r="34" spans="1:35" x14ac:dyDescent="0.2">
      <c r="A34" s="22" t="s">
        <v>86</v>
      </c>
      <c r="B34" s="67" t="s">
        <v>24</v>
      </c>
      <c r="C34" s="127">
        <f>'[2]1.7Y'!AM34</f>
        <v>4574.8954073923715</v>
      </c>
      <c r="D34" s="127">
        <f>'[2]1.7Y'!AN34</f>
        <v>0</v>
      </c>
      <c r="E34" s="127">
        <f>C34-D34</f>
        <v>4574.8954073923715</v>
      </c>
      <c r="F34" s="127">
        <f>'[2]1.7Y'!AP34</f>
        <v>6539.4471313854274</v>
      </c>
      <c r="G34" s="127">
        <f>'[2]1.7Y'!AQ34</f>
        <v>0</v>
      </c>
      <c r="H34" s="127">
        <f t="shared" ref="H34" si="76">F34-G34</f>
        <v>6539.4471313854274</v>
      </c>
      <c r="I34" s="127">
        <f>'[2]1.7Y'!AS34</f>
        <v>9682.3877860733664</v>
      </c>
      <c r="J34" s="127">
        <f>'[2]1.7Y'!AT34</f>
        <v>0</v>
      </c>
      <c r="K34" s="127">
        <f t="shared" ref="K34" si="77">I34-J34</f>
        <v>9682.3877860733664</v>
      </c>
      <c r="L34" s="127">
        <f>'[2]1.7Y'!AV34</f>
        <v>12369.699990243444</v>
      </c>
      <c r="M34" s="127">
        <f>'[2]1.7Y'!AW34</f>
        <v>0</v>
      </c>
      <c r="N34" s="127">
        <f t="shared" ref="N34" si="78">L34-M34</f>
        <v>12369.699990243444</v>
      </c>
      <c r="O34" s="127">
        <f>'[2]1.7Y'!AY34</f>
        <v>13648.506893423999</v>
      </c>
      <c r="P34" s="127">
        <f>'[2]1.7Y'!AZ34</f>
        <v>0</v>
      </c>
      <c r="Q34" s="127">
        <f t="shared" ref="Q34" si="79">O34-P34</f>
        <v>13648.506893423999</v>
      </c>
      <c r="R34" s="127">
        <f>'[2]1.7Y'!BB34</f>
        <v>19107.095102566043</v>
      </c>
      <c r="S34" s="127">
        <f>'[2]1.7Y'!BC34</f>
        <v>0</v>
      </c>
      <c r="T34" s="127">
        <f t="shared" ref="T34" si="80">R34-S34</f>
        <v>19107.095102566043</v>
      </c>
      <c r="U34" s="127">
        <f>'[2]1.7Y'!BE34</f>
        <v>19334.221551198058</v>
      </c>
      <c r="V34" s="127">
        <f>'[2]1.7Y'!BF34</f>
        <v>0</v>
      </c>
      <c r="W34" s="127">
        <f t="shared" ref="W34" si="81">U34-V34</f>
        <v>19334.221551198058</v>
      </c>
      <c r="X34" s="127">
        <f>'[2]1.7Y'!BH34</f>
        <v>20831.841209988812</v>
      </c>
      <c r="Y34" s="127">
        <f>'[2]1.7Y'!BI34</f>
        <v>0</v>
      </c>
      <c r="Z34" s="127">
        <f t="shared" ref="Z34" si="82">X34-Y34</f>
        <v>20831.841209988812</v>
      </c>
      <c r="AA34" s="127">
        <f>'[2]1.7Y'!BK34</f>
        <v>17839.761166593926</v>
      </c>
      <c r="AB34" s="127">
        <f>'[2]1.7Y'!BL34</f>
        <v>0</v>
      </c>
      <c r="AC34" s="127">
        <f t="shared" ref="AC34" si="83">AA34-AB34</f>
        <v>17839.761166593926</v>
      </c>
      <c r="AD34" s="127">
        <f>'[2]1.7Y'!BN34</f>
        <v>25408.349242677315</v>
      </c>
      <c r="AE34" s="127">
        <f>'[2]1.7Y'!BO34</f>
        <v>0</v>
      </c>
      <c r="AF34" s="127">
        <f>'[2]1.7Y'!BP34</f>
        <v>25408.349242677315</v>
      </c>
      <c r="AG34" s="127">
        <f>'[2]1.7Y'!BQ34</f>
        <v>28118.448935269291</v>
      </c>
      <c r="AH34" s="127">
        <f>'[2]1.7Y'!BR34</f>
        <v>0</v>
      </c>
      <c r="AI34" s="127">
        <f>'[2]1.7Y'!BS34</f>
        <v>28118.448935269291</v>
      </c>
    </row>
    <row r="35" spans="1:35" x14ac:dyDescent="0.2">
      <c r="A35" s="22">
        <v>4</v>
      </c>
      <c r="B35" s="52" t="s">
        <v>5</v>
      </c>
      <c r="C35" s="127">
        <f>C36+C38+C39+C43</f>
        <v>90.186110181570058</v>
      </c>
      <c r="D35" s="127">
        <f>D36+D38+D39+D43</f>
        <v>1687.3001341242832</v>
      </c>
      <c r="E35" s="127">
        <f t="shared" ref="E35:AC35" si="84">E36+E38+E39+E43</f>
        <v>-1597.1140239427132</v>
      </c>
      <c r="F35" s="127">
        <f t="shared" si="84"/>
        <v>81.457074134821966</v>
      </c>
      <c r="G35" s="127">
        <f t="shared" si="84"/>
        <v>6068.0943990322439</v>
      </c>
      <c r="H35" s="127">
        <f t="shared" si="84"/>
        <v>-5986.6373248974223</v>
      </c>
      <c r="I35" s="127">
        <f t="shared" si="84"/>
        <v>90.882999671669765</v>
      </c>
      <c r="J35" s="127">
        <f t="shared" si="84"/>
        <v>5867.2151261721128</v>
      </c>
      <c r="K35" s="127">
        <f t="shared" si="84"/>
        <v>-5776.3321265004433</v>
      </c>
      <c r="L35" s="127">
        <f t="shared" si="84"/>
        <v>75.4147811354769</v>
      </c>
      <c r="M35" s="127">
        <f t="shared" si="84"/>
        <v>6135.4114163773547</v>
      </c>
      <c r="N35" s="127">
        <f t="shared" si="84"/>
        <v>-6059.9966352418778</v>
      </c>
      <c r="O35" s="127">
        <f t="shared" si="84"/>
        <v>59.367905632497411</v>
      </c>
      <c r="P35" s="127">
        <f t="shared" si="84"/>
        <v>6831.6744349160617</v>
      </c>
      <c r="Q35" s="127">
        <f t="shared" si="84"/>
        <v>-6772.3065292835645</v>
      </c>
      <c r="R35" s="127">
        <f t="shared" si="84"/>
        <v>946.65911740216484</v>
      </c>
      <c r="S35" s="127">
        <f t="shared" si="84"/>
        <v>6445.5294073120886</v>
      </c>
      <c r="T35" s="127">
        <f t="shared" si="84"/>
        <v>-5498.8702899099235</v>
      </c>
      <c r="U35" s="127">
        <f t="shared" si="84"/>
        <v>353.23309422100425</v>
      </c>
      <c r="V35" s="127">
        <f t="shared" si="84"/>
        <v>5542.6667549424865</v>
      </c>
      <c r="W35" s="127">
        <f t="shared" si="84"/>
        <v>-5189.4336607214818</v>
      </c>
      <c r="X35" s="127">
        <f t="shared" si="84"/>
        <v>705.71556078725598</v>
      </c>
      <c r="Y35" s="127">
        <f t="shared" si="84"/>
        <v>5037.9269595700234</v>
      </c>
      <c r="Z35" s="127">
        <f t="shared" si="84"/>
        <v>-4332.211398782767</v>
      </c>
      <c r="AA35" s="127">
        <f t="shared" si="84"/>
        <v>238.46433724422994</v>
      </c>
      <c r="AB35" s="127">
        <f t="shared" si="84"/>
        <v>3499.0416728710434</v>
      </c>
      <c r="AC35" s="127">
        <f t="shared" si="84"/>
        <v>-3260.5773356268132</v>
      </c>
      <c r="AD35" s="127">
        <f>'[2]1.7Y'!BN35</f>
        <v>130.48381937978436</v>
      </c>
      <c r="AE35" s="127">
        <f>'[2]1.7Y'!BO35</f>
        <v>1917.6622006780719</v>
      </c>
      <c r="AF35" s="127">
        <f>'[2]1.7Y'!BP35</f>
        <v>-1787.1783812982876</v>
      </c>
      <c r="AG35" s="127">
        <f>'[2]1.7Y'!BQ35</f>
        <v>351.22939175806914</v>
      </c>
      <c r="AH35" s="127">
        <f>'[2]1.7Y'!BR35</f>
        <v>1095.7974211525591</v>
      </c>
      <c r="AI35" s="127">
        <f>'[2]1.7Y'!BS35</f>
        <v>-744.56802939448983</v>
      </c>
    </row>
    <row r="36" spans="1:35" x14ac:dyDescent="0.2">
      <c r="A36" s="22">
        <v>4.0999999999999996</v>
      </c>
      <c r="B36" s="55" t="s">
        <v>110</v>
      </c>
      <c r="C36" s="127">
        <f t="shared" ref="C36:AC36" si="85">C37</f>
        <v>27.875706783394378</v>
      </c>
      <c r="D36" s="127">
        <f t="shared" si="85"/>
        <v>0</v>
      </c>
      <c r="E36" s="127">
        <f t="shared" si="85"/>
        <v>27.875706783394378</v>
      </c>
      <c r="F36" s="127">
        <f t="shared" si="85"/>
        <v>30.203184791563203</v>
      </c>
      <c r="G36" s="127">
        <f t="shared" si="85"/>
        <v>0</v>
      </c>
      <c r="H36" s="127">
        <f t="shared" si="85"/>
        <v>30.203184791563203</v>
      </c>
      <c r="I36" s="127">
        <f t="shared" si="85"/>
        <v>30.613220942036133</v>
      </c>
      <c r="J36" s="127">
        <f t="shared" si="85"/>
        <v>0</v>
      </c>
      <c r="K36" s="127">
        <f t="shared" si="85"/>
        <v>30.613220942036133</v>
      </c>
      <c r="L36" s="127">
        <f t="shared" si="85"/>
        <v>28.490028428957938</v>
      </c>
      <c r="M36" s="127">
        <f t="shared" si="85"/>
        <v>0</v>
      </c>
      <c r="N36" s="127">
        <f t="shared" si="85"/>
        <v>28.490028428957938</v>
      </c>
      <c r="O36" s="127">
        <f t="shared" si="85"/>
        <v>28.810895380476683</v>
      </c>
      <c r="P36" s="127">
        <f t="shared" si="85"/>
        <v>0</v>
      </c>
      <c r="Q36" s="127">
        <f t="shared" si="85"/>
        <v>28.810895380476683</v>
      </c>
      <c r="R36" s="127">
        <f t="shared" si="85"/>
        <v>28.686639921277724</v>
      </c>
      <c r="S36" s="127">
        <f t="shared" si="85"/>
        <v>0</v>
      </c>
      <c r="T36" s="127">
        <f t="shared" si="85"/>
        <v>28.686639921277724</v>
      </c>
      <c r="U36" s="127">
        <f t="shared" si="85"/>
        <v>27.672638717774529</v>
      </c>
      <c r="V36" s="127">
        <f t="shared" si="85"/>
        <v>0</v>
      </c>
      <c r="W36" s="127">
        <f t="shared" si="85"/>
        <v>27.672638717774529</v>
      </c>
      <c r="X36" s="127">
        <f t="shared" si="85"/>
        <v>29.110766882474309</v>
      </c>
      <c r="Y36" s="127">
        <f t="shared" si="85"/>
        <v>0</v>
      </c>
      <c r="Z36" s="127">
        <f t="shared" si="85"/>
        <v>29.110766882474309</v>
      </c>
      <c r="AA36" s="127">
        <f t="shared" si="85"/>
        <v>18.776719468049599</v>
      </c>
      <c r="AB36" s="127">
        <f t="shared" si="85"/>
        <v>0</v>
      </c>
      <c r="AC36" s="127">
        <f t="shared" si="85"/>
        <v>18.776719468049599</v>
      </c>
      <c r="AD36" s="127">
        <f>'[2]1.7Y'!BN36</f>
        <v>16.197991371283575</v>
      </c>
      <c r="AE36" s="127">
        <f>'[2]1.7Y'!BO36</f>
        <v>0</v>
      </c>
      <c r="AF36" s="127">
        <f>'[2]1.7Y'!BP36</f>
        <v>16.197991371283575</v>
      </c>
      <c r="AG36" s="127">
        <f>'[2]1.7Y'!BQ36</f>
        <v>16.269481362090396</v>
      </c>
      <c r="AH36" s="127">
        <f>'[2]1.7Y'!BR36</f>
        <v>0</v>
      </c>
      <c r="AI36" s="127">
        <f>'[2]1.7Y'!BS36</f>
        <v>16.269481362090396</v>
      </c>
    </row>
    <row r="37" spans="1:35" x14ac:dyDescent="0.2">
      <c r="A37" s="29" t="s">
        <v>120</v>
      </c>
      <c r="B37" s="67" t="s">
        <v>49</v>
      </c>
      <c r="C37" s="127">
        <f>'[2]1.7Y'!AM37</f>
        <v>27.875706783394378</v>
      </c>
      <c r="D37" s="127">
        <f>'[2]1.7Y'!AN37</f>
        <v>0</v>
      </c>
      <c r="E37" s="127">
        <f>C37-D37</f>
        <v>27.875706783394378</v>
      </c>
      <c r="F37" s="127">
        <f>'[2]1.7Y'!AP37</f>
        <v>30.203184791563203</v>
      </c>
      <c r="G37" s="127">
        <f>'[2]1.7Y'!AQ37</f>
        <v>0</v>
      </c>
      <c r="H37" s="127">
        <f t="shared" ref="H37:H38" si="86">F37-G37</f>
        <v>30.203184791563203</v>
      </c>
      <c r="I37" s="127">
        <f>'[2]1.7Y'!AS37</f>
        <v>30.613220942036133</v>
      </c>
      <c r="J37" s="127">
        <f>'[2]1.7Y'!AT37</f>
        <v>0</v>
      </c>
      <c r="K37" s="127">
        <f t="shared" ref="K37:K38" si="87">I37-J37</f>
        <v>30.613220942036133</v>
      </c>
      <c r="L37" s="127">
        <f>'[2]1.7Y'!AV37</f>
        <v>28.490028428957938</v>
      </c>
      <c r="M37" s="127">
        <f>'[2]1.7Y'!AW37</f>
        <v>0</v>
      </c>
      <c r="N37" s="127">
        <f t="shared" ref="N37:N38" si="88">L37-M37</f>
        <v>28.490028428957938</v>
      </c>
      <c r="O37" s="127">
        <f>'[2]1.7Y'!AY37</f>
        <v>28.810895380476683</v>
      </c>
      <c r="P37" s="127">
        <f>'[2]1.7Y'!AZ37</f>
        <v>0</v>
      </c>
      <c r="Q37" s="127">
        <f t="shared" ref="Q37:Q38" si="89">O37-P37</f>
        <v>28.810895380476683</v>
      </c>
      <c r="R37" s="127">
        <f>'[2]1.7Y'!BB37</f>
        <v>28.686639921277724</v>
      </c>
      <c r="S37" s="127">
        <f>'[2]1.7Y'!BC37</f>
        <v>0</v>
      </c>
      <c r="T37" s="127">
        <f t="shared" ref="T37:T38" si="90">R37-S37</f>
        <v>28.686639921277724</v>
      </c>
      <c r="U37" s="127">
        <f>'[2]1.7Y'!BE37</f>
        <v>27.672638717774529</v>
      </c>
      <c r="V37" s="127">
        <f>'[2]1.7Y'!BF37</f>
        <v>0</v>
      </c>
      <c r="W37" s="127">
        <f t="shared" ref="W37:W38" si="91">U37-V37</f>
        <v>27.672638717774529</v>
      </c>
      <c r="X37" s="127">
        <f>'[2]1.7Y'!BH37</f>
        <v>29.110766882474309</v>
      </c>
      <c r="Y37" s="127">
        <f>'[2]1.7Y'!BI37</f>
        <v>0</v>
      </c>
      <c r="Z37" s="127">
        <f t="shared" ref="Z37:Z38" si="92">X37-Y37</f>
        <v>29.110766882474309</v>
      </c>
      <c r="AA37" s="127">
        <f>'[2]1.7Y'!BK37</f>
        <v>18.776719468049599</v>
      </c>
      <c r="AB37" s="127">
        <f>'[2]1.7Y'!BL37</f>
        <v>0</v>
      </c>
      <c r="AC37" s="127">
        <f t="shared" ref="AC37:AC38" si="93">AA37-AB37</f>
        <v>18.776719468049599</v>
      </c>
      <c r="AD37" s="127">
        <f>'[2]1.7Y'!BN37</f>
        <v>16.197991371283575</v>
      </c>
      <c r="AE37" s="127">
        <f>'[2]1.7Y'!BO37</f>
        <v>0</v>
      </c>
      <c r="AF37" s="127">
        <f>'[2]1.7Y'!BP37</f>
        <v>16.197991371283575</v>
      </c>
      <c r="AG37" s="127">
        <f>'[2]1.7Y'!BQ37</f>
        <v>16.269481362090396</v>
      </c>
      <c r="AH37" s="127">
        <f>'[2]1.7Y'!BR37</f>
        <v>0</v>
      </c>
      <c r="AI37" s="127">
        <f>'[2]1.7Y'!BS37</f>
        <v>16.269481362090396</v>
      </c>
    </row>
    <row r="38" spans="1:35" x14ac:dyDescent="0.2">
      <c r="A38" s="22">
        <v>4.2</v>
      </c>
      <c r="B38" s="55" t="s">
        <v>117</v>
      </c>
      <c r="C38" s="127">
        <f>'[2]1.7Y'!AM38</f>
        <v>62.310403398175673</v>
      </c>
      <c r="D38" s="127">
        <f>'[2]1.7Y'!AN38</f>
        <v>0</v>
      </c>
      <c r="E38" s="127">
        <f>C38-D38</f>
        <v>62.310403398175673</v>
      </c>
      <c r="F38" s="127">
        <f>'[2]1.7Y'!AP38</f>
        <v>51.25388934325877</v>
      </c>
      <c r="G38" s="127">
        <f>'[2]1.7Y'!AQ38</f>
        <v>0</v>
      </c>
      <c r="H38" s="127">
        <f t="shared" si="86"/>
        <v>51.25388934325877</v>
      </c>
      <c r="I38" s="127">
        <f>'[2]1.7Y'!AS38</f>
        <v>60.269778729633636</v>
      </c>
      <c r="J38" s="127">
        <f>'[2]1.7Y'!AT38</f>
        <v>0</v>
      </c>
      <c r="K38" s="127">
        <f t="shared" si="87"/>
        <v>60.269778729633636</v>
      </c>
      <c r="L38" s="127">
        <f>'[2]1.7Y'!AV38</f>
        <v>46.924752706518959</v>
      </c>
      <c r="M38" s="127">
        <f>'[2]1.7Y'!AW38</f>
        <v>0</v>
      </c>
      <c r="N38" s="127">
        <f t="shared" si="88"/>
        <v>46.924752706518959</v>
      </c>
      <c r="O38" s="127">
        <f>'[2]1.7Y'!AY38</f>
        <v>30.557010252020724</v>
      </c>
      <c r="P38" s="127">
        <f>'[2]1.7Y'!AZ38</f>
        <v>0</v>
      </c>
      <c r="Q38" s="127">
        <f t="shared" si="89"/>
        <v>30.557010252020724</v>
      </c>
      <c r="R38" s="127">
        <f>'[2]1.7Y'!BB38</f>
        <v>917.97247748088716</v>
      </c>
      <c r="S38" s="127">
        <f>'[2]1.7Y'!BC38</f>
        <v>0</v>
      </c>
      <c r="T38" s="127">
        <f t="shared" si="90"/>
        <v>917.97247748088716</v>
      </c>
      <c r="U38" s="127">
        <f>'[2]1.7Y'!BE38</f>
        <v>325.56045550322972</v>
      </c>
      <c r="V38" s="127">
        <f>'[2]1.7Y'!BF38</f>
        <v>0</v>
      </c>
      <c r="W38" s="127">
        <f t="shared" si="91"/>
        <v>325.56045550322972</v>
      </c>
      <c r="X38" s="127">
        <f>'[2]1.7Y'!BH38</f>
        <v>676.60479390478167</v>
      </c>
      <c r="Y38" s="127">
        <f>'[2]1.7Y'!BI38</f>
        <v>0</v>
      </c>
      <c r="Z38" s="127">
        <f t="shared" si="92"/>
        <v>676.60479390478167</v>
      </c>
      <c r="AA38" s="127">
        <f>'[2]1.7Y'!BK38</f>
        <v>218.74878180277784</v>
      </c>
      <c r="AB38" s="127">
        <f>'[2]1.7Y'!BL38</f>
        <v>0</v>
      </c>
      <c r="AC38" s="127">
        <f t="shared" si="93"/>
        <v>218.74878180277784</v>
      </c>
      <c r="AD38" s="127">
        <f>'[2]1.7Y'!BN38</f>
        <v>113.38593959898502</v>
      </c>
      <c r="AE38" s="127">
        <f>'[2]1.7Y'!BO38</f>
        <v>0</v>
      </c>
      <c r="AF38" s="127">
        <f>'[2]1.7Y'!BP38</f>
        <v>113.38593959898502</v>
      </c>
      <c r="AG38" s="127">
        <f>'[2]1.7Y'!BQ38</f>
        <v>334.00288208056168</v>
      </c>
      <c r="AH38" s="127">
        <f>'[2]1.7Y'!BR38</f>
        <v>0</v>
      </c>
      <c r="AI38" s="127">
        <f>'[2]1.7Y'!BS38</f>
        <v>334.00288208056168</v>
      </c>
    </row>
    <row r="39" spans="1:35" x14ac:dyDescent="0.2">
      <c r="A39" s="22">
        <v>4.3</v>
      </c>
      <c r="B39" s="55" t="s">
        <v>115</v>
      </c>
      <c r="C39" s="127">
        <f>C40+C41+C42</f>
        <v>0</v>
      </c>
      <c r="D39" s="127">
        <f>D40+D41+D42</f>
        <v>1687.3001341242832</v>
      </c>
      <c r="E39" s="127">
        <f t="shared" ref="E39:G39" si="94">E40+E41+E42</f>
        <v>-1687.3001341242832</v>
      </c>
      <c r="F39" s="127">
        <f t="shared" si="94"/>
        <v>0</v>
      </c>
      <c r="G39" s="127">
        <f t="shared" si="94"/>
        <v>6068.0943990322439</v>
      </c>
      <c r="H39" s="127">
        <f t="shared" ref="H39:AC39" si="95">H40+H41+H42</f>
        <v>-6068.0943990322439</v>
      </c>
      <c r="I39" s="127">
        <f t="shared" si="95"/>
        <v>0</v>
      </c>
      <c r="J39" s="127">
        <f t="shared" si="95"/>
        <v>5867.2151261721128</v>
      </c>
      <c r="K39" s="127">
        <f t="shared" si="95"/>
        <v>-5867.2151261721128</v>
      </c>
      <c r="L39" s="127">
        <f t="shared" si="95"/>
        <v>0</v>
      </c>
      <c r="M39" s="127">
        <f t="shared" si="95"/>
        <v>6135.4114163773547</v>
      </c>
      <c r="N39" s="127">
        <f t="shared" si="95"/>
        <v>-6135.4114163773547</v>
      </c>
      <c r="O39" s="127">
        <f t="shared" si="95"/>
        <v>0</v>
      </c>
      <c r="P39" s="127">
        <f t="shared" si="95"/>
        <v>6831.6744349160617</v>
      </c>
      <c r="Q39" s="127">
        <f t="shared" si="95"/>
        <v>-6831.6744349160617</v>
      </c>
      <c r="R39" s="127">
        <f t="shared" si="95"/>
        <v>0</v>
      </c>
      <c r="S39" s="127">
        <f t="shared" si="95"/>
        <v>6445.5294073120886</v>
      </c>
      <c r="T39" s="127">
        <f t="shared" si="95"/>
        <v>-6445.5294073120886</v>
      </c>
      <c r="U39" s="127">
        <f t="shared" si="95"/>
        <v>0</v>
      </c>
      <c r="V39" s="127">
        <f t="shared" si="95"/>
        <v>5542.6667549424865</v>
      </c>
      <c r="W39" s="127">
        <f t="shared" si="95"/>
        <v>-5542.6667549424865</v>
      </c>
      <c r="X39" s="127">
        <f t="shared" si="95"/>
        <v>0</v>
      </c>
      <c r="Y39" s="127">
        <f t="shared" si="95"/>
        <v>5037.9269595700234</v>
      </c>
      <c r="Z39" s="127">
        <f t="shared" si="95"/>
        <v>-5037.9269595700234</v>
      </c>
      <c r="AA39" s="127">
        <f t="shared" si="95"/>
        <v>0</v>
      </c>
      <c r="AB39" s="127">
        <f t="shared" si="95"/>
        <v>3497.1640009242383</v>
      </c>
      <c r="AC39" s="127">
        <f t="shared" si="95"/>
        <v>-3497.1640009242383</v>
      </c>
      <c r="AD39" s="127">
        <f>'[2]1.7Y'!BN39</f>
        <v>0</v>
      </c>
      <c r="AE39" s="127">
        <f>'[2]1.7Y'!BO39</f>
        <v>1917.6622006780719</v>
      </c>
      <c r="AF39" s="127">
        <f>'[2]1.7Y'!BP39</f>
        <v>-1917.6622006780719</v>
      </c>
      <c r="AG39" s="127">
        <f>'[2]1.7Y'!BQ39</f>
        <v>0</v>
      </c>
      <c r="AH39" s="127">
        <f>'[2]1.7Y'!BR39</f>
        <v>1094.840392837142</v>
      </c>
      <c r="AI39" s="127">
        <f>'[2]1.7Y'!BS39</f>
        <v>-1094.840392837142</v>
      </c>
    </row>
    <row r="40" spans="1:35" x14ac:dyDescent="0.2">
      <c r="A40" s="22" t="s">
        <v>94</v>
      </c>
      <c r="B40" s="67" t="s">
        <v>111</v>
      </c>
      <c r="C40" s="127">
        <f>'[2]1.7Y'!AM40</f>
        <v>0</v>
      </c>
      <c r="D40" s="127">
        <f>'[2]1.7Y'!AN40</f>
        <v>1687.3001341242832</v>
      </c>
      <c r="E40" s="127">
        <f t="shared" ref="E40:E42" si="96">C40-D40</f>
        <v>-1687.3001341242832</v>
      </c>
      <c r="F40" s="127">
        <f>'[2]1.7Y'!AP40</f>
        <v>0</v>
      </c>
      <c r="G40" s="127">
        <f>'[2]1.7Y'!AQ40</f>
        <v>4877.3567198254641</v>
      </c>
      <c r="H40" s="127">
        <f t="shared" ref="H40:H46" si="97">F40-G40</f>
        <v>-4877.3567198254641</v>
      </c>
      <c r="I40" s="127">
        <f>'[2]1.7Y'!AS40</f>
        <v>0</v>
      </c>
      <c r="J40" s="127">
        <f>'[2]1.7Y'!AT40</f>
        <v>5867.2151261721128</v>
      </c>
      <c r="K40" s="127">
        <f t="shared" ref="K40:K46" si="98">I40-J40</f>
        <v>-5867.2151261721128</v>
      </c>
      <c r="L40" s="127">
        <f>'[2]1.7Y'!AV40</f>
        <v>0</v>
      </c>
      <c r="M40" s="127">
        <f>'[2]1.7Y'!AW40</f>
        <v>6051.6172151157134</v>
      </c>
      <c r="N40" s="127">
        <f t="shared" ref="N40:N46" si="99">L40-M40</f>
        <v>-6051.6172151157134</v>
      </c>
      <c r="O40" s="127">
        <f>'[2]1.7Y'!AY40</f>
        <v>0</v>
      </c>
      <c r="P40" s="127">
        <f>'[2]1.7Y'!AZ40</f>
        <v>6744.3686913388592</v>
      </c>
      <c r="Q40" s="127">
        <f t="shared" ref="Q40:Q46" si="100">O40-P40</f>
        <v>-6744.3686913388592</v>
      </c>
      <c r="R40" s="127">
        <f>'[2]1.7Y'!BB40</f>
        <v>0</v>
      </c>
      <c r="S40" s="127">
        <f>'[2]1.7Y'!BC40</f>
        <v>6355.8836575580954</v>
      </c>
      <c r="T40" s="127">
        <f t="shared" ref="T40:T46" si="101">R40-S40</f>
        <v>-6355.8836575580954</v>
      </c>
      <c r="U40" s="127">
        <f>'[2]1.7Y'!BE40</f>
        <v>0</v>
      </c>
      <c r="V40" s="127">
        <f>'[2]1.7Y'!BF40</f>
        <v>5461.2766410666791</v>
      </c>
      <c r="W40" s="127">
        <f t="shared" ref="W40:W46" si="102">U40-V40</f>
        <v>-5461.2766410666791</v>
      </c>
      <c r="X40" s="127">
        <f>'[2]1.7Y'!BH40</f>
        <v>0</v>
      </c>
      <c r="Y40" s="127">
        <f>'[2]1.7Y'!BI40</f>
        <v>4949.7125144716165</v>
      </c>
      <c r="Z40" s="127">
        <f t="shared" ref="Z40:Z46" si="103">X40-Y40</f>
        <v>-4949.7125144716165</v>
      </c>
      <c r="AA40" s="127">
        <f>'[2]1.7Y'!BK40</f>
        <v>0</v>
      </c>
      <c r="AB40" s="127">
        <f>'[2]1.7Y'!BL40</f>
        <v>3497.1640009242383</v>
      </c>
      <c r="AC40" s="127">
        <f t="shared" ref="AC40:AC46" si="104">AA40-AB40</f>
        <v>-3497.1640009242383</v>
      </c>
      <c r="AD40" s="127">
        <f>'[2]1.7Y'!BN40</f>
        <v>0</v>
      </c>
      <c r="AE40" s="127">
        <f>'[2]1.7Y'!BO40</f>
        <v>1917.6622006780719</v>
      </c>
      <c r="AF40" s="127">
        <f>'[2]1.7Y'!BP40</f>
        <v>-1917.6622006780719</v>
      </c>
      <c r="AG40" s="127">
        <f>'[2]1.7Y'!BQ40</f>
        <v>0</v>
      </c>
      <c r="AH40" s="127">
        <f>'[2]1.7Y'!BR40</f>
        <v>1094.840392837142</v>
      </c>
      <c r="AI40" s="127">
        <f>'[2]1.7Y'!BS40</f>
        <v>-1094.840392837142</v>
      </c>
    </row>
    <row r="41" spans="1:35" x14ac:dyDescent="0.2">
      <c r="A41" s="22" t="s">
        <v>95</v>
      </c>
      <c r="B41" s="67" t="s">
        <v>143</v>
      </c>
      <c r="C41" s="127">
        <f>'[2]1.7Y'!AM41</f>
        <v>0</v>
      </c>
      <c r="D41" s="127">
        <f>'[2]1.7Y'!AN41</f>
        <v>0</v>
      </c>
      <c r="E41" s="127">
        <f t="shared" si="96"/>
        <v>0</v>
      </c>
      <c r="F41" s="127">
        <f>'[2]1.7Y'!AP41</f>
        <v>0</v>
      </c>
      <c r="G41" s="127">
        <f>'[2]1.7Y'!AQ41</f>
        <v>1190.7376792067796</v>
      </c>
      <c r="H41" s="127">
        <f t="shared" si="97"/>
        <v>-1190.7376792067796</v>
      </c>
      <c r="I41" s="127">
        <f>'[2]1.7Y'!AS41</f>
        <v>0</v>
      </c>
      <c r="J41" s="127">
        <f>'[2]1.7Y'!AT41</f>
        <v>0</v>
      </c>
      <c r="K41" s="127">
        <f t="shared" si="98"/>
        <v>0</v>
      </c>
      <c r="L41" s="127">
        <f>'[2]1.7Y'!AV41</f>
        <v>0</v>
      </c>
      <c r="M41" s="127">
        <f>'[2]1.7Y'!AW41</f>
        <v>0</v>
      </c>
      <c r="N41" s="127">
        <f t="shared" si="99"/>
        <v>0</v>
      </c>
      <c r="O41" s="127">
        <f>'[2]1.7Y'!AY41</f>
        <v>0</v>
      </c>
      <c r="P41" s="127">
        <f>'[2]1.7Y'!AZ41</f>
        <v>0</v>
      </c>
      <c r="Q41" s="127">
        <f t="shared" si="100"/>
        <v>0</v>
      </c>
      <c r="R41" s="127">
        <f>'[2]1.7Y'!BB41</f>
        <v>0</v>
      </c>
      <c r="S41" s="127">
        <f>'[2]1.7Y'!BC41</f>
        <v>0</v>
      </c>
      <c r="T41" s="127">
        <f t="shared" si="101"/>
        <v>0</v>
      </c>
      <c r="U41" s="127">
        <f>'[2]1.7Y'!BE41</f>
        <v>0</v>
      </c>
      <c r="V41" s="127">
        <f>'[2]1.7Y'!BF41</f>
        <v>0</v>
      </c>
      <c r="W41" s="127">
        <f t="shared" si="102"/>
        <v>0</v>
      </c>
      <c r="X41" s="127">
        <f>'[2]1.7Y'!BH41</f>
        <v>0</v>
      </c>
      <c r="Y41" s="127">
        <f>'[2]1.7Y'!BI41</f>
        <v>0</v>
      </c>
      <c r="Z41" s="127">
        <f t="shared" si="103"/>
        <v>0</v>
      </c>
      <c r="AA41" s="127">
        <f>'[2]1.7Y'!BK41</f>
        <v>0</v>
      </c>
      <c r="AB41" s="127">
        <f>'[2]1.7Y'!BL41</f>
        <v>0</v>
      </c>
      <c r="AC41" s="127">
        <f t="shared" si="104"/>
        <v>0</v>
      </c>
      <c r="AD41" s="127">
        <f>'[2]1.7Y'!BN41</f>
        <v>0</v>
      </c>
      <c r="AE41" s="127">
        <f>'[2]1.7Y'!BO41</f>
        <v>0</v>
      </c>
      <c r="AF41" s="127">
        <f>'[2]1.7Y'!BP41</f>
        <v>0</v>
      </c>
      <c r="AG41" s="127">
        <f>'[2]1.7Y'!BQ41</f>
        <v>0</v>
      </c>
      <c r="AH41" s="127">
        <f>'[2]1.7Y'!BR41</f>
        <v>0</v>
      </c>
      <c r="AI41" s="127">
        <f>'[2]1.7Y'!BS41</f>
        <v>0</v>
      </c>
    </row>
    <row r="42" spans="1:35" x14ac:dyDescent="0.2">
      <c r="A42" s="22" t="s">
        <v>96</v>
      </c>
      <c r="B42" s="67" t="s">
        <v>116</v>
      </c>
      <c r="C42" s="127">
        <f>'[2]1.7Y'!AM42</f>
        <v>0</v>
      </c>
      <c r="D42" s="127">
        <f>'[2]1.7Y'!AN42</f>
        <v>0</v>
      </c>
      <c r="E42" s="127">
        <f t="shared" si="96"/>
        <v>0</v>
      </c>
      <c r="F42" s="127">
        <f>'[2]1.7Y'!AP42</f>
        <v>0</v>
      </c>
      <c r="G42" s="127">
        <f>'[2]1.7Y'!AQ42</f>
        <v>0</v>
      </c>
      <c r="H42" s="127">
        <f t="shared" si="97"/>
        <v>0</v>
      </c>
      <c r="I42" s="127">
        <f>'[2]1.7Y'!AS42</f>
        <v>0</v>
      </c>
      <c r="J42" s="127">
        <f>'[2]1.7Y'!AT42</f>
        <v>0</v>
      </c>
      <c r="K42" s="127">
        <f t="shared" si="98"/>
        <v>0</v>
      </c>
      <c r="L42" s="127">
        <f>'[2]1.7Y'!AV42</f>
        <v>0</v>
      </c>
      <c r="M42" s="127">
        <f>'[2]1.7Y'!AW42</f>
        <v>83.794201261640993</v>
      </c>
      <c r="N42" s="127">
        <f t="shared" si="99"/>
        <v>-83.794201261640993</v>
      </c>
      <c r="O42" s="127">
        <f>'[2]1.7Y'!AY42</f>
        <v>0</v>
      </c>
      <c r="P42" s="127">
        <f>'[2]1.7Y'!AZ42</f>
        <v>87.305743577202065</v>
      </c>
      <c r="Q42" s="127">
        <f t="shared" si="100"/>
        <v>-87.305743577202065</v>
      </c>
      <c r="R42" s="127">
        <f>'[2]1.7Y'!BB42</f>
        <v>0</v>
      </c>
      <c r="S42" s="127">
        <f>'[2]1.7Y'!BC42</f>
        <v>89.645749753992888</v>
      </c>
      <c r="T42" s="127">
        <f t="shared" si="101"/>
        <v>-89.645749753992888</v>
      </c>
      <c r="U42" s="127">
        <f>'[2]1.7Y'!BE42</f>
        <v>0</v>
      </c>
      <c r="V42" s="127">
        <f>'[2]1.7Y'!BF42</f>
        <v>81.39011387580743</v>
      </c>
      <c r="W42" s="127">
        <f t="shared" si="102"/>
        <v>-81.39011387580743</v>
      </c>
      <c r="X42" s="127">
        <f>'[2]1.7Y'!BH42</f>
        <v>0</v>
      </c>
      <c r="Y42" s="127">
        <f>'[2]1.7Y'!BI42</f>
        <v>88.214445098406998</v>
      </c>
      <c r="Z42" s="127">
        <f t="shared" si="103"/>
        <v>-88.214445098406998</v>
      </c>
      <c r="AA42" s="127">
        <f>'[2]1.7Y'!BK42</f>
        <v>0</v>
      </c>
      <c r="AB42" s="127">
        <f>'[2]1.7Y'!BL42</f>
        <v>0</v>
      </c>
      <c r="AC42" s="127">
        <f t="shared" si="104"/>
        <v>0</v>
      </c>
      <c r="AD42" s="127">
        <f>'[2]1.7Y'!BN42</f>
        <v>0</v>
      </c>
      <c r="AE42" s="127">
        <f>'[2]1.7Y'!BO42</f>
        <v>0</v>
      </c>
      <c r="AF42" s="127">
        <f>'[2]1.7Y'!BP42</f>
        <v>0</v>
      </c>
      <c r="AG42" s="127">
        <f>'[2]1.7Y'!BQ42</f>
        <v>0</v>
      </c>
      <c r="AH42" s="127">
        <f>'[2]1.7Y'!BR42</f>
        <v>0</v>
      </c>
      <c r="AI42" s="127">
        <f>'[2]1.7Y'!BS42</f>
        <v>0</v>
      </c>
    </row>
    <row r="43" spans="1:35" x14ac:dyDescent="0.2">
      <c r="B43" s="55" t="s">
        <v>171</v>
      </c>
      <c r="C43" s="127">
        <f>C44+C45</f>
        <v>0</v>
      </c>
      <c r="D43" s="127">
        <f>D44+D45</f>
        <v>0</v>
      </c>
      <c r="E43" s="127">
        <f>C43-D43</f>
        <v>0</v>
      </c>
      <c r="F43" s="127">
        <f t="shared" ref="F43:G43" si="105">F44+F45</f>
        <v>0</v>
      </c>
      <c r="G43" s="127">
        <f t="shared" si="105"/>
        <v>0</v>
      </c>
      <c r="H43" s="127">
        <f t="shared" si="97"/>
        <v>0</v>
      </c>
      <c r="I43" s="127">
        <f t="shared" ref="I43:J43" si="106">I44+I45</f>
        <v>0</v>
      </c>
      <c r="J43" s="127">
        <f t="shared" si="106"/>
        <v>0</v>
      </c>
      <c r="K43" s="127">
        <f t="shared" si="98"/>
        <v>0</v>
      </c>
      <c r="L43" s="127">
        <f t="shared" ref="L43:M43" si="107">L44+L45</f>
        <v>0</v>
      </c>
      <c r="M43" s="127">
        <f t="shared" si="107"/>
        <v>0</v>
      </c>
      <c r="N43" s="127">
        <f t="shared" si="99"/>
        <v>0</v>
      </c>
      <c r="O43" s="127">
        <f t="shared" ref="O43:P43" si="108">O44+O45</f>
        <v>0</v>
      </c>
      <c r="P43" s="127">
        <f t="shared" si="108"/>
        <v>0</v>
      </c>
      <c r="Q43" s="127">
        <f t="shared" si="100"/>
        <v>0</v>
      </c>
      <c r="R43" s="127">
        <f t="shared" ref="R43:S43" si="109">R44+R45</f>
        <v>0</v>
      </c>
      <c r="S43" s="127">
        <f t="shared" si="109"/>
        <v>0</v>
      </c>
      <c r="T43" s="127">
        <f t="shared" si="101"/>
        <v>0</v>
      </c>
      <c r="U43" s="127">
        <f t="shared" ref="U43:V43" si="110">U44+U45</f>
        <v>0</v>
      </c>
      <c r="V43" s="127">
        <f t="shared" si="110"/>
        <v>0</v>
      </c>
      <c r="W43" s="127">
        <f t="shared" si="102"/>
        <v>0</v>
      </c>
      <c r="X43" s="127">
        <f t="shared" ref="X43:Y43" si="111">X44+X45</f>
        <v>0</v>
      </c>
      <c r="Y43" s="127">
        <f t="shared" si="111"/>
        <v>0</v>
      </c>
      <c r="Z43" s="127">
        <f t="shared" si="103"/>
        <v>0</v>
      </c>
      <c r="AA43" s="127">
        <f t="shared" ref="AA43:AB43" si="112">AA44+AA45</f>
        <v>0.93883597340248004</v>
      </c>
      <c r="AB43" s="127">
        <f t="shared" si="112"/>
        <v>1.8776719468049601</v>
      </c>
      <c r="AC43" s="127">
        <f t="shared" si="104"/>
        <v>-0.93883597340248004</v>
      </c>
      <c r="AD43" s="127">
        <f>'[2]1.7Y'!BN43</f>
        <v>0.89988840951575411</v>
      </c>
      <c r="AE43" s="127">
        <f>'[2]1.7Y'!BO43</f>
        <v>0</v>
      </c>
      <c r="AF43" s="127">
        <f>'[2]1.7Y'!BP43</f>
        <v>0.89988840951575411</v>
      </c>
      <c r="AG43" s="127">
        <f>'[2]1.7Y'!BQ43</f>
        <v>0.95702831541708211</v>
      </c>
      <c r="AH43" s="127">
        <f>'[2]1.7Y'!BR43</f>
        <v>0.95702831541708211</v>
      </c>
      <c r="AI43" s="127">
        <f>'[2]1.7Y'!BS43</f>
        <v>0</v>
      </c>
    </row>
    <row r="44" spans="1:35" x14ac:dyDescent="0.2">
      <c r="B44" s="67" t="s">
        <v>172</v>
      </c>
      <c r="C44" s="127">
        <f>'[2]1.7Y'!AM44</f>
        <v>0</v>
      </c>
      <c r="D44" s="127">
        <f>'[2]1.7Y'!AN44</f>
        <v>0</v>
      </c>
      <c r="E44" s="127">
        <f t="shared" ref="E44:E46" si="113">C44-D44</f>
        <v>0</v>
      </c>
      <c r="F44" s="127">
        <f>'[2]1.7Y'!AP44</f>
        <v>0</v>
      </c>
      <c r="G44" s="127">
        <f>'[2]1.7Y'!AQ44</f>
        <v>0</v>
      </c>
      <c r="H44" s="127">
        <f t="shared" si="97"/>
        <v>0</v>
      </c>
      <c r="I44" s="127">
        <f>'[2]1.7Y'!AS44</f>
        <v>0</v>
      </c>
      <c r="J44" s="127">
        <f>'[2]1.7Y'!AT44</f>
        <v>0</v>
      </c>
      <c r="K44" s="127">
        <f t="shared" si="98"/>
        <v>0</v>
      </c>
      <c r="L44" s="127">
        <f>'[2]1.7Y'!AV44</f>
        <v>0</v>
      </c>
      <c r="M44" s="127">
        <f>'[2]1.7Y'!AW44</f>
        <v>0</v>
      </c>
      <c r="N44" s="127">
        <f t="shared" si="99"/>
        <v>0</v>
      </c>
      <c r="O44" s="127">
        <f>'[2]1.7Y'!AY44</f>
        <v>0</v>
      </c>
      <c r="P44" s="127">
        <f>'[2]1.7Y'!AZ44</f>
        <v>0</v>
      </c>
      <c r="Q44" s="127">
        <f t="shared" si="100"/>
        <v>0</v>
      </c>
      <c r="R44" s="127">
        <f>'[2]1.7Y'!BB44</f>
        <v>0</v>
      </c>
      <c r="S44" s="127">
        <f>'[2]1.7Y'!BC44</f>
        <v>0</v>
      </c>
      <c r="T44" s="127">
        <f t="shared" si="101"/>
        <v>0</v>
      </c>
      <c r="U44" s="127">
        <f>'[2]1.7Y'!BE44</f>
        <v>0</v>
      </c>
      <c r="V44" s="127">
        <f>'[2]1.7Y'!BF44</f>
        <v>0</v>
      </c>
      <c r="W44" s="127">
        <f t="shared" si="102"/>
        <v>0</v>
      </c>
      <c r="X44" s="127">
        <f>'[2]1.7Y'!BH44</f>
        <v>0</v>
      </c>
      <c r="Y44" s="127">
        <f>'[2]1.7Y'!BI44</f>
        <v>0</v>
      </c>
      <c r="Z44" s="127">
        <f t="shared" si="103"/>
        <v>0</v>
      </c>
      <c r="AA44" s="127">
        <f>'[2]1.7Y'!BK44</f>
        <v>0.93883597340248004</v>
      </c>
      <c r="AB44" s="127">
        <f>'[2]1.7Y'!BL44</f>
        <v>1.8776719468049601</v>
      </c>
      <c r="AC44" s="127">
        <f t="shared" si="104"/>
        <v>-0.93883597340248004</v>
      </c>
      <c r="AD44" s="127">
        <f>'[2]1.7Y'!BN44</f>
        <v>0.89988840951575411</v>
      </c>
      <c r="AE44" s="127">
        <f>'[2]1.7Y'!BO44</f>
        <v>0</v>
      </c>
      <c r="AF44" s="127">
        <f>'[2]1.7Y'!BP44</f>
        <v>0.89988840951575411</v>
      </c>
      <c r="AG44" s="127">
        <f>'[2]1.7Y'!BQ44</f>
        <v>0.95702831541708211</v>
      </c>
      <c r="AH44" s="127">
        <f>'[2]1.7Y'!BR44</f>
        <v>0.95702831541708211</v>
      </c>
      <c r="AI44" s="127">
        <f>'[2]1.7Y'!BS44</f>
        <v>0</v>
      </c>
    </row>
    <row r="45" spans="1:35" x14ac:dyDescent="0.2">
      <c r="B45" s="67" t="s">
        <v>173</v>
      </c>
      <c r="C45" s="127">
        <f>'[2]1.7Y'!AM45</f>
        <v>0</v>
      </c>
      <c r="D45" s="127">
        <f>'[2]1.7Y'!AN45</f>
        <v>0</v>
      </c>
      <c r="E45" s="127">
        <f t="shared" si="113"/>
        <v>0</v>
      </c>
      <c r="F45" s="127">
        <f>'[2]1.7Y'!AP45</f>
        <v>0</v>
      </c>
      <c r="G45" s="127">
        <f>'[2]1.7Y'!AQ45</f>
        <v>0</v>
      </c>
      <c r="H45" s="127">
        <f t="shared" si="97"/>
        <v>0</v>
      </c>
      <c r="I45" s="127">
        <f>'[2]1.7Y'!AS45</f>
        <v>0</v>
      </c>
      <c r="J45" s="127">
        <f>'[2]1.7Y'!AT45</f>
        <v>0</v>
      </c>
      <c r="K45" s="127">
        <f t="shared" si="98"/>
        <v>0</v>
      </c>
      <c r="L45" s="127">
        <f>'[2]1.7Y'!AV45</f>
        <v>0</v>
      </c>
      <c r="M45" s="127">
        <f>'[2]1.7Y'!AW45</f>
        <v>0</v>
      </c>
      <c r="N45" s="127">
        <f t="shared" si="99"/>
        <v>0</v>
      </c>
      <c r="O45" s="127">
        <f>'[2]1.7Y'!AY45</f>
        <v>0</v>
      </c>
      <c r="P45" s="127">
        <f>'[2]1.7Y'!AZ45</f>
        <v>0</v>
      </c>
      <c r="Q45" s="127">
        <f t="shared" si="100"/>
        <v>0</v>
      </c>
      <c r="R45" s="127">
        <f>'[2]1.7Y'!BB45</f>
        <v>0</v>
      </c>
      <c r="S45" s="127">
        <f>'[2]1.7Y'!BC45</f>
        <v>0</v>
      </c>
      <c r="T45" s="127">
        <f t="shared" si="101"/>
        <v>0</v>
      </c>
      <c r="U45" s="127">
        <f>'[2]1.7Y'!BE45</f>
        <v>0</v>
      </c>
      <c r="V45" s="127">
        <f>'[2]1.7Y'!BF45</f>
        <v>0</v>
      </c>
      <c r="W45" s="127">
        <f t="shared" si="102"/>
        <v>0</v>
      </c>
      <c r="X45" s="127">
        <f>'[2]1.7Y'!BH45</f>
        <v>0</v>
      </c>
      <c r="Y45" s="127">
        <f>'[2]1.7Y'!BI45</f>
        <v>0</v>
      </c>
      <c r="Z45" s="127">
        <f t="shared" si="103"/>
        <v>0</v>
      </c>
      <c r="AA45" s="127">
        <f>'[2]1.7Y'!BK45</f>
        <v>0</v>
      </c>
      <c r="AB45" s="127">
        <f>'[2]1.7Y'!BL45</f>
        <v>0</v>
      </c>
      <c r="AC45" s="127">
        <f t="shared" si="104"/>
        <v>0</v>
      </c>
      <c r="AD45" s="127">
        <f>'[2]1.7Y'!BN45</f>
        <v>0</v>
      </c>
      <c r="AE45" s="127">
        <f>'[2]1.7Y'!BO45</f>
        <v>0</v>
      </c>
      <c r="AF45" s="127">
        <f>'[2]1.7Y'!BP45</f>
        <v>0</v>
      </c>
      <c r="AG45" s="127">
        <f>'[2]1.7Y'!BQ45</f>
        <v>0</v>
      </c>
      <c r="AH45" s="127">
        <f>'[2]1.7Y'!BR45</f>
        <v>0</v>
      </c>
      <c r="AI45" s="127">
        <f>'[2]1.7Y'!BS45</f>
        <v>0</v>
      </c>
    </row>
    <row r="46" spans="1:35" x14ac:dyDescent="0.2">
      <c r="A46" s="22" t="s">
        <v>119</v>
      </c>
      <c r="B46" s="52" t="s">
        <v>112</v>
      </c>
      <c r="C46" s="127">
        <f>'[2]1.7Y'!AM46</f>
        <v>0</v>
      </c>
      <c r="D46" s="127">
        <f>'[2]1.7Y'!AN46</f>
        <v>96.745100012956968</v>
      </c>
      <c r="E46" s="127">
        <f t="shared" si="113"/>
        <v>-96.745100012956968</v>
      </c>
      <c r="F46" s="127">
        <f>'[2]1.7Y'!AP46</f>
        <v>0</v>
      </c>
      <c r="G46" s="127">
        <f>'[2]1.7Y'!AQ46</f>
        <v>71.389345870967574</v>
      </c>
      <c r="H46" s="127">
        <f t="shared" si="97"/>
        <v>-71.389345870967574</v>
      </c>
      <c r="I46" s="127">
        <f>'[2]1.7Y'!AS46</f>
        <v>0</v>
      </c>
      <c r="J46" s="127">
        <f>'[2]1.7Y'!AT46</f>
        <v>104.27628383381058</v>
      </c>
      <c r="K46" s="127">
        <f t="shared" si="98"/>
        <v>-104.27628383381058</v>
      </c>
      <c r="L46" s="127">
        <f>'[2]1.7Y'!AV46</f>
        <v>0</v>
      </c>
      <c r="M46" s="127">
        <f>'[2]1.7Y'!AW46</f>
        <v>97.201273463503554</v>
      </c>
      <c r="N46" s="127">
        <f t="shared" si="99"/>
        <v>-97.201273463503554</v>
      </c>
      <c r="O46" s="127">
        <f>'[2]1.7Y'!AY46</f>
        <v>0</v>
      </c>
      <c r="P46" s="127">
        <f>'[2]1.7Y'!AZ46</f>
        <v>98.655490242238329</v>
      </c>
      <c r="Q46" s="127">
        <f t="shared" si="100"/>
        <v>-98.655490242238329</v>
      </c>
      <c r="R46" s="127">
        <f>'[2]1.7Y'!BB46</f>
        <v>0</v>
      </c>
      <c r="S46" s="127">
        <f>'[2]1.7Y'!BC46</f>
        <v>101.29969722201196</v>
      </c>
      <c r="T46" s="127">
        <f t="shared" si="101"/>
        <v>-101.29969722201196</v>
      </c>
      <c r="U46" s="127">
        <f>'[2]1.7Y'!BE46</f>
        <v>0</v>
      </c>
      <c r="V46" s="127">
        <f>'[2]1.7Y'!BF46</f>
        <v>95.226433234694696</v>
      </c>
      <c r="W46" s="127">
        <f t="shared" si="102"/>
        <v>-95.226433234694696</v>
      </c>
      <c r="X46" s="127">
        <f>'[2]1.7Y'!BH46</f>
        <v>0</v>
      </c>
      <c r="Y46" s="127">
        <f>'[2]1.7Y'!BI46</f>
        <v>100.56446741218397</v>
      </c>
      <c r="Z46" s="127">
        <f t="shared" si="103"/>
        <v>-100.56446741218397</v>
      </c>
      <c r="AA46" s="127">
        <f>'[2]1.7Y'!BK46</f>
        <v>0</v>
      </c>
      <c r="AB46" s="127">
        <f>'[2]1.7Y'!BL46</f>
        <v>101.39428512746784</v>
      </c>
      <c r="AC46" s="127">
        <f t="shared" si="104"/>
        <v>-101.39428512746784</v>
      </c>
      <c r="AD46" s="127">
        <f>'[2]1.7Y'!BN46</f>
        <v>0</v>
      </c>
      <c r="AE46" s="127">
        <f>'[2]1.7Y'!BO46</f>
        <v>98.087836637217194</v>
      </c>
      <c r="AF46" s="127">
        <f>'[2]1.7Y'!BP46</f>
        <v>-98.087836637217194</v>
      </c>
      <c r="AG46" s="127">
        <f>'[2]1.7Y'!BQ46</f>
        <v>0</v>
      </c>
      <c r="AH46" s="127">
        <f>'[2]1.7Y'!BR46</f>
        <v>101.44500143421071</v>
      </c>
      <c r="AI46" s="127">
        <f>'[2]1.7Y'!BS46</f>
        <v>-101.44500143421071</v>
      </c>
    </row>
    <row r="47" spans="1:35" s="21" customFormat="1" ht="12" x14ac:dyDescent="0.25">
      <c r="B47" s="53" t="s">
        <v>16</v>
      </c>
      <c r="C47" s="126">
        <f t="shared" ref="C47:E47" si="114">C48+C51+C56</f>
        <v>6378.617611023773</v>
      </c>
      <c r="D47" s="126">
        <f t="shared" ref="D47" si="115">D48+D51+D56</f>
        <v>18776.994101921558</v>
      </c>
      <c r="E47" s="126">
        <f t="shared" si="114"/>
        <v>-12398.376490897786</v>
      </c>
      <c r="F47" s="126">
        <f t="shared" ref="F47:AC47" si="116">F48+F51+F56</f>
        <v>6682.5989697467412</v>
      </c>
      <c r="G47" s="126">
        <f t="shared" si="116"/>
        <v>15262.976204196526</v>
      </c>
      <c r="H47" s="126">
        <f t="shared" si="116"/>
        <v>-8580.3772344497866</v>
      </c>
      <c r="I47" s="126">
        <f t="shared" si="116"/>
        <v>5850.1344795475025</v>
      </c>
      <c r="J47" s="126">
        <f t="shared" si="116"/>
        <v>12367.741260582596</v>
      </c>
      <c r="K47" s="126">
        <f t="shared" si="116"/>
        <v>-6517.6067810350942</v>
      </c>
      <c r="L47" s="126">
        <f t="shared" si="116"/>
        <v>5014.7126589338386</v>
      </c>
      <c r="M47" s="126">
        <f t="shared" si="116"/>
        <v>7124.1829912647172</v>
      </c>
      <c r="N47" s="126">
        <f t="shared" si="116"/>
        <v>-2109.4703323308786</v>
      </c>
      <c r="O47" s="126">
        <f t="shared" si="116"/>
        <v>5114.6122083564624</v>
      </c>
      <c r="P47" s="126">
        <f t="shared" si="116"/>
        <v>7173.0398923029215</v>
      </c>
      <c r="Q47" s="126">
        <f t="shared" si="116"/>
        <v>-2058.4276839464592</v>
      </c>
      <c r="R47" s="126">
        <f t="shared" si="116"/>
        <v>8122.8013852092954</v>
      </c>
      <c r="S47" s="126">
        <f t="shared" si="116"/>
        <v>8282.3708197714041</v>
      </c>
      <c r="T47" s="126">
        <f t="shared" si="116"/>
        <v>-159.56943456210684</v>
      </c>
      <c r="U47" s="126">
        <f t="shared" si="116"/>
        <v>7637.6482861057693</v>
      </c>
      <c r="V47" s="126">
        <f t="shared" si="116"/>
        <v>6207.6239853078332</v>
      </c>
      <c r="W47" s="126">
        <f t="shared" si="116"/>
        <v>1430.024300797937</v>
      </c>
      <c r="X47" s="126">
        <f t="shared" si="116"/>
        <v>8235.2938562734053</v>
      </c>
      <c r="Y47" s="126">
        <f t="shared" si="116"/>
        <v>6512.8724816153881</v>
      </c>
      <c r="Z47" s="126">
        <f t="shared" si="116"/>
        <v>1722.4213746580172</v>
      </c>
      <c r="AA47" s="126">
        <f t="shared" si="116"/>
        <v>11114.879089111961</v>
      </c>
      <c r="AB47" s="126">
        <f t="shared" si="116"/>
        <v>4300.8075941567613</v>
      </c>
      <c r="AC47" s="126">
        <f t="shared" si="116"/>
        <v>6814.0714949552003</v>
      </c>
      <c r="AD47" s="126">
        <f>'[2]1.7Y'!BN47</f>
        <v>13170.766761672578</v>
      </c>
      <c r="AE47" s="126">
        <f>'[2]1.7Y'!BO47</f>
        <v>4269.9705031522535</v>
      </c>
      <c r="AF47" s="126">
        <f>'[2]1.7Y'!BP47</f>
        <v>8900.796258520324</v>
      </c>
      <c r="AG47" s="126">
        <f>'[2]1.7Y'!BQ47</f>
        <v>15664.639466746799</v>
      </c>
      <c r="AH47" s="126">
        <f>'[2]1.7Y'!BR47</f>
        <v>4855.9616724262751</v>
      </c>
      <c r="AI47" s="126">
        <f>'[2]1.7Y'!BS47</f>
        <v>10808.677794320525</v>
      </c>
    </row>
    <row r="48" spans="1:35" x14ac:dyDescent="0.2">
      <c r="A48" s="22">
        <v>1</v>
      </c>
      <c r="B48" s="52" t="s">
        <v>18</v>
      </c>
      <c r="C48" s="127">
        <f t="shared" ref="C48:R49" si="117">C49</f>
        <v>93.465605097263506</v>
      </c>
      <c r="D48" s="127">
        <f t="shared" si="117"/>
        <v>3402.7219371506371</v>
      </c>
      <c r="E48" s="127">
        <f t="shared" si="117"/>
        <v>-3309.2563320533736</v>
      </c>
      <c r="F48" s="127">
        <f t="shared" si="117"/>
        <v>59.86426817851904</v>
      </c>
      <c r="G48" s="127">
        <f t="shared" si="117"/>
        <v>3526.7507926142553</v>
      </c>
      <c r="H48" s="127">
        <f t="shared" si="117"/>
        <v>-3466.8865244357362</v>
      </c>
      <c r="I48" s="127">
        <f t="shared" si="117"/>
        <v>60.409068884919904</v>
      </c>
      <c r="J48" s="127">
        <f t="shared" si="117"/>
        <v>3790.2994178858485</v>
      </c>
      <c r="K48" s="127">
        <f t="shared" si="117"/>
        <v>-3729.8903490009284</v>
      </c>
      <c r="L48" s="127">
        <f t="shared" si="117"/>
        <v>45.71652411852736</v>
      </c>
      <c r="M48" s="127">
        <f t="shared" si="117"/>
        <v>1905.4801366897163</v>
      </c>
      <c r="N48" s="127">
        <f t="shared" si="117"/>
        <v>-1859.763612571189</v>
      </c>
      <c r="O48" s="127">
        <f t="shared" si="117"/>
        <v>57.863540364918649</v>
      </c>
      <c r="P48" s="127">
        <f t="shared" si="117"/>
        <v>2111.9259371325179</v>
      </c>
      <c r="Q48" s="127">
        <f t="shared" si="117"/>
        <v>-2054.0623967675992</v>
      </c>
      <c r="R48" s="127">
        <f t="shared" si="117"/>
        <v>63.648482325334953</v>
      </c>
      <c r="S48" s="127">
        <f t="shared" ref="F48:AC49" si="118">S49</f>
        <v>4008.061471501022</v>
      </c>
      <c r="T48" s="127">
        <f t="shared" si="118"/>
        <v>-3944.412989175687</v>
      </c>
      <c r="U48" s="127">
        <f t="shared" si="118"/>
        <v>65.112091100645955</v>
      </c>
      <c r="V48" s="127">
        <f t="shared" si="118"/>
        <v>3220.6068060657003</v>
      </c>
      <c r="W48" s="127">
        <f t="shared" si="118"/>
        <v>-3155.4947149650543</v>
      </c>
      <c r="X48" s="127">
        <f t="shared" si="118"/>
        <v>56.932651200093154</v>
      </c>
      <c r="Y48" s="127">
        <f t="shared" si="118"/>
        <v>3508.2884815636462</v>
      </c>
      <c r="Z48" s="127">
        <f t="shared" si="118"/>
        <v>-3451.3558303635532</v>
      </c>
      <c r="AA48" s="127">
        <f t="shared" si="118"/>
        <v>45.064126723319042</v>
      </c>
      <c r="AB48" s="127">
        <f t="shared" si="118"/>
        <v>2372.4385047880669</v>
      </c>
      <c r="AC48" s="127">
        <f t="shared" si="118"/>
        <v>-2327.3743780647478</v>
      </c>
      <c r="AD48" s="127">
        <f>'[2]1.7Y'!BN48</f>
        <v>41.394866837724692</v>
      </c>
      <c r="AE48" s="127">
        <f>'[2]1.7Y'!BO48</f>
        <v>2705.9644474138727</v>
      </c>
      <c r="AF48" s="127">
        <f>'[2]1.7Y'!BP48</f>
        <v>-2664.5695805761479</v>
      </c>
      <c r="AG48" s="127">
        <f>'[2]1.7Y'!BQ48</f>
        <v>40.195189247517447</v>
      </c>
      <c r="AH48" s="127">
        <f>'[2]1.7Y'!BR48</f>
        <v>3390.7513215227218</v>
      </c>
      <c r="AI48" s="127">
        <f>'[2]1.7Y'!BS48</f>
        <v>-3350.5561322752046</v>
      </c>
    </row>
    <row r="49" spans="1:35" x14ac:dyDescent="0.2">
      <c r="A49" s="22">
        <v>1.1000000000000001</v>
      </c>
      <c r="B49" s="55" t="s">
        <v>22</v>
      </c>
      <c r="C49" s="127">
        <f t="shared" si="117"/>
        <v>93.465605097263506</v>
      </c>
      <c r="D49" s="127">
        <f t="shared" si="117"/>
        <v>3402.7219371506371</v>
      </c>
      <c r="E49" s="127">
        <f t="shared" si="117"/>
        <v>-3309.2563320533736</v>
      </c>
      <c r="F49" s="127">
        <f t="shared" si="118"/>
        <v>59.86426817851904</v>
      </c>
      <c r="G49" s="127">
        <f t="shared" si="118"/>
        <v>3526.7507926142553</v>
      </c>
      <c r="H49" s="127">
        <f t="shared" si="118"/>
        <v>-3466.8865244357362</v>
      </c>
      <c r="I49" s="127">
        <f t="shared" si="118"/>
        <v>60.409068884919904</v>
      </c>
      <c r="J49" s="127">
        <f t="shared" si="118"/>
        <v>3790.2994178858485</v>
      </c>
      <c r="K49" s="127">
        <f t="shared" si="118"/>
        <v>-3729.8903490009284</v>
      </c>
      <c r="L49" s="127">
        <f t="shared" si="118"/>
        <v>45.71652411852736</v>
      </c>
      <c r="M49" s="127">
        <f t="shared" si="118"/>
        <v>1905.4801366897163</v>
      </c>
      <c r="N49" s="127">
        <f t="shared" si="118"/>
        <v>-1859.763612571189</v>
      </c>
      <c r="O49" s="127">
        <f t="shared" si="118"/>
        <v>57.863540364918649</v>
      </c>
      <c r="P49" s="127">
        <f t="shared" si="118"/>
        <v>2111.9259371325179</v>
      </c>
      <c r="Q49" s="127">
        <f t="shared" si="118"/>
        <v>-2054.0623967675992</v>
      </c>
      <c r="R49" s="127">
        <f t="shared" si="118"/>
        <v>63.648482325334953</v>
      </c>
      <c r="S49" s="127">
        <f t="shared" si="118"/>
        <v>4008.061471501022</v>
      </c>
      <c r="T49" s="127">
        <f t="shared" si="118"/>
        <v>-3944.412989175687</v>
      </c>
      <c r="U49" s="127">
        <f t="shared" si="118"/>
        <v>65.112091100645955</v>
      </c>
      <c r="V49" s="127">
        <f t="shared" si="118"/>
        <v>3220.6068060657003</v>
      </c>
      <c r="W49" s="127">
        <f t="shared" si="118"/>
        <v>-3155.4947149650543</v>
      </c>
      <c r="X49" s="127">
        <f t="shared" si="118"/>
        <v>56.932651200093154</v>
      </c>
      <c r="Y49" s="127">
        <f t="shared" si="118"/>
        <v>3508.2884815636462</v>
      </c>
      <c r="Z49" s="127">
        <f t="shared" si="118"/>
        <v>-3451.3558303635532</v>
      </c>
      <c r="AA49" s="127">
        <f t="shared" si="118"/>
        <v>45.064126723319042</v>
      </c>
      <c r="AB49" s="127">
        <f t="shared" si="118"/>
        <v>2372.4385047880669</v>
      </c>
      <c r="AC49" s="127">
        <f t="shared" si="118"/>
        <v>-2327.3743780647478</v>
      </c>
      <c r="AD49" s="127">
        <f>'[2]1.7Y'!BN49</f>
        <v>41.394866837724692</v>
      </c>
      <c r="AE49" s="127">
        <f>'[2]1.7Y'!BO49</f>
        <v>2705.9644474138727</v>
      </c>
      <c r="AF49" s="127">
        <f>'[2]1.7Y'!BP49</f>
        <v>-2664.5695805761479</v>
      </c>
      <c r="AG49" s="127">
        <f>'[2]1.7Y'!BQ49</f>
        <v>40.195189247517447</v>
      </c>
      <c r="AH49" s="127">
        <f>'[2]1.7Y'!BR49</f>
        <v>3390.7513215227218</v>
      </c>
      <c r="AI49" s="127">
        <f>'[2]1.7Y'!BS49</f>
        <v>-3350.5561322752046</v>
      </c>
    </row>
    <row r="50" spans="1:35" ht="22.8" x14ac:dyDescent="0.2">
      <c r="A50" s="22" t="s">
        <v>54</v>
      </c>
      <c r="B50" s="54" t="s">
        <v>26</v>
      </c>
      <c r="C50" s="127">
        <f>'[2]1.7Y'!AM50</f>
        <v>93.465605097263506</v>
      </c>
      <c r="D50" s="127">
        <f>'[2]1.7Y'!AN50</f>
        <v>3402.7219371506371</v>
      </c>
      <c r="E50" s="127">
        <f>C50-D50</f>
        <v>-3309.2563320533736</v>
      </c>
      <c r="F50" s="127">
        <f>'[2]1.7Y'!AP50</f>
        <v>59.86426817851904</v>
      </c>
      <c r="G50" s="127">
        <f>'[2]1.7Y'!AQ50</f>
        <v>3526.7507926142553</v>
      </c>
      <c r="H50" s="127">
        <f t="shared" ref="H50" si="119">F50-G50</f>
        <v>-3466.8865244357362</v>
      </c>
      <c r="I50" s="127">
        <f>'[2]1.7Y'!AS50</f>
        <v>60.409068884919904</v>
      </c>
      <c r="J50" s="127">
        <f>'[2]1.7Y'!AT50</f>
        <v>3790.2994178858485</v>
      </c>
      <c r="K50" s="127">
        <f t="shared" ref="K50" si="120">I50-J50</f>
        <v>-3729.8903490009284</v>
      </c>
      <c r="L50" s="127">
        <f>'[2]1.7Y'!AV50</f>
        <v>45.71652411852736</v>
      </c>
      <c r="M50" s="127">
        <f>'[2]1.7Y'!AW50</f>
        <v>1905.4801366897163</v>
      </c>
      <c r="N50" s="127">
        <f t="shared" ref="N50" si="121">L50-M50</f>
        <v>-1859.763612571189</v>
      </c>
      <c r="O50" s="127">
        <f>'[2]1.7Y'!AY50</f>
        <v>57.863540364918649</v>
      </c>
      <c r="P50" s="127">
        <f>'[2]1.7Y'!AZ50</f>
        <v>2111.9259371325179</v>
      </c>
      <c r="Q50" s="127">
        <f t="shared" ref="Q50" si="122">O50-P50</f>
        <v>-2054.0623967675992</v>
      </c>
      <c r="R50" s="127">
        <f>'[2]1.7Y'!BB50</f>
        <v>63.648482325334953</v>
      </c>
      <c r="S50" s="127">
        <f>'[2]1.7Y'!BC50</f>
        <v>4008.061471501022</v>
      </c>
      <c r="T50" s="127">
        <f t="shared" ref="T50" si="123">R50-S50</f>
        <v>-3944.412989175687</v>
      </c>
      <c r="U50" s="127">
        <f>'[2]1.7Y'!BE50</f>
        <v>65.112091100645955</v>
      </c>
      <c r="V50" s="127">
        <f>'[2]1.7Y'!BF50</f>
        <v>3220.6068060657003</v>
      </c>
      <c r="W50" s="127">
        <f t="shared" ref="W50" si="124">U50-V50</f>
        <v>-3155.4947149650543</v>
      </c>
      <c r="X50" s="127">
        <f>'[2]1.7Y'!BH50</f>
        <v>56.932651200093154</v>
      </c>
      <c r="Y50" s="127">
        <f>'[2]1.7Y'!BI50</f>
        <v>3508.2884815636462</v>
      </c>
      <c r="Z50" s="127">
        <f t="shared" ref="Z50" si="125">X50-Y50</f>
        <v>-3451.3558303635532</v>
      </c>
      <c r="AA50" s="127">
        <f>'[2]1.7Y'!BK50</f>
        <v>45.064126723319042</v>
      </c>
      <c r="AB50" s="127">
        <f>'[2]1.7Y'!BL50</f>
        <v>2372.4385047880669</v>
      </c>
      <c r="AC50" s="127">
        <f t="shared" ref="AC50" si="126">AA50-AB50</f>
        <v>-2327.3743780647478</v>
      </c>
      <c r="AD50" s="127">
        <f>'[2]1.7Y'!BN50</f>
        <v>41.394866837724692</v>
      </c>
      <c r="AE50" s="127">
        <f>'[2]1.7Y'!BO50</f>
        <v>2705.9644474138727</v>
      </c>
      <c r="AF50" s="127">
        <f>'[2]1.7Y'!BP50</f>
        <v>-2664.5695805761479</v>
      </c>
      <c r="AG50" s="127">
        <f>'[2]1.7Y'!BQ50</f>
        <v>40.195189247517447</v>
      </c>
      <c r="AH50" s="127">
        <f>'[2]1.7Y'!BR50</f>
        <v>3390.7513215227218</v>
      </c>
      <c r="AI50" s="127">
        <f>'[2]1.7Y'!BS50</f>
        <v>-3350.5561322752046</v>
      </c>
    </row>
    <row r="51" spans="1:35" x14ac:dyDescent="0.2">
      <c r="A51" s="22">
        <v>2</v>
      </c>
      <c r="B51" s="52" t="s">
        <v>109</v>
      </c>
      <c r="C51" s="127">
        <f>C52+C53</f>
        <v>67.229645771715852</v>
      </c>
      <c r="D51" s="127">
        <f>D52+D53</f>
        <v>3578.7488267504841</v>
      </c>
      <c r="E51" s="127">
        <f t="shared" ref="E51:G51" si="127">E52+E53</f>
        <v>-3511.5191809787684</v>
      </c>
      <c r="F51" s="127">
        <f t="shared" si="127"/>
        <v>66.81310575103376</v>
      </c>
      <c r="G51" s="127">
        <f t="shared" si="127"/>
        <v>3194.2156037138056</v>
      </c>
      <c r="H51" s="127">
        <f t="shared" ref="H51:AC51" si="128">H52+H53</f>
        <v>-3127.402497962772</v>
      </c>
      <c r="I51" s="127">
        <f t="shared" si="128"/>
        <v>0.95666315443862915</v>
      </c>
      <c r="J51" s="127">
        <f t="shared" si="128"/>
        <v>2735.0999585400405</v>
      </c>
      <c r="K51" s="127">
        <f t="shared" si="128"/>
        <v>-2734.143295385602</v>
      </c>
      <c r="L51" s="127">
        <f t="shared" si="128"/>
        <v>0.83794201261640999</v>
      </c>
      <c r="M51" s="127">
        <f t="shared" si="128"/>
        <v>2306.8543607329766</v>
      </c>
      <c r="N51" s="127">
        <f t="shared" si="128"/>
        <v>-2306.01641872036</v>
      </c>
      <c r="O51" s="127">
        <f t="shared" si="128"/>
        <v>26.19172307316062</v>
      </c>
      <c r="P51" s="127">
        <f t="shared" si="128"/>
        <v>2480.3561750283106</v>
      </c>
      <c r="Q51" s="127">
        <f t="shared" si="128"/>
        <v>-2454.1644519551501</v>
      </c>
      <c r="R51" s="127">
        <f t="shared" si="128"/>
        <v>378.30506396184995</v>
      </c>
      <c r="S51" s="127">
        <f t="shared" si="128"/>
        <v>1856.5634774051928</v>
      </c>
      <c r="T51" s="127">
        <f t="shared" si="128"/>
        <v>-1478.2584134433428</v>
      </c>
      <c r="U51" s="127">
        <f t="shared" si="128"/>
        <v>402.88106368524677</v>
      </c>
      <c r="V51" s="127">
        <f t="shared" si="128"/>
        <v>1012.4930166150444</v>
      </c>
      <c r="W51" s="127">
        <f t="shared" si="128"/>
        <v>-609.61195292979767</v>
      </c>
      <c r="X51" s="127">
        <f t="shared" si="128"/>
        <v>162.31457898106888</v>
      </c>
      <c r="Y51" s="127">
        <f t="shared" si="128"/>
        <v>590.15463770834276</v>
      </c>
      <c r="Z51" s="127">
        <f t="shared" si="128"/>
        <v>-427.84005872727391</v>
      </c>
      <c r="AA51" s="127">
        <f t="shared" si="128"/>
        <v>690.04444045082289</v>
      </c>
      <c r="AB51" s="127">
        <f t="shared" si="128"/>
        <v>390.55576493543168</v>
      </c>
      <c r="AC51" s="127">
        <f t="shared" si="128"/>
        <v>299.48867551539115</v>
      </c>
      <c r="AD51" s="127">
        <f>'[2]1.7Y'!BN51</f>
        <v>2537.6853148344267</v>
      </c>
      <c r="AE51" s="127">
        <f>'[2]1.7Y'!BO51</f>
        <v>242.06998215973786</v>
      </c>
      <c r="AF51" s="127">
        <f>'[2]1.7Y'!BP51</f>
        <v>2295.6153326746889</v>
      </c>
      <c r="AG51" s="127">
        <f>'[2]1.7Y'!BQ51</f>
        <v>3398.4075480460588</v>
      </c>
      <c r="AH51" s="127">
        <f>'[2]1.7Y'!BR51</f>
        <v>162.69481362090397</v>
      </c>
      <c r="AI51" s="127">
        <f>'[2]1.7Y'!BS51</f>
        <v>3235.7127344251544</v>
      </c>
    </row>
    <row r="52" spans="1:35" x14ac:dyDescent="0.2">
      <c r="A52" s="22">
        <v>2.1</v>
      </c>
      <c r="B52" s="55" t="s">
        <v>22</v>
      </c>
      <c r="C52" s="127">
        <f>'[2]1.7Y'!AM52</f>
        <v>50.83217119324857</v>
      </c>
      <c r="D52" s="127">
        <f>'[2]1.7Y'!AN52</f>
        <v>0</v>
      </c>
      <c r="E52" s="127">
        <f>C52-D52</f>
        <v>50.83217119324857</v>
      </c>
      <c r="F52" s="127">
        <f>'[2]1.7Y'!AP52</f>
        <v>66.81310575103376</v>
      </c>
      <c r="G52" s="127">
        <f>'[2]1.7Y'!AQ52</f>
        <v>0</v>
      </c>
      <c r="H52" s="127">
        <f t="shared" ref="H52" si="129">F52-G52</f>
        <v>66.81310575103376</v>
      </c>
      <c r="I52" s="127">
        <f>'[2]1.7Y'!AS52</f>
        <v>0.95666315443862915</v>
      </c>
      <c r="J52" s="127">
        <f>'[2]1.7Y'!AT52</f>
        <v>0</v>
      </c>
      <c r="K52" s="127">
        <f t="shared" ref="K52" si="130">I52-J52</f>
        <v>0.95666315443862915</v>
      </c>
      <c r="L52" s="127">
        <f>'[2]1.7Y'!AV52</f>
        <v>0</v>
      </c>
      <c r="M52" s="127">
        <f>'[2]1.7Y'!AW52</f>
        <v>0</v>
      </c>
      <c r="N52" s="127">
        <f t="shared" ref="N52" si="131">L52-M52</f>
        <v>0</v>
      </c>
      <c r="O52" s="127">
        <f>'[2]1.7Y'!AY52</f>
        <v>1.7461148715440413</v>
      </c>
      <c r="P52" s="127">
        <f>'[2]1.7Y'!AZ52</f>
        <v>0</v>
      </c>
      <c r="Q52" s="127">
        <f t="shared" ref="Q52" si="132">O52-P52</f>
        <v>1.7461148715440413</v>
      </c>
      <c r="R52" s="127">
        <f>'[2]1.7Y'!BB52</f>
        <v>1.7929149950798577</v>
      </c>
      <c r="S52" s="127">
        <f>'[2]1.7Y'!BC52</f>
        <v>0</v>
      </c>
      <c r="T52" s="127">
        <f t="shared" ref="T52" si="133">R52-S52</f>
        <v>1.7929149950798577</v>
      </c>
      <c r="U52" s="127">
        <f>'[2]1.7Y'!BE52</f>
        <v>2.441703416274223</v>
      </c>
      <c r="V52" s="127">
        <f>'[2]1.7Y'!BF52</f>
        <v>0</v>
      </c>
      <c r="W52" s="127">
        <f t="shared" ref="W52" si="134">U52-V52</f>
        <v>2.441703416274223</v>
      </c>
      <c r="X52" s="127">
        <f>'[2]1.7Y'!BH52</f>
        <v>2.6464333529522097</v>
      </c>
      <c r="Y52" s="127">
        <f>'[2]1.7Y'!BI52</f>
        <v>0</v>
      </c>
      <c r="Z52" s="127">
        <f t="shared" ref="Z52" si="135">X52-Y52</f>
        <v>2.6464333529522097</v>
      </c>
      <c r="AA52" s="127">
        <f>'[2]1.7Y'!BK52</f>
        <v>1.8776719468049601</v>
      </c>
      <c r="AB52" s="127">
        <f>'[2]1.7Y'!BL52</f>
        <v>0</v>
      </c>
      <c r="AC52" s="127">
        <f t="shared" ref="AC52" si="136">AA52-AB52</f>
        <v>1.8776719468049601</v>
      </c>
      <c r="AD52" s="127">
        <f>'[2]1.7Y'!BN52</f>
        <v>31.496094333051392</v>
      </c>
      <c r="AE52" s="127">
        <f>'[2]1.7Y'!BO52</f>
        <v>0</v>
      </c>
      <c r="AF52" s="127">
        <f>'[2]1.7Y'!BP52</f>
        <v>31.496094333051392</v>
      </c>
      <c r="AG52" s="127">
        <f>'[2]1.7Y'!BQ52</f>
        <v>22.968679570009972</v>
      </c>
      <c r="AH52" s="127">
        <f>'[2]1.7Y'!BR52</f>
        <v>0</v>
      </c>
      <c r="AI52" s="127">
        <f>'[2]1.7Y'!BS52</f>
        <v>22.968679570009972</v>
      </c>
    </row>
    <row r="53" spans="1:35" x14ac:dyDescent="0.2">
      <c r="A53" s="22">
        <v>2.2000000000000002</v>
      </c>
      <c r="B53" s="55" t="s">
        <v>23</v>
      </c>
      <c r="C53" s="127">
        <f t="shared" ref="C53:E53" si="137">C54+C55</f>
        <v>16.397474578467282</v>
      </c>
      <c r="D53" s="127">
        <f t="shared" ref="D53" si="138">D54+D55</f>
        <v>3578.7488267504841</v>
      </c>
      <c r="E53" s="127">
        <f t="shared" si="137"/>
        <v>-3562.351352172017</v>
      </c>
      <c r="F53" s="127">
        <f t="shared" ref="F53:AC53" si="139">F54+F55</f>
        <v>0</v>
      </c>
      <c r="G53" s="127">
        <f t="shared" si="139"/>
        <v>3194.2156037138056</v>
      </c>
      <c r="H53" s="127">
        <f t="shared" si="139"/>
        <v>-3194.2156037138056</v>
      </c>
      <c r="I53" s="127">
        <f t="shared" si="139"/>
        <v>0</v>
      </c>
      <c r="J53" s="127">
        <f t="shared" si="139"/>
        <v>2735.0999585400405</v>
      </c>
      <c r="K53" s="127">
        <f t="shared" si="139"/>
        <v>-2735.0999585400405</v>
      </c>
      <c r="L53" s="127">
        <f t="shared" si="139"/>
        <v>0.83794201261640999</v>
      </c>
      <c r="M53" s="127">
        <f t="shared" si="139"/>
        <v>2306.8543607329766</v>
      </c>
      <c r="N53" s="127">
        <f t="shared" si="139"/>
        <v>-2306.01641872036</v>
      </c>
      <c r="O53" s="127">
        <f t="shared" si="139"/>
        <v>24.445608201616579</v>
      </c>
      <c r="P53" s="127">
        <f t="shared" si="139"/>
        <v>2480.3561750283106</v>
      </c>
      <c r="Q53" s="127">
        <f t="shared" si="139"/>
        <v>-2455.9105668266943</v>
      </c>
      <c r="R53" s="127">
        <f t="shared" si="139"/>
        <v>376.5121489667701</v>
      </c>
      <c r="S53" s="127">
        <f t="shared" si="139"/>
        <v>1856.5634774051928</v>
      </c>
      <c r="T53" s="127">
        <f t="shared" si="139"/>
        <v>-1480.0513284384226</v>
      </c>
      <c r="U53" s="127">
        <f t="shared" si="139"/>
        <v>400.43936026897256</v>
      </c>
      <c r="V53" s="127">
        <f t="shared" si="139"/>
        <v>1012.4930166150444</v>
      </c>
      <c r="W53" s="127">
        <f t="shared" si="139"/>
        <v>-612.05365634607188</v>
      </c>
      <c r="X53" s="127">
        <f t="shared" si="139"/>
        <v>159.66814562811666</v>
      </c>
      <c r="Y53" s="127">
        <f t="shared" si="139"/>
        <v>590.15463770834276</v>
      </c>
      <c r="Z53" s="127">
        <f t="shared" si="139"/>
        <v>-430.48649208022613</v>
      </c>
      <c r="AA53" s="127">
        <f t="shared" si="139"/>
        <v>688.16676850401791</v>
      </c>
      <c r="AB53" s="127">
        <f t="shared" si="139"/>
        <v>390.55576493543168</v>
      </c>
      <c r="AC53" s="127">
        <f t="shared" si="139"/>
        <v>297.61100356858617</v>
      </c>
      <c r="AD53" s="127">
        <f>'[2]1.7Y'!BN53</f>
        <v>2506.1892205013751</v>
      </c>
      <c r="AE53" s="127">
        <f>'[2]1.7Y'!BO53</f>
        <v>242.06998215973786</v>
      </c>
      <c r="AF53" s="127">
        <f>'[2]1.7Y'!BP53</f>
        <v>2264.1192383416374</v>
      </c>
      <c r="AG53" s="127">
        <f>'[2]1.7Y'!BQ53</f>
        <v>3375.4388684760488</v>
      </c>
      <c r="AH53" s="127">
        <f>'[2]1.7Y'!BR53</f>
        <v>162.69481362090397</v>
      </c>
      <c r="AI53" s="127">
        <f>'[2]1.7Y'!BS53</f>
        <v>3212.7440548551444</v>
      </c>
    </row>
    <row r="54" spans="1:35" x14ac:dyDescent="0.2">
      <c r="A54" s="22" t="s">
        <v>89</v>
      </c>
      <c r="B54" s="67" t="s">
        <v>25</v>
      </c>
      <c r="C54" s="127">
        <f>'[2]1.7Y'!AM54</f>
        <v>0</v>
      </c>
      <c r="D54" s="127">
        <f>'[2]1.7Y'!AN54</f>
        <v>0</v>
      </c>
      <c r="E54" s="127">
        <f t="shared" ref="E54:E55" si="140">C54-D54</f>
        <v>0</v>
      </c>
      <c r="F54" s="127">
        <f>'[2]1.7Y'!AP54</f>
        <v>0</v>
      </c>
      <c r="G54" s="127">
        <f>'[2]1.7Y'!AQ54</f>
        <v>0</v>
      </c>
      <c r="H54" s="127">
        <f t="shared" ref="H54:H55" si="141">F54-G54</f>
        <v>0</v>
      </c>
      <c r="I54" s="127">
        <f>'[2]1.7Y'!AS54</f>
        <v>0</v>
      </c>
      <c r="J54" s="127">
        <f>'[2]1.7Y'!AT54</f>
        <v>4.7833157721931459</v>
      </c>
      <c r="K54" s="127">
        <f t="shared" ref="K54:K55" si="142">I54-J54</f>
        <v>-4.7833157721931459</v>
      </c>
      <c r="L54" s="127">
        <f>'[2]1.7Y'!AV54</f>
        <v>0.83794201261640999</v>
      </c>
      <c r="M54" s="127">
        <f>'[2]1.7Y'!AW54</f>
        <v>0</v>
      </c>
      <c r="N54" s="127">
        <f t="shared" ref="N54:N55" si="143">L54-M54</f>
        <v>0.83794201261640999</v>
      </c>
      <c r="O54" s="127">
        <f>'[2]1.7Y'!AY54</f>
        <v>0.87305743577202066</v>
      </c>
      <c r="P54" s="127">
        <f>'[2]1.7Y'!AZ54</f>
        <v>0</v>
      </c>
      <c r="Q54" s="127">
        <f t="shared" ref="Q54:Q55" si="144">O54-P54</f>
        <v>0.87305743577202066</v>
      </c>
      <c r="R54" s="127">
        <f>'[2]1.7Y'!BB54</f>
        <v>272.52307925213836</v>
      </c>
      <c r="S54" s="127">
        <f>'[2]1.7Y'!BC54</f>
        <v>0</v>
      </c>
      <c r="T54" s="127">
        <f t="shared" ref="T54:T55" si="145">R54-S54</f>
        <v>272.52307925213836</v>
      </c>
      <c r="U54" s="127">
        <f>'[2]1.7Y'!BE54</f>
        <v>97.668136650968918</v>
      </c>
      <c r="V54" s="127">
        <f>'[2]1.7Y'!BF54</f>
        <v>0</v>
      </c>
      <c r="W54" s="127">
        <f t="shared" ref="W54:W55" si="146">U54-V54</f>
        <v>97.668136650968918</v>
      </c>
      <c r="X54" s="127">
        <f>'[2]1.7Y'!BH54</f>
        <v>52.928667059044194</v>
      </c>
      <c r="Y54" s="127">
        <f>'[2]1.7Y'!BI54</f>
        <v>3.5285778039362796</v>
      </c>
      <c r="Z54" s="127">
        <f t="shared" ref="Z54:Z55" si="147">X54-Y54</f>
        <v>49.400089255107915</v>
      </c>
      <c r="AA54" s="127">
        <f>'[2]1.7Y'!BK54</f>
        <v>360.51301378655234</v>
      </c>
      <c r="AB54" s="127">
        <f>'[2]1.7Y'!BL54</f>
        <v>3.7553438936099202</v>
      </c>
      <c r="AC54" s="127">
        <f t="shared" ref="AC54:AC55" si="148">AA54-AB54</f>
        <v>356.75766989294243</v>
      </c>
      <c r="AD54" s="127">
        <f>'[2]1.7Y'!BN54</f>
        <v>1181.5534816941852</v>
      </c>
      <c r="AE54" s="127">
        <f>'[2]1.7Y'!BO54</f>
        <v>3.5995536380630164</v>
      </c>
      <c r="AF54" s="127">
        <f>'[2]1.7Y'!BP54</f>
        <v>1177.9539280561221</v>
      </c>
      <c r="AG54" s="127">
        <f>'[2]1.7Y'!BQ54</f>
        <v>1469.9954924806382</v>
      </c>
      <c r="AH54" s="127">
        <f>'[2]1.7Y'!BR54</f>
        <v>3.8281132616683284</v>
      </c>
      <c r="AI54" s="127">
        <f>'[2]1.7Y'!BS54</f>
        <v>1466.1673792189697</v>
      </c>
    </row>
    <row r="55" spans="1:35" x14ac:dyDescent="0.2">
      <c r="A55" s="22" t="s">
        <v>88</v>
      </c>
      <c r="B55" s="67" t="s">
        <v>24</v>
      </c>
      <c r="C55" s="127">
        <f>'[2]1.7Y'!AM55</f>
        <v>16.397474578467282</v>
      </c>
      <c r="D55" s="127">
        <f>'[2]1.7Y'!AN55</f>
        <v>3578.7488267504841</v>
      </c>
      <c r="E55" s="127">
        <f t="shared" si="140"/>
        <v>-3562.351352172017</v>
      </c>
      <c r="F55" s="127">
        <f>'[2]1.7Y'!AP55</f>
        <v>0</v>
      </c>
      <c r="G55" s="127">
        <f>'[2]1.7Y'!AQ55</f>
        <v>3194.2156037138056</v>
      </c>
      <c r="H55" s="127">
        <f t="shared" si="141"/>
        <v>-3194.2156037138056</v>
      </c>
      <c r="I55" s="127">
        <f>'[2]1.7Y'!AS55</f>
        <v>0</v>
      </c>
      <c r="J55" s="127">
        <f>'[2]1.7Y'!AT55</f>
        <v>2730.3166427678475</v>
      </c>
      <c r="K55" s="127">
        <f t="shared" si="142"/>
        <v>-2730.3166427678475</v>
      </c>
      <c r="L55" s="127">
        <f>'[2]1.7Y'!AV55</f>
        <v>0</v>
      </c>
      <c r="M55" s="127">
        <f>'[2]1.7Y'!AW55</f>
        <v>2306.8543607329766</v>
      </c>
      <c r="N55" s="127">
        <f t="shared" si="143"/>
        <v>-2306.8543607329766</v>
      </c>
      <c r="O55" s="127">
        <f>'[2]1.7Y'!AY55</f>
        <v>23.572550765844557</v>
      </c>
      <c r="P55" s="127">
        <f>'[2]1.7Y'!AZ55</f>
        <v>2480.3561750283106</v>
      </c>
      <c r="Q55" s="127">
        <f t="shared" si="144"/>
        <v>-2456.7836242624662</v>
      </c>
      <c r="R55" s="127">
        <f>'[2]1.7Y'!BB55</f>
        <v>103.98906971463175</v>
      </c>
      <c r="S55" s="127">
        <f>'[2]1.7Y'!BC55</f>
        <v>1856.5634774051928</v>
      </c>
      <c r="T55" s="127">
        <f t="shared" si="145"/>
        <v>-1752.574407690561</v>
      </c>
      <c r="U55" s="127">
        <f>'[2]1.7Y'!BE55</f>
        <v>302.77122361800366</v>
      </c>
      <c r="V55" s="127">
        <f>'[2]1.7Y'!BF55</f>
        <v>1012.4930166150444</v>
      </c>
      <c r="W55" s="127">
        <f t="shared" si="146"/>
        <v>-709.72179299704078</v>
      </c>
      <c r="X55" s="127">
        <f>'[2]1.7Y'!BH55</f>
        <v>106.73947856907246</v>
      </c>
      <c r="Y55" s="127">
        <f>'[2]1.7Y'!BI55</f>
        <v>586.62605990440647</v>
      </c>
      <c r="Z55" s="127">
        <f t="shared" si="147"/>
        <v>-479.88658133533403</v>
      </c>
      <c r="AA55" s="127">
        <f>'[2]1.7Y'!BK55</f>
        <v>327.65375471746552</v>
      </c>
      <c r="AB55" s="127">
        <f>'[2]1.7Y'!BL55</f>
        <v>386.80042104182178</v>
      </c>
      <c r="AC55" s="127">
        <f t="shared" si="148"/>
        <v>-59.146666324356261</v>
      </c>
      <c r="AD55" s="127">
        <f>'[2]1.7Y'!BN55</f>
        <v>1324.6357388071901</v>
      </c>
      <c r="AE55" s="127">
        <f>'[2]1.7Y'!BO55</f>
        <v>238.47042852167485</v>
      </c>
      <c r="AF55" s="127">
        <f>'[2]1.7Y'!BP55</f>
        <v>1086.1653102855153</v>
      </c>
      <c r="AG55" s="127">
        <f>'[2]1.7Y'!BQ55</f>
        <v>1905.4433759954104</v>
      </c>
      <c r="AH55" s="127">
        <f>'[2]1.7Y'!BR55</f>
        <v>158.86670035923564</v>
      </c>
      <c r="AI55" s="127">
        <f>'[2]1.7Y'!BS55</f>
        <v>1746.5766756361747</v>
      </c>
    </row>
    <row r="56" spans="1:35" x14ac:dyDescent="0.2">
      <c r="A56" s="22">
        <v>4</v>
      </c>
      <c r="B56" s="52" t="s">
        <v>5</v>
      </c>
      <c r="C56" s="127">
        <f>C57+C61+C64</f>
        <v>6217.9223601547938</v>
      </c>
      <c r="D56" s="127">
        <f>D57+D61+D64</f>
        <v>11795.523338020437</v>
      </c>
      <c r="E56" s="127">
        <f t="shared" ref="E56:AC56" si="149">E57+E61+E64</f>
        <v>-5577.6009778656453</v>
      </c>
      <c r="F56" s="127">
        <f t="shared" si="149"/>
        <v>6555.9215958171881</v>
      </c>
      <c r="G56" s="127">
        <f t="shared" si="149"/>
        <v>8542.0098078684659</v>
      </c>
      <c r="H56" s="127">
        <f t="shared" si="149"/>
        <v>-1986.0882120512777</v>
      </c>
      <c r="I56" s="127">
        <f t="shared" si="149"/>
        <v>5788.7687475081439</v>
      </c>
      <c r="J56" s="127">
        <f t="shared" si="149"/>
        <v>5842.3418841567081</v>
      </c>
      <c r="K56" s="127">
        <f t="shared" si="149"/>
        <v>-53.573136648563832</v>
      </c>
      <c r="L56" s="127">
        <f t="shared" si="149"/>
        <v>4968.1581928026944</v>
      </c>
      <c r="M56" s="127">
        <f t="shared" si="149"/>
        <v>2911.8484938420247</v>
      </c>
      <c r="N56" s="127">
        <f t="shared" si="149"/>
        <v>2056.3096989606702</v>
      </c>
      <c r="O56" s="127">
        <f t="shared" si="149"/>
        <v>5030.5569449183831</v>
      </c>
      <c r="P56" s="127">
        <f t="shared" si="149"/>
        <v>2580.757780142093</v>
      </c>
      <c r="Q56" s="127">
        <f t="shared" si="149"/>
        <v>2449.7991647762901</v>
      </c>
      <c r="R56" s="127">
        <f t="shared" si="149"/>
        <v>7680.8478389221109</v>
      </c>
      <c r="S56" s="127">
        <f t="shared" si="149"/>
        <v>2417.7458708651884</v>
      </c>
      <c r="T56" s="127">
        <f t="shared" si="149"/>
        <v>5263.1019680569225</v>
      </c>
      <c r="U56" s="127">
        <f t="shared" si="149"/>
        <v>7169.655131319877</v>
      </c>
      <c r="V56" s="127">
        <f t="shared" si="149"/>
        <v>1974.5241626270886</v>
      </c>
      <c r="W56" s="127">
        <f t="shared" si="149"/>
        <v>5195.1309686927889</v>
      </c>
      <c r="X56" s="127">
        <f t="shared" si="149"/>
        <v>8016.0466260922431</v>
      </c>
      <c r="Y56" s="127">
        <f t="shared" si="149"/>
        <v>2414.4293623433991</v>
      </c>
      <c r="Z56" s="127">
        <f t="shared" si="149"/>
        <v>5601.6172637488444</v>
      </c>
      <c r="AA56" s="127">
        <f t="shared" si="149"/>
        <v>10379.770521937819</v>
      </c>
      <c r="AB56" s="127">
        <f t="shared" si="149"/>
        <v>1537.8133244332623</v>
      </c>
      <c r="AC56" s="127">
        <f t="shared" si="149"/>
        <v>8841.9571975045565</v>
      </c>
      <c r="AD56" s="127">
        <f>'[2]1.7Y'!BN56</f>
        <v>10591.686580000425</v>
      </c>
      <c r="AE56" s="127">
        <f>'[2]1.7Y'!BO56</f>
        <v>1321.9360735786429</v>
      </c>
      <c r="AF56" s="127">
        <f>'[2]1.7Y'!BP56</f>
        <v>9269.7505064217839</v>
      </c>
      <c r="AG56" s="127">
        <f>'[2]1.7Y'!BQ56</f>
        <v>12226.036729453224</v>
      </c>
      <c r="AH56" s="127">
        <f>'[2]1.7Y'!BR56</f>
        <v>1302.5155372826487</v>
      </c>
      <c r="AI56" s="127">
        <f>'[2]1.7Y'!BS56</f>
        <v>10923.521192170576</v>
      </c>
    </row>
    <row r="57" spans="1:35" x14ac:dyDescent="0.2">
      <c r="A57" s="22">
        <v>4.2</v>
      </c>
      <c r="B57" s="55" t="s">
        <v>117</v>
      </c>
      <c r="C57" s="127">
        <f>C58+C59</f>
        <v>4938.9193430343457</v>
      </c>
      <c r="D57" s="127">
        <f>D58+D59</f>
        <v>9681.068991127082</v>
      </c>
      <c r="E57" s="127">
        <f t="shared" ref="E57:G57" si="150">E58+E59</f>
        <v>-4742.1496480927372</v>
      </c>
      <c r="F57" s="127">
        <f t="shared" si="150"/>
        <v>5469.5221913448995</v>
      </c>
      <c r="G57" s="127">
        <f t="shared" si="150"/>
        <v>6989.7491591869148</v>
      </c>
      <c r="H57" s="127">
        <f t="shared" ref="H57:AC57" si="151">H58+H59</f>
        <v>-1520.2269678420148</v>
      </c>
      <c r="I57" s="127">
        <f t="shared" si="151"/>
        <v>5068.4013922158565</v>
      </c>
      <c r="J57" s="127">
        <f t="shared" si="151"/>
        <v>4926.81524535894</v>
      </c>
      <c r="K57" s="127">
        <f t="shared" si="151"/>
        <v>141.58614685691646</v>
      </c>
      <c r="L57" s="127">
        <f t="shared" si="151"/>
        <v>3982.7383859657966</v>
      </c>
      <c r="M57" s="127">
        <f t="shared" si="151"/>
        <v>1960.7843095223993</v>
      </c>
      <c r="N57" s="127">
        <f t="shared" si="151"/>
        <v>2021.9540764433973</v>
      </c>
      <c r="O57" s="127">
        <f t="shared" si="151"/>
        <v>3796.0537307367458</v>
      </c>
      <c r="P57" s="127">
        <f t="shared" si="151"/>
        <v>1496.4204449132435</v>
      </c>
      <c r="Q57" s="127">
        <f t="shared" si="151"/>
        <v>2299.6332858235028</v>
      </c>
      <c r="R57" s="127">
        <f t="shared" si="151"/>
        <v>6346.9190825826963</v>
      </c>
      <c r="S57" s="127">
        <f t="shared" si="151"/>
        <v>1359.9260237680721</v>
      </c>
      <c r="T57" s="127">
        <f t="shared" si="151"/>
        <v>4986.9930588146244</v>
      </c>
      <c r="U57" s="127">
        <f t="shared" si="151"/>
        <v>7124.0766675494251</v>
      </c>
      <c r="V57" s="127">
        <f t="shared" si="151"/>
        <v>1163.8786284240464</v>
      </c>
      <c r="W57" s="127">
        <f t="shared" si="151"/>
        <v>5960.1980391253783</v>
      </c>
      <c r="X57" s="127">
        <f t="shared" si="151"/>
        <v>7842.2641692483812</v>
      </c>
      <c r="Y57" s="127">
        <f t="shared" si="151"/>
        <v>1590.5064451242779</v>
      </c>
      <c r="Z57" s="127">
        <f t="shared" si="151"/>
        <v>6251.7577241241042</v>
      </c>
      <c r="AA57" s="127">
        <f t="shared" si="151"/>
        <v>10272.743220969936</v>
      </c>
      <c r="AB57" s="127">
        <f t="shared" si="151"/>
        <v>885.3223229185387</v>
      </c>
      <c r="AC57" s="127">
        <f t="shared" si="151"/>
        <v>9387.4208980513977</v>
      </c>
      <c r="AD57" s="127">
        <f>'[2]1.7Y'!BN57</f>
        <v>10540.392940658028</v>
      </c>
      <c r="AE57" s="127">
        <f>'[2]1.7Y'!BO57</f>
        <v>835.99633244013557</v>
      </c>
      <c r="AF57" s="127">
        <f>'[2]1.7Y'!BP57</f>
        <v>9704.3966082178922</v>
      </c>
      <c r="AG57" s="127">
        <f>'[2]1.7Y'!BQ57</f>
        <v>12153.302577481525</v>
      </c>
      <c r="AH57" s="127">
        <f>'[2]1.7Y'!BR57</f>
        <v>892.90741828413763</v>
      </c>
      <c r="AI57" s="127">
        <f>'[2]1.7Y'!BS57</f>
        <v>11260.395159197387</v>
      </c>
    </row>
    <row r="58" spans="1:35" x14ac:dyDescent="0.2">
      <c r="A58" s="22" t="s">
        <v>69</v>
      </c>
      <c r="B58" s="67" t="s">
        <v>25</v>
      </c>
      <c r="C58" s="127">
        <f>'[2]1.7Y'!AM58</f>
        <v>4897.1057828592538</v>
      </c>
      <c r="D58" s="127">
        <f>'[2]1.7Y'!AN58</f>
        <v>3834.5494301745739</v>
      </c>
      <c r="E58" s="127">
        <f t="shared" ref="E58:E60" si="152">C58-D58</f>
        <v>1062.55635268468</v>
      </c>
      <c r="F58" s="127">
        <f>'[2]1.7Y'!AP58</f>
        <v>5406.3700776898131</v>
      </c>
      <c r="G58" s="127">
        <f>'[2]1.7Y'!AQ58</f>
        <v>3555.738573188577</v>
      </c>
      <c r="H58" s="127">
        <f t="shared" ref="H58:H60" si="153">F58-G58</f>
        <v>1850.6315045012361</v>
      </c>
      <c r="I58" s="127">
        <f>'[2]1.7Y'!AS58</f>
        <v>5038.7448344282593</v>
      </c>
      <c r="J58" s="127">
        <f>'[2]1.7Y'!AT58</f>
        <v>3326.3177879831137</v>
      </c>
      <c r="K58" s="127">
        <f t="shared" ref="K58:K60" si="154">I58-J58</f>
        <v>1712.4270464451456</v>
      </c>
      <c r="L58" s="127">
        <f>'[2]1.7Y'!AV58</f>
        <v>3945.0309953980582</v>
      </c>
      <c r="M58" s="127">
        <f>'[2]1.7Y'!AW58</f>
        <v>1573.655099693618</v>
      </c>
      <c r="N58" s="127">
        <f t="shared" ref="N58:N60" si="155">L58-M58</f>
        <v>2371.3758957044402</v>
      </c>
      <c r="O58" s="127">
        <f>'[2]1.7Y'!AY58</f>
        <v>3759.3853184343211</v>
      </c>
      <c r="P58" s="127">
        <f>'[2]1.7Y'!AZ58</f>
        <v>1048.5419803621969</v>
      </c>
      <c r="Q58" s="127">
        <f t="shared" ref="Q58:Q60" si="156">O58-P58</f>
        <v>2710.8433380721244</v>
      </c>
      <c r="R58" s="127">
        <f>'[2]1.7Y'!BB58</f>
        <v>6346.0226250851565</v>
      </c>
      <c r="S58" s="127">
        <f>'[2]1.7Y'!BC58</f>
        <v>1016.5828022102794</v>
      </c>
      <c r="T58" s="127">
        <f t="shared" ref="T58:T60" si="157">R58-S58</f>
        <v>5329.4398228748769</v>
      </c>
      <c r="U58" s="127">
        <f>'[2]1.7Y'!BE58</f>
        <v>7054.8950707549884</v>
      </c>
      <c r="V58" s="127">
        <f>'[2]1.7Y'!BF58</f>
        <v>864.363009361075</v>
      </c>
      <c r="W58" s="127">
        <f t="shared" ref="W58:W60" si="158">U58-V58</f>
        <v>6190.532061393913</v>
      </c>
      <c r="X58" s="127">
        <f>'[2]1.7Y'!BH58</f>
        <v>7709.0603571497868</v>
      </c>
      <c r="Y58" s="127">
        <f>'[2]1.7Y'!BI58</f>
        <v>1289.6951873387102</v>
      </c>
      <c r="Z58" s="127">
        <f t="shared" ref="Z58:Z60" si="159">X58-Y58</f>
        <v>6419.3651698110771</v>
      </c>
      <c r="AA58" s="127">
        <f>'[2]1.7Y'!BK58</f>
        <v>10145.061528587199</v>
      </c>
      <c r="AB58" s="127">
        <f>'[2]1.7Y'!BL58</f>
        <v>791.4387255782907</v>
      </c>
      <c r="AC58" s="127">
        <f t="shared" ref="AC58:AC60" si="160">AA58-AB58</f>
        <v>9353.6228030089078</v>
      </c>
      <c r="AD58" s="127">
        <f>'[2]1.7Y'!BN58</f>
        <v>10371.213919669066</v>
      </c>
      <c r="AE58" s="127">
        <f>'[2]1.7Y'!BO58</f>
        <v>749.60704512662312</v>
      </c>
      <c r="AF58" s="127">
        <f>'[2]1.7Y'!BP58</f>
        <v>9621.6068745424436</v>
      </c>
      <c r="AG58" s="127">
        <f>'[2]1.7Y'!BQ58</f>
        <v>11853.752714755979</v>
      </c>
      <c r="AH58" s="127">
        <f>'[2]1.7Y'!BR58</f>
        <v>841.22788925161512</v>
      </c>
      <c r="AI58" s="127">
        <f>'[2]1.7Y'!BS58</f>
        <v>11012.524825504364</v>
      </c>
    </row>
    <row r="59" spans="1:35" x14ac:dyDescent="0.2">
      <c r="A59" s="22" t="s">
        <v>70</v>
      </c>
      <c r="B59" s="67" t="s">
        <v>24</v>
      </c>
      <c r="C59" s="127">
        <f>'[2]1.7Y'!AM59</f>
        <v>41.813560175091567</v>
      </c>
      <c r="D59" s="127">
        <f>'[2]1.7Y'!AN59</f>
        <v>5846.519560952509</v>
      </c>
      <c r="E59" s="127">
        <f t="shared" si="152"/>
        <v>-5804.7060007774171</v>
      </c>
      <c r="F59" s="127">
        <f>'[2]1.7Y'!AP59</f>
        <v>63.152113655086701</v>
      </c>
      <c r="G59" s="127">
        <f>'[2]1.7Y'!AQ59</f>
        <v>3434.0105859983378</v>
      </c>
      <c r="H59" s="127">
        <f t="shared" si="153"/>
        <v>-3370.8584723432509</v>
      </c>
      <c r="I59" s="127">
        <f>'[2]1.7Y'!AS59</f>
        <v>29.656557787597503</v>
      </c>
      <c r="J59" s="127">
        <f>'[2]1.7Y'!AT59</f>
        <v>1600.4974573758266</v>
      </c>
      <c r="K59" s="127">
        <f t="shared" si="154"/>
        <v>-1570.8408995882291</v>
      </c>
      <c r="L59" s="127">
        <f>'[2]1.7Y'!AV59</f>
        <v>37.70739056773845</v>
      </c>
      <c r="M59" s="127">
        <f>'[2]1.7Y'!AW59</f>
        <v>387.12920982878143</v>
      </c>
      <c r="N59" s="127">
        <f t="shared" si="155"/>
        <v>-349.42181926104297</v>
      </c>
      <c r="O59" s="127">
        <f>'[2]1.7Y'!AY59</f>
        <v>36.668412302424869</v>
      </c>
      <c r="P59" s="127">
        <f>'[2]1.7Y'!AZ59</f>
        <v>447.87846455104659</v>
      </c>
      <c r="Q59" s="127">
        <f t="shared" si="156"/>
        <v>-411.21005224862171</v>
      </c>
      <c r="R59" s="127">
        <f>'[2]1.7Y'!BB59</f>
        <v>0.89645749753992887</v>
      </c>
      <c r="S59" s="127">
        <f>'[2]1.7Y'!BC59</f>
        <v>343.34322155779273</v>
      </c>
      <c r="T59" s="127">
        <f t="shared" si="157"/>
        <v>-342.4467640602528</v>
      </c>
      <c r="U59" s="127">
        <f>'[2]1.7Y'!BE59</f>
        <v>69.181596794436317</v>
      </c>
      <c r="V59" s="127">
        <f>'[2]1.7Y'!BF59</f>
        <v>299.51561906297138</v>
      </c>
      <c r="W59" s="127">
        <f t="shared" si="158"/>
        <v>-230.33402226853508</v>
      </c>
      <c r="X59" s="127">
        <f>'[2]1.7Y'!BH59</f>
        <v>133.20381209859457</v>
      </c>
      <c r="Y59" s="127">
        <f>'[2]1.7Y'!BI59</f>
        <v>300.81125778556782</v>
      </c>
      <c r="Z59" s="127">
        <f t="shared" si="159"/>
        <v>-167.60744568697325</v>
      </c>
      <c r="AA59" s="127">
        <f>'[2]1.7Y'!BK59</f>
        <v>127.68169238273728</v>
      </c>
      <c r="AB59" s="127">
        <f>'[2]1.7Y'!BL59</f>
        <v>93.883597340248002</v>
      </c>
      <c r="AC59" s="127">
        <f t="shared" si="160"/>
        <v>33.79809504248928</v>
      </c>
      <c r="AD59" s="127">
        <f>'[2]1.7Y'!BN59</f>
        <v>169.17902098896178</v>
      </c>
      <c r="AE59" s="127">
        <f>'[2]1.7Y'!BO59</f>
        <v>86.389287313512398</v>
      </c>
      <c r="AF59" s="127">
        <f>'[2]1.7Y'!BP59</f>
        <v>82.789733675449384</v>
      </c>
      <c r="AG59" s="127">
        <f>'[2]1.7Y'!BQ59</f>
        <v>299.54986272554669</v>
      </c>
      <c r="AH59" s="127">
        <f>'[2]1.7Y'!BR59</f>
        <v>51.679529032522431</v>
      </c>
      <c r="AI59" s="127">
        <f>'[2]1.7Y'!BS59</f>
        <v>247.87033369302426</v>
      </c>
    </row>
    <row r="60" spans="1:35" x14ac:dyDescent="0.2">
      <c r="A60" s="22" t="s">
        <v>71</v>
      </c>
      <c r="B60" s="94" t="s">
        <v>19</v>
      </c>
      <c r="C60" s="127">
        <f>'[2]1.7Y'!AM60</f>
        <v>4624.9077048566969</v>
      </c>
      <c r="D60" s="127">
        <f>'[2]1.7Y'!AN60</f>
        <v>8522.5874121583693</v>
      </c>
      <c r="E60" s="127">
        <f t="shared" si="152"/>
        <v>-3897.6797073016724</v>
      </c>
      <c r="F60" s="127">
        <f>'[2]1.7Y'!AP60</f>
        <v>5149.1853829495331</v>
      </c>
      <c r="G60" s="127">
        <f>'[2]1.7Y'!AQ60</f>
        <v>5863.0788416592086</v>
      </c>
      <c r="H60" s="127">
        <f t="shared" si="153"/>
        <v>-713.89345870967554</v>
      </c>
      <c r="I60" s="127">
        <f>'[2]1.7Y'!AS60</f>
        <v>4732.6126250078987</v>
      </c>
      <c r="J60" s="127">
        <f>'[2]1.7Y'!AT60</f>
        <v>3116.8085571610536</v>
      </c>
      <c r="K60" s="127">
        <f t="shared" si="154"/>
        <v>1615.8040678468451</v>
      </c>
      <c r="L60" s="127">
        <f>'[2]1.7Y'!AV60</f>
        <v>3487.5146565094983</v>
      </c>
      <c r="M60" s="127">
        <f>'[2]1.7Y'!AW60</f>
        <v>1312.217191757298</v>
      </c>
      <c r="N60" s="127">
        <f t="shared" si="155"/>
        <v>2175.2974647522005</v>
      </c>
      <c r="O60" s="127">
        <f>'[2]1.7Y'!AY60</f>
        <v>3357.7788979791912</v>
      </c>
      <c r="P60" s="127">
        <f>'[2]1.7Y'!AZ60</f>
        <v>897.5030439736372</v>
      </c>
      <c r="Q60" s="127">
        <f t="shared" si="156"/>
        <v>2460.2758540055538</v>
      </c>
      <c r="R60" s="127">
        <f>'[2]1.7Y'!BB60</f>
        <v>5603.7558171220953</v>
      </c>
      <c r="S60" s="127">
        <f>'[2]1.7Y'!BC60</f>
        <v>698.34039058360463</v>
      </c>
      <c r="T60" s="127">
        <f t="shared" si="157"/>
        <v>4905.4154265384905</v>
      </c>
      <c r="U60" s="127">
        <f>'[2]1.7Y'!BE60</f>
        <v>6071.702495135235</v>
      </c>
      <c r="V60" s="127">
        <f>'[2]1.7Y'!BF60</f>
        <v>539.61645499660324</v>
      </c>
      <c r="W60" s="127">
        <f t="shared" si="158"/>
        <v>5532.0860401386317</v>
      </c>
      <c r="X60" s="127">
        <f>'[2]1.7Y'!BH60</f>
        <v>6669.8941938905527</v>
      </c>
      <c r="Y60" s="127">
        <f>'[2]1.7Y'!BI60</f>
        <v>634.26186025754623</v>
      </c>
      <c r="Z60" s="127">
        <f t="shared" si="159"/>
        <v>6035.6323336330061</v>
      </c>
      <c r="AA60" s="127">
        <f>'[2]1.7Y'!BK60</f>
        <v>9268.1887294292828</v>
      </c>
      <c r="AB60" s="127">
        <f>'[2]1.7Y'!BL60</f>
        <v>158.66327950501912</v>
      </c>
      <c r="AC60" s="127">
        <f t="shared" si="160"/>
        <v>9109.5254499242637</v>
      </c>
      <c r="AD60" s="127">
        <f>'[2]1.7Y'!BN60</f>
        <v>9487.5235015245962</v>
      </c>
      <c r="AE60" s="127">
        <f>'[2]1.7Y'!BO60</f>
        <v>92.688506180122673</v>
      </c>
      <c r="AF60" s="127">
        <f>'[2]1.7Y'!BP60</f>
        <v>9394.834995344474</v>
      </c>
      <c r="AG60" s="127">
        <f>'[2]1.7Y'!BQ60</f>
        <v>10685.221141631722</v>
      </c>
      <c r="AH60" s="127">
        <f>'[2]1.7Y'!BR60</f>
        <v>66.03495376377866</v>
      </c>
      <c r="AI60" s="127">
        <f>'[2]1.7Y'!BS60</f>
        <v>10619.186187867943</v>
      </c>
    </row>
    <row r="61" spans="1:35" x14ac:dyDescent="0.2">
      <c r="A61" s="22">
        <v>4.3</v>
      </c>
      <c r="B61" s="55" t="s">
        <v>115</v>
      </c>
      <c r="C61" s="127">
        <f t="shared" ref="C61:E61" si="161">C62+C63</f>
        <v>1279.003017120448</v>
      </c>
      <c r="D61" s="127">
        <f t="shared" ref="D61" si="162">D62+D63</f>
        <v>2114.4543468933562</v>
      </c>
      <c r="E61" s="127">
        <f t="shared" si="161"/>
        <v>-835.45132977290803</v>
      </c>
      <c r="F61" s="127">
        <f t="shared" ref="F61:AC61" si="163">F62+F63</f>
        <v>1086.3994044722886</v>
      </c>
      <c r="G61" s="127">
        <f t="shared" si="163"/>
        <v>1552.2606486815514</v>
      </c>
      <c r="H61" s="127">
        <f t="shared" si="163"/>
        <v>-465.86124420926285</v>
      </c>
      <c r="I61" s="127">
        <f t="shared" si="163"/>
        <v>720.36735529228781</v>
      </c>
      <c r="J61" s="127">
        <f t="shared" si="163"/>
        <v>915.5266387977681</v>
      </c>
      <c r="K61" s="127">
        <f t="shared" si="163"/>
        <v>-195.15928350548029</v>
      </c>
      <c r="L61" s="127">
        <f t="shared" si="163"/>
        <v>985.41980683689815</v>
      </c>
      <c r="M61" s="127">
        <f t="shared" si="163"/>
        <v>951.06418431962527</v>
      </c>
      <c r="N61" s="127">
        <f t="shared" si="163"/>
        <v>34.355622517272849</v>
      </c>
      <c r="O61" s="127">
        <f t="shared" si="163"/>
        <v>1234.5032141816371</v>
      </c>
      <c r="P61" s="127">
        <f t="shared" si="163"/>
        <v>1084.3373352288497</v>
      </c>
      <c r="Q61" s="127">
        <f t="shared" si="163"/>
        <v>150.16587895278738</v>
      </c>
      <c r="R61" s="127">
        <f t="shared" si="163"/>
        <v>1333.9287563394141</v>
      </c>
      <c r="S61" s="127">
        <f t="shared" si="163"/>
        <v>1057.8198470971161</v>
      </c>
      <c r="T61" s="127">
        <f t="shared" si="163"/>
        <v>276.10890924229813</v>
      </c>
      <c r="U61" s="127">
        <f t="shared" si="163"/>
        <v>45.57846377045216</v>
      </c>
      <c r="V61" s="127">
        <f t="shared" si="163"/>
        <v>810.64553420304208</v>
      </c>
      <c r="W61" s="127">
        <f t="shared" si="163"/>
        <v>-765.06707043258984</v>
      </c>
      <c r="X61" s="127">
        <f t="shared" si="163"/>
        <v>173.78245684386178</v>
      </c>
      <c r="Y61" s="127">
        <f t="shared" si="163"/>
        <v>823.92291721912125</v>
      </c>
      <c r="Z61" s="127">
        <f t="shared" si="163"/>
        <v>-650.14046037525952</v>
      </c>
      <c r="AA61" s="127">
        <f t="shared" si="163"/>
        <v>87.311745526430641</v>
      </c>
      <c r="AB61" s="127">
        <f t="shared" si="163"/>
        <v>637.46962594028389</v>
      </c>
      <c r="AC61" s="127">
        <f t="shared" si="163"/>
        <v>-550.15788041385326</v>
      </c>
      <c r="AD61" s="127">
        <f>'[2]1.7Y'!BN61</f>
        <v>17.997768190315082</v>
      </c>
      <c r="AE61" s="127">
        <f>'[2]1.7Y'!BO61</f>
        <v>450.84409316739283</v>
      </c>
      <c r="AF61" s="127">
        <f>'[2]1.7Y'!BP61</f>
        <v>-432.84632497707776</v>
      </c>
      <c r="AG61" s="127">
        <f>'[2]1.7Y'!BQ61</f>
        <v>11.484339785004986</v>
      </c>
      <c r="AH61" s="127">
        <f>'[2]1.7Y'!BR61</f>
        <v>337.83099534222998</v>
      </c>
      <c r="AI61" s="127">
        <f>'[2]1.7Y'!BS61</f>
        <v>-326.34665555722501</v>
      </c>
    </row>
    <row r="62" spans="1:35" x14ac:dyDescent="0.2">
      <c r="A62" s="22" t="s">
        <v>74</v>
      </c>
      <c r="B62" s="67" t="s">
        <v>25</v>
      </c>
      <c r="C62" s="127">
        <f>'[2]1.7Y'!AM62</f>
        <v>330.40911275611575</v>
      </c>
      <c r="D62" s="127">
        <f>'[2]1.7Y'!AN62</f>
        <v>458.30941446816053</v>
      </c>
      <c r="E62" s="127">
        <f t="shared" ref="E62:E66" si="164">C62-D62</f>
        <v>-127.90030171204478</v>
      </c>
      <c r="F62" s="127">
        <f>'[2]1.7Y'!AP62</f>
        <v>359.69247342679813</v>
      </c>
      <c r="G62" s="127">
        <f>'[2]1.7Y'!AQ62</f>
        <v>215.99853366087623</v>
      </c>
      <c r="H62" s="127">
        <f t="shared" ref="H62:H66" si="165">F62-G62</f>
        <v>143.6939397659219</v>
      </c>
      <c r="I62" s="127">
        <f>'[2]1.7Y'!AS62</f>
        <v>118.62623115039001</v>
      </c>
      <c r="J62" s="127">
        <f>'[2]1.7Y'!AT62</f>
        <v>167.4160520267601</v>
      </c>
      <c r="K62" s="127">
        <f t="shared" ref="K62:K66" si="166">I62-J62</f>
        <v>-48.789820876370086</v>
      </c>
      <c r="L62" s="127">
        <f>'[2]1.7Y'!AV62</f>
        <v>38.545332580354859</v>
      </c>
      <c r="M62" s="127">
        <f>'[2]1.7Y'!AW62</f>
        <v>109.77040365274971</v>
      </c>
      <c r="N62" s="127">
        <f t="shared" ref="N62:N66" si="167">L62-M62</f>
        <v>-71.225071072394854</v>
      </c>
      <c r="O62" s="127">
        <f>'[2]1.7Y'!AY62</f>
        <v>27.937837944704661</v>
      </c>
      <c r="P62" s="127">
        <f>'[2]1.7Y'!AZ62</f>
        <v>26.19172307316062</v>
      </c>
      <c r="Q62" s="127">
        <f t="shared" ref="Q62:Q66" si="168">O62-P62</f>
        <v>1.7461148715440409</v>
      </c>
      <c r="R62" s="127">
        <f>'[2]1.7Y'!BB62</f>
        <v>50.201619862236015</v>
      </c>
      <c r="S62" s="127">
        <f>'[2]1.7Y'!BC62</f>
        <v>25.100809931118008</v>
      </c>
      <c r="T62" s="127">
        <f t="shared" ref="T62:T66" si="169">R62-S62</f>
        <v>25.100809931118008</v>
      </c>
      <c r="U62" s="127">
        <f>'[2]1.7Y'!BE62</f>
        <v>25.230935301500306</v>
      </c>
      <c r="V62" s="127">
        <f>'[2]1.7Y'!BF62</f>
        <v>34.183847827839124</v>
      </c>
      <c r="W62" s="127">
        <f t="shared" ref="W62:W66" si="170">U62-V62</f>
        <v>-8.9529125263388174</v>
      </c>
      <c r="X62" s="127">
        <f>'[2]1.7Y'!BH62</f>
        <v>152.61099002024409</v>
      </c>
      <c r="Y62" s="127">
        <f>'[2]1.7Y'!BI62</f>
        <v>6.1750111568884893</v>
      </c>
      <c r="Z62" s="127">
        <f t="shared" ref="Z62:Z66" si="171">X62-Y62</f>
        <v>146.43597886335559</v>
      </c>
      <c r="AA62" s="127">
        <f>'[2]1.7Y'!BK62</f>
        <v>84.495237606223199</v>
      </c>
      <c r="AB62" s="127">
        <f>'[2]1.7Y'!BL62</f>
        <v>20.654391414854562</v>
      </c>
      <c r="AC62" s="127">
        <f t="shared" ref="AC62:AC66" si="172">AA62-AB62</f>
        <v>63.840846191368641</v>
      </c>
      <c r="AD62" s="127">
        <f>'[2]1.7Y'!BN62</f>
        <v>10.79866091418905</v>
      </c>
      <c r="AE62" s="127">
        <f>'[2]1.7Y'!BO62</f>
        <v>0.89988840951575411</v>
      </c>
      <c r="AF62" s="127">
        <f>'[2]1.7Y'!BP62</f>
        <v>9.8987725046732962</v>
      </c>
      <c r="AG62" s="127">
        <f>'[2]1.7Y'!BQ62</f>
        <v>4.7851415770854109</v>
      </c>
      <c r="AH62" s="127">
        <f>'[2]1.7Y'!BR62</f>
        <v>1.9140566308341642</v>
      </c>
      <c r="AI62" s="127">
        <f>'[2]1.7Y'!BS62</f>
        <v>2.8710849462512464</v>
      </c>
    </row>
    <row r="63" spans="1:35" x14ac:dyDescent="0.2">
      <c r="A63" s="22" t="s">
        <v>75</v>
      </c>
      <c r="B63" s="67" t="s">
        <v>24</v>
      </c>
      <c r="C63" s="127">
        <f>'[2]1.7Y'!AM63</f>
        <v>948.59390436433227</v>
      </c>
      <c r="D63" s="127">
        <f>'[2]1.7Y'!AN63</f>
        <v>1656.1449324251955</v>
      </c>
      <c r="E63" s="127">
        <f t="shared" si="164"/>
        <v>-707.55102806086325</v>
      </c>
      <c r="F63" s="127">
        <f>'[2]1.7Y'!AP63</f>
        <v>726.70693104549036</v>
      </c>
      <c r="G63" s="127">
        <f>'[2]1.7Y'!AQ63</f>
        <v>1336.2621150206751</v>
      </c>
      <c r="H63" s="127">
        <f t="shared" si="165"/>
        <v>-609.55518397518472</v>
      </c>
      <c r="I63" s="127">
        <f>'[2]1.7Y'!AS63</f>
        <v>601.74112414189779</v>
      </c>
      <c r="J63" s="127">
        <f>'[2]1.7Y'!AT63</f>
        <v>748.110586771008</v>
      </c>
      <c r="K63" s="127">
        <f t="shared" si="166"/>
        <v>-146.36946262911022</v>
      </c>
      <c r="L63" s="127">
        <f>'[2]1.7Y'!AV63</f>
        <v>946.87447425654329</v>
      </c>
      <c r="M63" s="127">
        <f>'[2]1.7Y'!AW63</f>
        <v>841.29378066687559</v>
      </c>
      <c r="N63" s="127">
        <f t="shared" si="167"/>
        <v>105.5806935896677</v>
      </c>
      <c r="O63" s="127">
        <f>'[2]1.7Y'!AY63</f>
        <v>1206.5653762369325</v>
      </c>
      <c r="P63" s="127">
        <f>'[2]1.7Y'!AZ63</f>
        <v>1058.1456121556892</v>
      </c>
      <c r="Q63" s="127">
        <f t="shared" si="168"/>
        <v>148.41976408124333</v>
      </c>
      <c r="R63" s="127">
        <f>'[2]1.7Y'!BB63</f>
        <v>1283.7271364771782</v>
      </c>
      <c r="S63" s="127">
        <f>'[2]1.7Y'!BC63</f>
        <v>1032.7190371659981</v>
      </c>
      <c r="T63" s="127">
        <f t="shared" si="169"/>
        <v>251.0080993111801</v>
      </c>
      <c r="U63" s="127">
        <f>'[2]1.7Y'!BE63</f>
        <v>20.347528468951857</v>
      </c>
      <c r="V63" s="127">
        <f>'[2]1.7Y'!BF63</f>
        <v>776.46168637520293</v>
      </c>
      <c r="W63" s="127">
        <f t="shared" si="170"/>
        <v>-756.11415790625108</v>
      </c>
      <c r="X63" s="127">
        <f>'[2]1.7Y'!BH63</f>
        <v>21.171466823617678</v>
      </c>
      <c r="Y63" s="127">
        <f>'[2]1.7Y'!BI63</f>
        <v>817.7479060622328</v>
      </c>
      <c r="Z63" s="127">
        <f t="shared" si="171"/>
        <v>-796.57643923861508</v>
      </c>
      <c r="AA63" s="127">
        <f>'[2]1.7Y'!BK63</f>
        <v>2.8165079202074401</v>
      </c>
      <c r="AB63" s="127">
        <f>'[2]1.7Y'!BL63</f>
        <v>616.81523452542933</v>
      </c>
      <c r="AC63" s="127">
        <f t="shared" si="172"/>
        <v>-613.99872660522192</v>
      </c>
      <c r="AD63" s="127">
        <f>'[2]1.7Y'!BN63</f>
        <v>7.1991072761260329</v>
      </c>
      <c r="AE63" s="127">
        <f>'[2]1.7Y'!BO63</f>
        <v>449.94420475787706</v>
      </c>
      <c r="AF63" s="127">
        <f>'[2]1.7Y'!BP63</f>
        <v>-442.74509748175103</v>
      </c>
      <c r="AG63" s="127">
        <f>'[2]1.7Y'!BQ63</f>
        <v>6.6991982079195749</v>
      </c>
      <c r="AH63" s="127">
        <f>'[2]1.7Y'!BR63</f>
        <v>335.9169387113958</v>
      </c>
      <c r="AI63" s="127">
        <f>'[2]1.7Y'!BS63</f>
        <v>-329.21774050347625</v>
      </c>
    </row>
    <row r="64" spans="1:35" x14ac:dyDescent="0.2">
      <c r="B64" s="55" t="s">
        <v>171</v>
      </c>
      <c r="C64" s="127">
        <f>C65+C66</f>
        <v>0</v>
      </c>
      <c r="D64" s="127">
        <f>D65+D66</f>
        <v>0</v>
      </c>
      <c r="E64" s="127">
        <f t="shared" si="164"/>
        <v>0</v>
      </c>
      <c r="F64" s="127">
        <f t="shared" ref="F64:G64" si="173">F65+F66</f>
        <v>0</v>
      </c>
      <c r="G64" s="127">
        <f t="shared" si="173"/>
        <v>0</v>
      </c>
      <c r="H64" s="127">
        <f t="shared" si="165"/>
        <v>0</v>
      </c>
      <c r="I64" s="127">
        <f t="shared" ref="I64:J64" si="174">I65+I66</f>
        <v>0</v>
      </c>
      <c r="J64" s="127">
        <f t="shared" si="174"/>
        <v>0</v>
      </c>
      <c r="K64" s="127">
        <f t="shared" si="166"/>
        <v>0</v>
      </c>
      <c r="L64" s="127">
        <f t="shared" ref="L64:M64" si="175">L65+L66</f>
        <v>0</v>
      </c>
      <c r="M64" s="127">
        <f t="shared" si="175"/>
        <v>0</v>
      </c>
      <c r="N64" s="127">
        <f t="shared" si="167"/>
        <v>0</v>
      </c>
      <c r="O64" s="127">
        <f t="shared" ref="O64:P64" si="176">O65+O66</f>
        <v>0</v>
      </c>
      <c r="P64" s="127">
        <f t="shared" si="176"/>
        <v>0</v>
      </c>
      <c r="Q64" s="127">
        <f t="shared" si="168"/>
        <v>0</v>
      </c>
      <c r="R64" s="127">
        <f t="shared" ref="R64:S64" si="177">R65+R66</f>
        <v>0</v>
      </c>
      <c r="S64" s="127">
        <f t="shared" si="177"/>
        <v>0</v>
      </c>
      <c r="T64" s="127">
        <f t="shared" si="169"/>
        <v>0</v>
      </c>
      <c r="U64" s="127">
        <f t="shared" ref="U64:V64" si="178">U65+U66</f>
        <v>0</v>
      </c>
      <c r="V64" s="127">
        <f t="shared" si="178"/>
        <v>0</v>
      </c>
      <c r="W64" s="127">
        <f t="shared" si="170"/>
        <v>0</v>
      </c>
      <c r="X64" s="127">
        <f t="shared" ref="X64:Y64" si="179">X65+X66</f>
        <v>0</v>
      </c>
      <c r="Y64" s="127">
        <f t="shared" si="179"/>
        <v>0</v>
      </c>
      <c r="Z64" s="127">
        <f t="shared" si="171"/>
        <v>0</v>
      </c>
      <c r="AA64" s="127">
        <f t="shared" ref="AA64:AB64" si="180">AA65+AA66</f>
        <v>19.715555441452082</v>
      </c>
      <c r="AB64" s="127">
        <f t="shared" si="180"/>
        <v>15.021375574439681</v>
      </c>
      <c r="AC64" s="127">
        <f t="shared" si="172"/>
        <v>4.6941798670124015</v>
      </c>
      <c r="AD64" s="127">
        <f>'[2]1.7Y'!BN64</f>
        <v>33.295871152082903</v>
      </c>
      <c r="AE64" s="127">
        <f>'[2]1.7Y'!BO64</f>
        <v>35.09564797111441</v>
      </c>
      <c r="AF64" s="127">
        <f>'[2]1.7Y'!BP64</f>
        <v>-1.7997768190315071</v>
      </c>
      <c r="AG64" s="127">
        <f>'[2]1.7Y'!BQ64</f>
        <v>61.249812186693255</v>
      </c>
      <c r="AH64" s="127">
        <f>'[2]1.7Y'!BR64</f>
        <v>71.777123656281162</v>
      </c>
      <c r="AI64" s="127">
        <f>'[2]1.7Y'!BS64</f>
        <v>-10.527311469587904</v>
      </c>
    </row>
    <row r="65" spans="1:35" x14ac:dyDescent="0.2">
      <c r="B65" s="67" t="s">
        <v>172</v>
      </c>
      <c r="C65" s="127">
        <f>'[2]1.7Y'!AM65</f>
        <v>0</v>
      </c>
      <c r="D65" s="127">
        <f>'[2]1.7Y'!AN65</f>
        <v>0</v>
      </c>
      <c r="E65" s="127">
        <f t="shared" si="164"/>
        <v>0</v>
      </c>
      <c r="F65" s="127">
        <f>'[2]1.7Y'!AP65</f>
        <v>0</v>
      </c>
      <c r="G65" s="127">
        <f>'[2]1.7Y'!AQ65</f>
        <v>0</v>
      </c>
      <c r="H65" s="127">
        <f t="shared" si="165"/>
        <v>0</v>
      </c>
      <c r="I65" s="127">
        <f>'[2]1.7Y'!AS65</f>
        <v>0</v>
      </c>
      <c r="J65" s="127">
        <f>'[2]1.7Y'!AT65</f>
        <v>0</v>
      </c>
      <c r="K65" s="127">
        <f t="shared" si="166"/>
        <v>0</v>
      </c>
      <c r="L65" s="127">
        <f>'[2]1.7Y'!AV65</f>
        <v>0</v>
      </c>
      <c r="M65" s="127">
        <f>'[2]1.7Y'!AW65</f>
        <v>0</v>
      </c>
      <c r="N65" s="127">
        <f t="shared" si="167"/>
        <v>0</v>
      </c>
      <c r="O65" s="127">
        <f>'[2]1.7Y'!AY65</f>
        <v>0</v>
      </c>
      <c r="P65" s="127">
        <f>'[2]1.7Y'!AZ65</f>
        <v>0</v>
      </c>
      <c r="Q65" s="127">
        <f t="shared" si="168"/>
        <v>0</v>
      </c>
      <c r="R65" s="127">
        <f>'[2]1.7Y'!BB65</f>
        <v>0</v>
      </c>
      <c r="S65" s="127">
        <f>'[2]1.7Y'!BC65</f>
        <v>0</v>
      </c>
      <c r="T65" s="127">
        <f t="shared" si="169"/>
        <v>0</v>
      </c>
      <c r="U65" s="127">
        <f>'[2]1.7Y'!BE65</f>
        <v>0</v>
      </c>
      <c r="V65" s="127">
        <f>'[2]1.7Y'!BF65</f>
        <v>0</v>
      </c>
      <c r="W65" s="127">
        <f t="shared" si="170"/>
        <v>0</v>
      </c>
      <c r="X65" s="127">
        <f>'[2]1.7Y'!BH65</f>
        <v>0</v>
      </c>
      <c r="Y65" s="127">
        <f>'[2]1.7Y'!BI65</f>
        <v>0</v>
      </c>
      <c r="Z65" s="127">
        <f t="shared" si="171"/>
        <v>0</v>
      </c>
      <c r="AA65" s="127">
        <f>'[2]1.7Y'!BK65</f>
        <v>19.715555441452082</v>
      </c>
      <c r="AB65" s="127">
        <f>'[2]1.7Y'!BL65</f>
        <v>15.021375574439681</v>
      </c>
      <c r="AC65" s="127">
        <f t="shared" si="172"/>
        <v>4.6941798670124015</v>
      </c>
      <c r="AD65" s="127">
        <f>'[2]1.7Y'!BN65</f>
        <v>33.295871152082903</v>
      </c>
      <c r="AE65" s="127">
        <f>'[2]1.7Y'!BO65</f>
        <v>35.09564797111441</v>
      </c>
      <c r="AF65" s="127">
        <f>'[2]1.7Y'!BP65</f>
        <v>-1.7997768190315071</v>
      </c>
      <c r="AG65" s="127">
        <f>'[2]1.7Y'!BQ65</f>
        <v>61.249812186693255</v>
      </c>
      <c r="AH65" s="127">
        <f>'[2]1.7Y'!BR65</f>
        <v>71.777123656281162</v>
      </c>
      <c r="AI65" s="127">
        <f>'[2]1.7Y'!BS65</f>
        <v>-10.527311469587904</v>
      </c>
    </row>
    <row r="66" spans="1:35" x14ac:dyDescent="0.2">
      <c r="B66" s="67" t="s">
        <v>173</v>
      </c>
      <c r="C66" s="127">
        <f>'[2]1.7Y'!AM66</f>
        <v>0</v>
      </c>
      <c r="D66" s="127">
        <f>'[2]1.7Y'!AN66</f>
        <v>0</v>
      </c>
      <c r="E66" s="127">
        <f t="shared" si="164"/>
        <v>0</v>
      </c>
      <c r="F66" s="127">
        <f>'[2]1.7Y'!AP66</f>
        <v>0</v>
      </c>
      <c r="G66" s="127">
        <f>'[2]1.7Y'!AQ66</f>
        <v>0</v>
      </c>
      <c r="H66" s="127">
        <f t="shared" si="165"/>
        <v>0</v>
      </c>
      <c r="I66" s="127">
        <f>'[2]1.7Y'!AS66</f>
        <v>0</v>
      </c>
      <c r="J66" s="127">
        <f>'[2]1.7Y'!AT66</f>
        <v>0</v>
      </c>
      <c r="K66" s="127">
        <f t="shared" si="166"/>
        <v>0</v>
      </c>
      <c r="L66" s="127">
        <f>'[2]1.7Y'!AV66</f>
        <v>0</v>
      </c>
      <c r="M66" s="127">
        <f>'[2]1.7Y'!AW66</f>
        <v>0</v>
      </c>
      <c r="N66" s="127">
        <f t="shared" si="167"/>
        <v>0</v>
      </c>
      <c r="O66" s="127">
        <f>'[2]1.7Y'!AY66</f>
        <v>0</v>
      </c>
      <c r="P66" s="127">
        <f>'[2]1.7Y'!AZ66</f>
        <v>0</v>
      </c>
      <c r="Q66" s="127">
        <f t="shared" si="168"/>
        <v>0</v>
      </c>
      <c r="R66" s="127">
        <f>'[2]1.7Y'!BB66</f>
        <v>0</v>
      </c>
      <c r="S66" s="127">
        <f>'[2]1.7Y'!BC66</f>
        <v>0</v>
      </c>
      <c r="T66" s="127">
        <f t="shared" si="169"/>
        <v>0</v>
      </c>
      <c r="U66" s="127">
        <f>'[2]1.7Y'!BE66</f>
        <v>0</v>
      </c>
      <c r="V66" s="127">
        <f>'[2]1.7Y'!BF66</f>
        <v>0</v>
      </c>
      <c r="W66" s="127">
        <f t="shared" si="170"/>
        <v>0</v>
      </c>
      <c r="X66" s="127">
        <f>'[2]1.7Y'!BH66</f>
        <v>0</v>
      </c>
      <c r="Y66" s="127">
        <f>'[2]1.7Y'!BI66</f>
        <v>0</v>
      </c>
      <c r="Z66" s="127">
        <f t="shared" si="171"/>
        <v>0</v>
      </c>
      <c r="AA66" s="127">
        <f>'[2]1.7Y'!BK66</f>
        <v>0</v>
      </c>
      <c r="AB66" s="127">
        <f>'[2]1.7Y'!BL66</f>
        <v>0</v>
      </c>
      <c r="AC66" s="127">
        <f t="shared" si="172"/>
        <v>0</v>
      </c>
      <c r="AD66" s="127">
        <f>'[2]1.7Y'!BN66</f>
        <v>0</v>
      </c>
      <c r="AE66" s="127">
        <f>'[2]1.7Y'!BO66</f>
        <v>0</v>
      </c>
      <c r="AF66" s="127">
        <f>'[2]1.7Y'!BP66</f>
        <v>0</v>
      </c>
      <c r="AG66" s="127">
        <f>'[2]1.7Y'!BQ66</f>
        <v>0</v>
      </c>
      <c r="AH66" s="127">
        <f>'[2]1.7Y'!BR66</f>
        <v>0</v>
      </c>
      <c r="AI66" s="127">
        <f>'[2]1.7Y'!BS66</f>
        <v>0</v>
      </c>
    </row>
    <row r="67" spans="1:35" s="21" customFormat="1" ht="12" x14ac:dyDescent="0.25">
      <c r="B67" s="53" t="s">
        <v>17</v>
      </c>
      <c r="C67" s="126">
        <f t="shared" ref="C67:E67" si="181">C68+C78+C83</f>
        <v>86413.871154793655</v>
      </c>
      <c r="D67" s="126">
        <f t="shared" ref="D67" si="182">D68+D78+D83</f>
        <v>92611.050709606672</v>
      </c>
      <c r="E67" s="126">
        <f t="shared" si="181"/>
        <v>-6197.1795548130249</v>
      </c>
      <c r="F67" s="126">
        <f t="shared" ref="F67:AC67" si="183">F68+F78+F83</f>
        <v>90836.162738018946</v>
      </c>
      <c r="G67" s="126">
        <f t="shared" si="183"/>
        <v>90355.730515852018</v>
      </c>
      <c r="H67" s="126">
        <f t="shared" si="183"/>
        <v>480.43222216692811</v>
      </c>
      <c r="I67" s="126">
        <f t="shared" si="183"/>
        <v>93494.55079313193</v>
      </c>
      <c r="J67" s="126">
        <f t="shared" si="183"/>
        <v>94553.716195250789</v>
      </c>
      <c r="K67" s="126">
        <f t="shared" si="183"/>
        <v>-1059.1654021188515</v>
      </c>
      <c r="L67" s="126">
        <f t="shared" si="183"/>
        <v>83452.691207068885</v>
      </c>
      <c r="M67" s="126">
        <f t="shared" si="183"/>
        <v>85536.282705870515</v>
      </c>
      <c r="N67" s="126">
        <f t="shared" si="183"/>
        <v>-2083.5914988016302</v>
      </c>
      <c r="O67" s="126">
        <f t="shared" si="183"/>
        <v>88937.246175056003</v>
      </c>
      <c r="P67" s="126">
        <f t="shared" si="183"/>
        <v>86383.794925026814</v>
      </c>
      <c r="Q67" s="126">
        <f t="shared" si="183"/>
        <v>2553.4512500291967</v>
      </c>
      <c r="R67" s="126">
        <f t="shared" si="183"/>
        <v>94362.909106047999</v>
      </c>
      <c r="S67" s="126">
        <f t="shared" si="183"/>
        <v>96375.456188025128</v>
      </c>
      <c r="T67" s="126">
        <f t="shared" si="183"/>
        <v>-2012.5470819771363</v>
      </c>
      <c r="U67" s="126">
        <f t="shared" si="183"/>
        <v>90043.510783083271</v>
      </c>
      <c r="V67" s="126">
        <f t="shared" si="183"/>
        <v>86548.61929325611</v>
      </c>
      <c r="W67" s="126">
        <f t="shared" si="183"/>
        <v>3494.8914898271614</v>
      </c>
      <c r="X67" s="126">
        <f t="shared" si="183"/>
        <v>103962.0124310375</v>
      </c>
      <c r="Y67" s="126">
        <f t="shared" si="183"/>
        <v>104376.21358488614</v>
      </c>
      <c r="Z67" s="126">
        <f t="shared" si="183"/>
        <v>-414.20115384865494</v>
      </c>
      <c r="AA67" s="126">
        <f t="shared" si="183"/>
        <v>119609.58068342276</v>
      </c>
      <c r="AB67" s="126">
        <f t="shared" si="183"/>
        <v>90661.512279530696</v>
      </c>
      <c r="AC67" s="126">
        <f t="shared" si="183"/>
        <v>28948.068403892074</v>
      </c>
      <c r="AD67" s="126">
        <f>'[2]1.7Y'!BN67</f>
        <v>124386.1755169056</v>
      </c>
      <c r="AE67" s="126">
        <f>'[2]1.7Y'!BO67</f>
        <v>91356.671334039362</v>
      </c>
      <c r="AF67" s="126">
        <f>'[2]1.7Y'!BP67</f>
        <v>33029.504182866236</v>
      </c>
      <c r="AG67" s="126">
        <f>'[2]1.7Y'!BQ67</f>
        <v>148079.07718785427</v>
      </c>
      <c r="AH67" s="126">
        <f>'[2]1.7Y'!BR67</f>
        <v>97427.396566089796</v>
      </c>
      <c r="AI67" s="126">
        <f>'[2]1.7Y'!BS67</f>
        <v>50651.680621764484</v>
      </c>
    </row>
    <row r="68" spans="1:35" x14ac:dyDescent="0.2">
      <c r="A68" s="22">
        <v>1</v>
      </c>
      <c r="B68" s="52" t="s">
        <v>18</v>
      </c>
      <c r="C68" s="127">
        <f t="shared" ref="C68:E68" si="184">C69+C71</f>
        <v>6438.4683932351782</v>
      </c>
      <c r="D68" s="127">
        <f t="shared" ref="D68" si="185">D69+D71</f>
        <v>37769.696981922854</v>
      </c>
      <c r="E68" s="127">
        <f t="shared" si="184"/>
        <v>-31331.228588687678</v>
      </c>
      <c r="F68" s="127">
        <f t="shared" ref="F68:AC68" si="186">F69+F71</f>
        <v>2928.4205301382644</v>
      </c>
      <c r="G68" s="127">
        <f t="shared" si="186"/>
        <v>41040.336487397217</v>
      </c>
      <c r="H68" s="127">
        <f t="shared" si="186"/>
        <v>-38111.915957258956</v>
      </c>
      <c r="I68" s="127">
        <f t="shared" si="186"/>
        <v>3059.2694777394499</v>
      </c>
      <c r="J68" s="127">
        <f t="shared" si="186"/>
        <v>44450.396807836463</v>
      </c>
      <c r="K68" s="127">
        <f t="shared" si="186"/>
        <v>-41391.127330097013</v>
      </c>
      <c r="L68" s="127">
        <f t="shared" si="186"/>
        <v>2835.1281152566899</v>
      </c>
      <c r="M68" s="127">
        <f t="shared" si="186"/>
        <v>40376.235877921717</v>
      </c>
      <c r="N68" s="127">
        <f t="shared" si="186"/>
        <v>-37541.107762665022</v>
      </c>
      <c r="O68" s="127">
        <f t="shared" si="186"/>
        <v>3018.7908632956824</v>
      </c>
      <c r="P68" s="127">
        <f t="shared" si="186"/>
        <v>41391.6530299515</v>
      </c>
      <c r="Q68" s="127">
        <f t="shared" si="186"/>
        <v>-38372.862166655817</v>
      </c>
      <c r="R68" s="127">
        <f t="shared" si="186"/>
        <v>3829.6664294905763</v>
      </c>
      <c r="S68" s="127">
        <f t="shared" si="186"/>
        <v>46919.688963742337</v>
      </c>
      <c r="T68" s="127">
        <f t="shared" si="186"/>
        <v>-43090.022534251759</v>
      </c>
      <c r="U68" s="127">
        <f t="shared" si="186"/>
        <v>3156.3086161038118</v>
      </c>
      <c r="V68" s="127">
        <f t="shared" si="186"/>
        <v>41659.529787332038</v>
      </c>
      <c r="W68" s="127">
        <f t="shared" si="186"/>
        <v>-38503.221171228222</v>
      </c>
      <c r="X68" s="127">
        <f t="shared" si="186"/>
        <v>3370.1985408730188</v>
      </c>
      <c r="Y68" s="127">
        <f t="shared" si="186"/>
        <v>58176.544397948426</v>
      </c>
      <c r="Z68" s="127">
        <f t="shared" si="186"/>
        <v>-54806.345857075416</v>
      </c>
      <c r="AA68" s="127">
        <f t="shared" si="186"/>
        <v>2618.413529819517</v>
      </c>
      <c r="AB68" s="127">
        <f t="shared" si="186"/>
        <v>48973.439716566965</v>
      </c>
      <c r="AC68" s="127">
        <f t="shared" si="186"/>
        <v>-46355.026186747447</v>
      </c>
      <c r="AD68" s="127">
        <f>'[2]1.7Y'!BN68</f>
        <v>2794.1535115464167</v>
      </c>
      <c r="AE68" s="127">
        <f>'[2]1.7Y'!BO68</f>
        <v>50375.753164691916</v>
      </c>
      <c r="AF68" s="127">
        <f>'[2]1.7Y'!BP68</f>
        <v>-47581.599653145502</v>
      </c>
      <c r="AG68" s="127">
        <f>'[2]1.7Y'!BQ68</f>
        <v>2998.3697122017184</v>
      </c>
      <c r="AH68" s="127">
        <f>'[2]1.7Y'!BR68</f>
        <v>53039.46626873011</v>
      </c>
      <c r="AI68" s="127">
        <f>'[2]1.7Y'!BS68</f>
        <v>-50041.096556528391</v>
      </c>
    </row>
    <row r="69" spans="1:35" x14ac:dyDescent="0.2">
      <c r="A69" s="22">
        <v>1.1000000000000001</v>
      </c>
      <c r="B69" s="55" t="s">
        <v>22</v>
      </c>
      <c r="C69" s="127">
        <f t="shared" ref="C69:AC69" si="187">C70</f>
        <v>6019.512917755339</v>
      </c>
      <c r="D69" s="127">
        <f t="shared" si="187"/>
        <v>30180.125873279274</v>
      </c>
      <c r="E69" s="127">
        <f t="shared" si="187"/>
        <v>-24160.612955523935</v>
      </c>
      <c r="F69" s="127">
        <f t="shared" si="187"/>
        <v>2496.4234628165118</v>
      </c>
      <c r="G69" s="127">
        <f t="shared" si="187"/>
        <v>29021.299436403038</v>
      </c>
      <c r="H69" s="127">
        <f t="shared" si="187"/>
        <v>-26524.875973586528</v>
      </c>
      <c r="I69" s="127">
        <f t="shared" si="187"/>
        <v>2484.314921921834</v>
      </c>
      <c r="J69" s="127">
        <f t="shared" si="187"/>
        <v>31657.897106683115</v>
      </c>
      <c r="K69" s="127">
        <f t="shared" si="187"/>
        <v>-29173.582184761282</v>
      </c>
      <c r="L69" s="127">
        <f t="shared" si="187"/>
        <v>2155.5571430247815</v>
      </c>
      <c r="M69" s="127">
        <f t="shared" si="187"/>
        <v>28520.194341412131</v>
      </c>
      <c r="N69" s="127">
        <f t="shared" si="187"/>
        <v>-26364.637198387351</v>
      </c>
      <c r="O69" s="127">
        <f t="shared" si="187"/>
        <v>2212.085792642335</v>
      </c>
      <c r="P69" s="127">
        <f t="shared" si="187"/>
        <v>28786.449772275064</v>
      </c>
      <c r="Q69" s="127">
        <f t="shared" si="187"/>
        <v>-26574.36397963273</v>
      </c>
      <c r="R69" s="127">
        <f t="shared" si="187"/>
        <v>2999.546786768602</v>
      </c>
      <c r="S69" s="127">
        <f t="shared" si="187"/>
        <v>33341.047248505034</v>
      </c>
      <c r="T69" s="127">
        <f t="shared" si="187"/>
        <v>-30341.500461736432</v>
      </c>
      <c r="U69" s="127">
        <f t="shared" si="187"/>
        <v>2177.1855461778487</v>
      </c>
      <c r="V69" s="127">
        <f t="shared" si="187"/>
        <v>27382.076011237896</v>
      </c>
      <c r="W69" s="127">
        <f t="shared" si="187"/>
        <v>-25204.890465060045</v>
      </c>
      <c r="X69" s="127">
        <f t="shared" si="187"/>
        <v>1936.7138080239049</v>
      </c>
      <c r="Y69" s="127">
        <f t="shared" si="187"/>
        <v>38654.687697670961</v>
      </c>
      <c r="Z69" s="127">
        <f t="shared" si="187"/>
        <v>-36717.973889647059</v>
      </c>
      <c r="AA69" s="127">
        <f t="shared" si="187"/>
        <v>1532.1803085928475</v>
      </c>
      <c r="AB69" s="127">
        <f t="shared" si="187"/>
        <v>29653.13421991733</v>
      </c>
      <c r="AC69" s="127">
        <f t="shared" si="187"/>
        <v>-28120.953911324483</v>
      </c>
      <c r="AD69" s="127">
        <f>'[2]1.7Y'!BN69</f>
        <v>1477.6167684248683</v>
      </c>
      <c r="AE69" s="127">
        <f>'[2]1.7Y'!BO69</f>
        <v>31323.315758424367</v>
      </c>
      <c r="AF69" s="127">
        <f>'[2]1.7Y'!BP69</f>
        <v>-29845.698989999499</v>
      </c>
      <c r="AG69" s="127">
        <f>'[2]1.7Y'!BQ69</f>
        <v>1426.9292182868694</v>
      </c>
      <c r="AH69" s="127">
        <f>'[2]1.7Y'!BR69</f>
        <v>32831.813388698421</v>
      </c>
      <c r="AI69" s="127">
        <f>'[2]1.7Y'!BS69</f>
        <v>-31404.884170411551</v>
      </c>
    </row>
    <row r="70" spans="1:35" ht="22.8" x14ac:dyDescent="0.2">
      <c r="A70" s="22" t="s">
        <v>54</v>
      </c>
      <c r="B70" s="54" t="s">
        <v>26</v>
      </c>
      <c r="C70" s="127">
        <f>'[2]1.7Y'!AM70</f>
        <v>6019.512917755339</v>
      </c>
      <c r="D70" s="127">
        <f>'[2]1.7Y'!AN70</f>
        <v>30180.125873279274</v>
      </c>
      <c r="E70" s="127">
        <f>C70-D70</f>
        <v>-24160.612955523935</v>
      </c>
      <c r="F70" s="127">
        <f>'[2]1.7Y'!AP70</f>
        <v>2496.4234628165118</v>
      </c>
      <c r="G70" s="127">
        <f>'[2]1.7Y'!AQ70</f>
        <v>29021.299436403038</v>
      </c>
      <c r="H70" s="127">
        <f t="shared" ref="H70" si="188">F70-G70</f>
        <v>-26524.875973586528</v>
      </c>
      <c r="I70" s="127">
        <f>'[2]1.7Y'!AS70</f>
        <v>2484.314921921834</v>
      </c>
      <c r="J70" s="127">
        <f>'[2]1.7Y'!AT70</f>
        <v>31657.897106683115</v>
      </c>
      <c r="K70" s="127">
        <f t="shared" ref="K70" si="189">I70-J70</f>
        <v>-29173.582184761282</v>
      </c>
      <c r="L70" s="127">
        <f>'[2]1.7Y'!AV70</f>
        <v>2155.5571430247815</v>
      </c>
      <c r="M70" s="127">
        <f>'[2]1.7Y'!AW70</f>
        <v>28520.194341412131</v>
      </c>
      <c r="N70" s="127">
        <f t="shared" ref="N70" si="190">L70-M70</f>
        <v>-26364.637198387351</v>
      </c>
      <c r="O70" s="127">
        <f>'[2]1.7Y'!AY70</f>
        <v>2212.085792642335</v>
      </c>
      <c r="P70" s="127">
        <f>'[2]1.7Y'!AZ70</f>
        <v>28786.449772275064</v>
      </c>
      <c r="Q70" s="127">
        <f t="shared" ref="Q70" si="191">O70-P70</f>
        <v>-26574.36397963273</v>
      </c>
      <c r="R70" s="127">
        <f>'[2]1.7Y'!BB70</f>
        <v>2999.546786768602</v>
      </c>
      <c r="S70" s="127">
        <f>'[2]1.7Y'!BC70</f>
        <v>33341.047248505034</v>
      </c>
      <c r="T70" s="127">
        <f t="shared" ref="T70" si="192">R70-S70</f>
        <v>-30341.500461736432</v>
      </c>
      <c r="U70" s="127">
        <f>'[2]1.7Y'!BE70</f>
        <v>2177.1855461778487</v>
      </c>
      <c r="V70" s="127">
        <f>'[2]1.7Y'!BF70</f>
        <v>27382.076011237896</v>
      </c>
      <c r="W70" s="127">
        <f t="shared" ref="W70" si="193">U70-V70</f>
        <v>-25204.890465060045</v>
      </c>
      <c r="X70" s="127">
        <f>'[2]1.7Y'!BH70</f>
        <v>1936.7138080239049</v>
      </c>
      <c r="Y70" s="127">
        <f>'[2]1.7Y'!BI70</f>
        <v>38654.687697670961</v>
      </c>
      <c r="Z70" s="127">
        <f t="shared" ref="Z70" si="194">X70-Y70</f>
        <v>-36717.973889647059</v>
      </c>
      <c r="AA70" s="127">
        <f>'[2]1.7Y'!BK70</f>
        <v>1532.1803085928475</v>
      </c>
      <c r="AB70" s="127">
        <f>'[2]1.7Y'!BL70</f>
        <v>29653.13421991733</v>
      </c>
      <c r="AC70" s="127">
        <f t="shared" ref="AC70" si="195">AA70-AB70</f>
        <v>-28120.953911324483</v>
      </c>
      <c r="AD70" s="127">
        <f>'[2]1.7Y'!BN70</f>
        <v>1477.6167684248683</v>
      </c>
      <c r="AE70" s="127">
        <f>'[2]1.7Y'!BO70</f>
        <v>31323.315758424367</v>
      </c>
      <c r="AF70" s="127">
        <f>'[2]1.7Y'!BP70</f>
        <v>-29845.698989999499</v>
      </c>
      <c r="AG70" s="127">
        <f>'[2]1.7Y'!BQ70</f>
        <v>1426.9292182868694</v>
      </c>
      <c r="AH70" s="127">
        <f>'[2]1.7Y'!BR70</f>
        <v>32831.813388698421</v>
      </c>
      <c r="AI70" s="127">
        <f>'[2]1.7Y'!BS70</f>
        <v>-31404.884170411551</v>
      </c>
    </row>
    <row r="71" spans="1:35" x14ac:dyDescent="0.2">
      <c r="A71" s="22">
        <v>1.2</v>
      </c>
      <c r="B71" s="55" t="s">
        <v>34</v>
      </c>
      <c r="C71" s="127">
        <f>C72+C73+C74</f>
        <v>418.95547547983904</v>
      </c>
      <c r="D71" s="127">
        <f>D72+D73+D74</f>
        <v>7589.5711086435813</v>
      </c>
      <c r="E71" s="127">
        <f t="shared" ref="E71:G71" si="196">E72+E73+E74</f>
        <v>-7170.6156331637421</v>
      </c>
      <c r="F71" s="127">
        <f t="shared" si="196"/>
        <v>431.99706732175247</v>
      </c>
      <c r="G71" s="127">
        <f t="shared" si="196"/>
        <v>12019.037050994182</v>
      </c>
      <c r="H71" s="127">
        <f t="shared" ref="H71:AC71" si="197">H72+H73+H74</f>
        <v>-11587.03998367243</v>
      </c>
      <c r="I71" s="127">
        <f t="shared" si="197"/>
        <v>574.9545558176161</v>
      </c>
      <c r="J71" s="127">
        <f t="shared" si="197"/>
        <v>12792.499701153349</v>
      </c>
      <c r="K71" s="127">
        <f t="shared" si="197"/>
        <v>-12217.545145335733</v>
      </c>
      <c r="L71" s="127">
        <f t="shared" si="197"/>
        <v>679.57097223190851</v>
      </c>
      <c r="M71" s="127">
        <f t="shared" si="197"/>
        <v>11856.041536509585</v>
      </c>
      <c r="N71" s="127">
        <f t="shared" si="197"/>
        <v>-11176.470564277675</v>
      </c>
      <c r="O71" s="127">
        <f t="shared" si="197"/>
        <v>806.70507065334709</v>
      </c>
      <c r="P71" s="127">
        <f t="shared" si="197"/>
        <v>12605.203257676434</v>
      </c>
      <c r="Q71" s="127">
        <f t="shared" si="197"/>
        <v>-11798.498187023088</v>
      </c>
      <c r="R71" s="127">
        <f t="shared" si="197"/>
        <v>830.11964272197417</v>
      </c>
      <c r="S71" s="127">
        <f t="shared" si="197"/>
        <v>13578.641715237303</v>
      </c>
      <c r="T71" s="127">
        <f t="shared" si="197"/>
        <v>-12748.522072515327</v>
      </c>
      <c r="U71" s="127">
        <f t="shared" si="197"/>
        <v>979.12306992596336</v>
      </c>
      <c r="V71" s="127">
        <f t="shared" si="197"/>
        <v>14277.45377609414</v>
      </c>
      <c r="W71" s="127">
        <f t="shared" si="197"/>
        <v>-13298.330706168175</v>
      </c>
      <c r="X71" s="127">
        <f t="shared" si="197"/>
        <v>1433.4847328491137</v>
      </c>
      <c r="Y71" s="127">
        <f t="shared" si="197"/>
        <v>19521.856700277465</v>
      </c>
      <c r="Z71" s="127">
        <f t="shared" si="197"/>
        <v>-18088.371967428353</v>
      </c>
      <c r="AA71" s="127">
        <f t="shared" si="197"/>
        <v>1086.2332212266695</v>
      </c>
      <c r="AB71" s="127">
        <f t="shared" si="197"/>
        <v>19320.305496649635</v>
      </c>
      <c r="AC71" s="127">
        <f t="shared" si="197"/>
        <v>-18234.072275422968</v>
      </c>
      <c r="AD71" s="127">
        <f>'[2]1.7Y'!BN71</f>
        <v>1316.5367431215482</v>
      </c>
      <c r="AE71" s="127">
        <f>'[2]1.7Y'!BO71</f>
        <v>19052.437406267545</v>
      </c>
      <c r="AF71" s="127">
        <f>'[2]1.7Y'!BP71</f>
        <v>-17735.900663145996</v>
      </c>
      <c r="AG71" s="127">
        <f>'[2]1.7Y'!BQ71</f>
        <v>1571.4404939148487</v>
      </c>
      <c r="AH71" s="127">
        <f>'[2]1.7Y'!BR71</f>
        <v>20207.652880031688</v>
      </c>
      <c r="AI71" s="127">
        <f>'[2]1.7Y'!BS71</f>
        <v>-18636.21238611684</v>
      </c>
    </row>
    <row r="72" spans="1:35" ht="22.8" x14ac:dyDescent="0.2">
      <c r="A72" s="22" t="s">
        <v>55</v>
      </c>
      <c r="B72" s="54" t="s">
        <v>3</v>
      </c>
      <c r="C72" s="127">
        <f>'[2]1.7Y'!AM72</f>
        <v>104.9438373021906</v>
      </c>
      <c r="D72" s="127">
        <f>'[2]1.7Y'!AN72</f>
        <v>7589.5711086435813</v>
      </c>
      <c r="E72" s="127">
        <f t="shared" ref="E72:E73" si="198">C72-D72</f>
        <v>-7484.627271341391</v>
      </c>
      <c r="F72" s="127">
        <f>'[2]1.7Y'!AP72</f>
        <v>117.15174707030576</v>
      </c>
      <c r="G72" s="127">
        <f>'[2]1.7Y'!AQ72</f>
        <v>7574.5926465144566</v>
      </c>
      <c r="H72" s="127">
        <f t="shared" ref="H72:H73" si="199">F72-G72</f>
        <v>-7457.440899444151</v>
      </c>
      <c r="I72" s="127">
        <f>'[2]1.7Y'!AS72</f>
        <v>122.45288376814453</v>
      </c>
      <c r="J72" s="127">
        <f>'[2]1.7Y'!AT72</f>
        <v>7986.2240132536763</v>
      </c>
      <c r="K72" s="127">
        <f t="shared" ref="K72:K73" si="200">I72-J72</f>
        <v>-7863.7711294855317</v>
      </c>
      <c r="L72" s="127">
        <f>'[2]1.7Y'!AV72</f>
        <v>107.25657761490048</v>
      </c>
      <c r="M72" s="127">
        <f>'[2]1.7Y'!AW72</f>
        <v>7774.4259930550515</v>
      </c>
      <c r="N72" s="127">
        <f t="shared" ref="N72:N73" si="201">L72-M72</f>
        <v>-7667.1694154401512</v>
      </c>
      <c r="O72" s="127">
        <f>'[2]1.7Y'!AY72</f>
        <v>111.75135177881864</v>
      </c>
      <c r="P72" s="127">
        <f>'[2]1.7Y'!AZ72</f>
        <v>7864.501381434362</v>
      </c>
      <c r="Q72" s="127">
        <f t="shared" ref="Q72:Q73" si="202">O72-P72</f>
        <v>-7752.7500296555436</v>
      </c>
      <c r="R72" s="127">
        <f>'[2]1.7Y'!BB72</f>
        <v>111.16072969495119</v>
      </c>
      <c r="S72" s="127">
        <f>'[2]1.7Y'!BC72</f>
        <v>8995.9509878131867</v>
      </c>
      <c r="T72" s="127">
        <f t="shared" ref="T72:T73" si="203">R72-S72</f>
        <v>-8884.7902581182352</v>
      </c>
      <c r="U72" s="127">
        <f>'[2]1.7Y'!BE72</f>
        <v>103.36544462227545</v>
      </c>
      <c r="V72" s="127">
        <f>'[2]1.7Y'!BF72</f>
        <v>9833.5535584750542</v>
      </c>
      <c r="W72" s="127">
        <f t="shared" ref="W72:W73" si="204">U72-V72</f>
        <v>-9730.1881138527788</v>
      </c>
      <c r="X72" s="127">
        <f>'[2]1.7Y'!BH72</f>
        <v>122.61807868678572</v>
      </c>
      <c r="Y72" s="127">
        <f>'[2]1.7Y'!BI72</f>
        <v>13881.425080685323</v>
      </c>
      <c r="Z72" s="127">
        <f t="shared" ref="Z72:Z73" si="205">X72-Y72</f>
        <v>-13758.807001998537</v>
      </c>
      <c r="AA72" s="127">
        <f>'[2]1.7Y'!BK72</f>
        <v>137.0700521167621</v>
      </c>
      <c r="AB72" s="127">
        <f>'[2]1.7Y'!BL72</f>
        <v>13293.917383379117</v>
      </c>
      <c r="AC72" s="127">
        <f t="shared" ref="AC72:AC73" si="206">AA72-AB72</f>
        <v>-13156.847331262356</v>
      </c>
      <c r="AD72" s="127">
        <f>'[2]1.7Y'!BN72</f>
        <v>131.3837077893001</v>
      </c>
      <c r="AE72" s="127">
        <f>'[2]1.7Y'!BO72</f>
        <v>13409.237190194252</v>
      </c>
      <c r="AF72" s="127">
        <f>'[2]1.7Y'!BP72</f>
        <v>-13277.853482404951</v>
      </c>
      <c r="AG72" s="127">
        <f>'[2]1.7Y'!BQ72</f>
        <v>139.72613405089399</v>
      </c>
      <c r="AH72" s="127">
        <f>'[2]1.7Y'!BR72</f>
        <v>13998.45316960566</v>
      </c>
      <c r="AI72" s="127">
        <f>'[2]1.7Y'!BS72</f>
        <v>-13858.727035554766</v>
      </c>
    </row>
    <row r="73" spans="1:35" ht="22.8" x14ac:dyDescent="0.2">
      <c r="A73" s="22" t="s">
        <v>56</v>
      </c>
      <c r="B73" s="69" t="s">
        <v>148</v>
      </c>
      <c r="C73" s="127">
        <f>'[2]1.7Y'!AM73</f>
        <v>314.01163817764842</v>
      </c>
      <c r="D73" s="127">
        <f>'[2]1.7Y'!AN73</f>
        <v>0</v>
      </c>
      <c r="E73" s="127">
        <f t="shared" si="198"/>
        <v>314.01163817764842</v>
      </c>
      <c r="F73" s="127">
        <f>'[2]1.7Y'!AP73</f>
        <v>314.84532025144671</v>
      </c>
      <c r="G73" s="127">
        <f>'[2]1.7Y'!AQ73</f>
        <v>110.74501090239842</v>
      </c>
      <c r="H73" s="127">
        <f t="shared" si="199"/>
        <v>204.1003093490483</v>
      </c>
      <c r="I73" s="127">
        <f>'[2]1.7Y'!AS73</f>
        <v>452.50167204947161</v>
      </c>
      <c r="J73" s="127">
        <f>'[2]1.7Y'!AT73</f>
        <v>121.4962206137059</v>
      </c>
      <c r="K73" s="127">
        <f t="shared" si="200"/>
        <v>331.00545143576574</v>
      </c>
      <c r="L73" s="127">
        <f>'[2]1.7Y'!AV73</f>
        <v>572.31439461700802</v>
      </c>
      <c r="M73" s="127">
        <f>'[2]1.7Y'!AW73</f>
        <v>111.44628767798253</v>
      </c>
      <c r="N73" s="127">
        <f t="shared" si="201"/>
        <v>460.86810693902549</v>
      </c>
      <c r="O73" s="127">
        <f>'[2]1.7Y'!AY73</f>
        <v>694.95371887452848</v>
      </c>
      <c r="P73" s="127">
        <f>'[2]1.7Y'!AZ73</f>
        <v>119.60886870076683</v>
      </c>
      <c r="Q73" s="127">
        <f t="shared" si="202"/>
        <v>575.34485017376164</v>
      </c>
      <c r="R73" s="127">
        <f>'[2]1.7Y'!BB73</f>
        <v>718.95891302702296</v>
      </c>
      <c r="S73" s="127">
        <f>'[2]1.7Y'!BC73</f>
        <v>127.29696465066991</v>
      </c>
      <c r="T73" s="127">
        <f t="shared" si="203"/>
        <v>591.66194837635305</v>
      </c>
      <c r="U73" s="127">
        <f>'[2]1.7Y'!BE73</f>
        <v>875.75762530368797</v>
      </c>
      <c r="V73" s="127">
        <f>'[2]1.7Y'!BF73</f>
        <v>81.39011387580743</v>
      </c>
      <c r="W73" s="127">
        <f t="shared" si="204"/>
        <v>794.36751142788057</v>
      </c>
      <c r="X73" s="127">
        <f>'[2]1.7Y'!BH73</f>
        <v>1310.8666541623279</v>
      </c>
      <c r="Y73" s="127">
        <f>'[2]1.7Y'!BI73</f>
        <v>154.37527892221223</v>
      </c>
      <c r="Z73" s="127">
        <f t="shared" si="205"/>
        <v>1156.4913752401158</v>
      </c>
      <c r="AA73" s="127">
        <f>'[2]1.7Y'!BK73</f>
        <v>949.16316910990736</v>
      </c>
      <c r="AB73" s="127">
        <f>'[2]1.7Y'!BL73</f>
        <v>173.68465507945882</v>
      </c>
      <c r="AC73" s="127">
        <f t="shared" si="206"/>
        <v>775.47851403044854</v>
      </c>
      <c r="AD73" s="127">
        <f>'[2]1.7Y'!BN73</f>
        <v>1185.1530353322482</v>
      </c>
      <c r="AE73" s="127">
        <f>'[2]1.7Y'!BO73</f>
        <v>172.7785746270248</v>
      </c>
      <c r="AF73" s="127">
        <f>'[2]1.7Y'!BP73</f>
        <v>1012.3744607052234</v>
      </c>
      <c r="AG73" s="127">
        <f>'[2]1.7Y'!BQ73</f>
        <v>1431.7143598639548</v>
      </c>
      <c r="AH73" s="127">
        <f>'[2]1.7Y'!BR73</f>
        <v>236.38599390801929</v>
      </c>
      <c r="AI73" s="127">
        <f>'[2]1.7Y'!BS73</f>
        <v>1195.3283659559356</v>
      </c>
    </row>
    <row r="74" spans="1:35" x14ac:dyDescent="0.2">
      <c r="B74" s="42" t="s">
        <v>149</v>
      </c>
      <c r="C74" s="127">
        <f t="shared" ref="C74:E74" si="207">C75+C76+C77</f>
        <v>0</v>
      </c>
      <c r="D74" s="127">
        <f t="shared" ref="D74" si="208">D75+D76+D77</f>
        <v>0</v>
      </c>
      <c r="E74" s="127">
        <f t="shared" si="207"/>
        <v>0</v>
      </c>
      <c r="F74" s="127">
        <f t="shared" ref="F74:AC74" si="209">F75+F76+F77</f>
        <v>0</v>
      </c>
      <c r="G74" s="127">
        <f t="shared" si="209"/>
        <v>4333.6993935773271</v>
      </c>
      <c r="H74" s="127">
        <f t="shared" si="209"/>
        <v>-4333.6993935773271</v>
      </c>
      <c r="I74" s="127">
        <f t="shared" si="209"/>
        <v>0</v>
      </c>
      <c r="J74" s="127">
        <f t="shared" si="209"/>
        <v>4684.7794672859673</v>
      </c>
      <c r="K74" s="127">
        <f t="shared" si="209"/>
        <v>-4684.7794672859673</v>
      </c>
      <c r="L74" s="127">
        <f t="shared" si="209"/>
        <v>0</v>
      </c>
      <c r="M74" s="127">
        <f t="shared" si="209"/>
        <v>3970.1692557765505</v>
      </c>
      <c r="N74" s="127">
        <f t="shared" si="209"/>
        <v>-3970.1692557765505</v>
      </c>
      <c r="O74" s="127">
        <f t="shared" si="209"/>
        <v>0</v>
      </c>
      <c r="P74" s="127">
        <f t="shared" si="209"/>
        <v>4621.0930075413053</v>
      </c>
      <c r="Q74" s="127">
        <f t="shared" si="209"/>
        <v>-4621.0930075413053</v>
      </c>
      <c r="R74" s="127">
        <f t="shared" si="209"/>
        <v>0</v>
      </c>
      <c r="S74" s="127">
        <f t="shared" si="209"/>
        <v>4455.3937627734458</v>
      </c>
      <c r="T74" s="127">
        <f t="shared" si="209"/>
        <v>-4455.3937627734458</v>
      </c>
      <c r="U74" s="127">
        <f t="shared" si="209"/>
        <v>0</v>
      </c>
      <c r="V74" s="127">
        <f t="shared" si="209"/>
        <v>4362.5101037432778</v>
      </c>
      <c r="W74" s="127">
        <f t="shared" si="209"/>
        <v>-4362.5101037432778</v>
      </c>
      <c r="X74" s="127">
        <f t="shared" si="209"/>
        <v>0</v>
      </c>
      <c r="Y74" s="127">
        <f t="shared" si="209"/>
        <v>5486.0563406699303</v>
      </c>
      <c r="Z74" s="127">
        <f t="shared" si="209"/>
        <v>-5486.0563406699303</v>
      </c>
      <c r="AA74" s="127">
        <f t="shared" si="209"/>
        <v>0</v>
      </c>
      <c r="AB74" s="127">
        <f t="shared" si="209"/>
        <v>5852.7034581910602</v>
      </c>
      <c r="AC74" s="127">
        <f t="shared" si="209"/>
        <v>-5852.7034581910602</v>
      </c>
      <c r="AD74" s="127">
        <f>'[2]1.7Y'!BN74</f>
        <v>0</v>
      </c>
      <c r="AE74" s="127">
        <f>'[2]1.7Y'!BO74</f>
        <v>5470.4216414462689</v>
      </c>
      <c r="AF74" s="127">
        <f>'[2]1.7Y'!BP74</f>
        <v>-5470.4216414462689</v>
      </c>
      <c r="AG74" s="127">
        <f>'[2]1.7Y'!BQ74</f>
        <v>0</v>
      </c>
      <c r="AH74" s="127">
        <f>'[2]1.7Y'!BR74</f>
        <v>5972.8137165180096</v>
      </c>
      <c r="AI74" s="127">
        <f>'[2]1.7Y'!BS74</f>
        <v>-5972.8137165180096</v>
      </c>
    </row>
    <row r="75" spans="1:35" ht="22.8" x14ac:dyDescent="0.2">
      <c r="B75" s="33" t="s">
        <v>155</v>
      </c>
      <c r="C75" s="127">
        <f>'[2]1.7Y'!AM75</f>
        <v>0</v>
      </c>
      <c r="D75" s="127">
        <f>'[2]1.7Y'!AN75</f>
        <v>0</v>
      </c>
      <c r="E75" s="127">
        <f t="shared" ref="E75:E77" si="210">C75-D75</f>
        <v>0</v>
      </c>
      <c r="F75" s="127">
        <f>'[2]1.7Y'!AP75</f>
        <v>0</v>
      </c>
      <c r="G75" s="127">
        <f>'[2]1.7Y'!AQ75</f>
        <v>2031.8506132506154</v>
      </c>
      <c r="H75" s="127">
        <f t="shared" ref="H75:H77" si="211">F75-G75</f>
        <v>-2031.8506132506154</v>
      </c>
      <c r="I75" s="127">
        <f>'[2]1.7Y'!AS75</f>
        <v>0</v>
      </c>
      <c r="J75" s="127">
        <f>'[2]1.7Y'!AT75</f>
        <v>2028.1258874098937</v>
      </c>
      <c r="K75" s="127">
        <f t="shared" ref="K75:K77" si="212">I75-J75</f>
        <v>-2028.1258874098937</v>
      </c>
      <c r="L75" s="127">
        <f>'[2]1.7Y'!AV75</f>
        <v>0</v>
      </c>
      <c r="M75" s="127">
        <f>'[2]1.7Y'!AW75</f>
        <v>1573.655099693618</v>
      </c>
      <c r="N75" s="127">
        <f t="shared" ref="N75:N77" si="213">L75-M75</f>
        <v>-1573.655099693618</v>
      </c>
      <c r="O75" s="127">
        <f>'[2]1.7Y'!AY75</f>
        <v>0</v>
      </c>
      <c r="P75" s="127">
        <f>'[2]1.7Y'!AZ75</f>
        <v>1747.8609864155853</v>
      </c>
      <c r="Q75" s="127">
        <f t="shared" ref="Q75:Q77" si="214">O75-P75</f>
        <v>-1747.8609864155853</v>
      </c>
      <c r="R75" s="127">
        <f>'[2]1.7Y'!BB75</f>
        <v>0</v>
      </c>
      <c r="S75" s="127">
        <f>'[2]1.7Y'!BC75</f>
        <v>1484.5336159261221</v>
      </c>
      <c r="T75" s="127">
        <f t="shared" ref="T75:T77" si="215">R75-S75</f>
        <v>-1484.5336159261221</v>
      </c>
      <c r="U75" s="127">
        <f>'[2]1.7Y'!BE75</f>
        <v>0</v>
      </c>
      <c r="V75" s="127">
        <f>'[2]1.7Y'!BF75</f>
        <v>1526.0646351713895</v>
      </c>
      <c r="W75" s="127">
        <f t="shared" ref="W75:W77" si="216">U75-V75</f>
        <v>-1526.0646351713895</v>
      </c>
      <c r="X75" s="127">
        <f>'[2]1.7Y'!BH75</f>
        <v>0</v>
      </c>
      <c r="Y75" s="127">
        <f>'[2]1.7Y'!BI75</f>
        <v>2222.1218720288721</v>
      </c>
      <c r="Z75" s="127">
        <f t="shared" ref="Z75:Z77" si="217">X75-Y75</f>
        <v>-2222.1218720288721</v>
      </c>
      <c r="AA75" s="127">
        <f>'[2]1.7Y'!BK75</f>
        <v>0</v>
      </c>
      <c r="AB75" s="127">
        <f>'[2]1.7Y'!BL75</f>
        <v>2354.6006212934199</v>
      </c>
      <c r="AC75" s="127">
        <f t="shared" ref="AC75:AC77" si="218">AA75-AB75</f>
        <v>-2354.6006212934199</v>
      </c>
      <c r="AD75" s="127">
        <f>'[2]1.7Y'!BN75</f>
        <v>0</v>
      </c>
      <c r="AE75" s="127">
        <f>'[2]1.7Y'!BO75</f>
        <v>2274.0180108463105</v>
      </c>
      <c r="AF75" s="127">
        <f>'[2]1.7Y'!BP75</f>
        <v>-2274.0180108463105</v>
      </c>
      <c r="AG75" s="127">
        <f>'[2]1.7Y'!BQ75</f>
        <v>0</v>
      </c>
      <c r="AH75" s="127">
        <f>'[2]1.7Y'!BR75</f>
        <v>2534.2109792244332</v>
      </c>
      <c r="AI75" s="127">
        <f>'[2]1.7Y'!BS75</f>
        <v>-2534.2109792244332</v>
      </c>
    </row>
    <row r="76" spans="1:35" ht="22.8" x14ac:dyDescent="0.2">
      <c r="B76" s="33" t="s">
        <v>151</v>
      </c>
      <c r="C76" s="127">
        <f>'[2]1.7Y'!AM76</f>
        <v>0</v>
      </c>
      <c r="D76" s="127">
        <f>'[2]1.7Y'!AN76</f>
        <v>0</v>
      </c>
      <c r="E76" s="127">
        <f t="shared" si="210"/>
        <v>0</v>
      </c>
      <c r="F76" s="127">
        <f>'[2]1.7Y'!AP76</f>
        <v>0</v>
      </c>
      <c r="G76" s="127">
        <f>'[2]1.7Y'!AQ76</f>
        <v>2292.6963000868432</v>
      </c>
      <c r="H76" s="127">
        <f t="shared" si="211"/>
        <v>-2292.6963000868432</v>
      </c>
      <c r="I76" s="127">
        <f>'[2]1.7Y'!AS76</f>
        <v>0</v>
      </c>
      <c r="J76" s="127">
        <f>'[2]1.7Y'!AT76</f>
        <v>2644.216958868371</v>
      </c>
      <c r="K76" s="127">
        <f t="shared" si="212"/>
        <v>-2644.216958868371</v>
      </c>
      <c r="L76" s="127">
        <f>'[2]1.7Y'!AV76</f>
        <v>0</v>
      </c>
      <c r="M76" s="127">
        <f>'[2]1.7Y'!AW76</f>
        <v>2374.7276637549057</v>
      </c>
      <c r="N76" s="127">
        <f t="shared" si="213"/>
        <v>-2374.7276637549057</v>
      </c>
      <c r="O76" s="127">
        <f>'[2]1.7Y'!AY76</f>
        <v>0</v>
      </c>
      <c r="P76" s="127">
        <f>'[2]1.7Y'!AZ76</f>
        <v>2776.3226457550259</v>
      </c>
      <c r="Q76" s="127">
        <f t="shared" si="214"/>
        <v>-2776.3226457550259</v>
      </c>
      <c r="R76" s="127">
        <f>'[2]1.7Y'!BB76</f>
        <v>0</v>
      </c>
      <c r="S76" s="127">
        <f>'[2]1.7Y'!BC76</f>
        <v>2840.8738097040346</v>
      </c>
      <c r="T76" s="127">
        <f t="shared" si="215"/>
        <v>-2840.8738097040346</v>
      </c>
      <c r="U76" s="127">
        <f>'[2]1.7Y'!BE76</f>
        <v>0</v>
      </c>
      <c r="V76" s="127">
        <f>'[2]1.7Y'!BF76</f>
        <v>2663.0845260164192</v>
      </c>
      <c r="W76" s="127">
        <f t="shared" si="216"/>
        <v>-2663.0845260164192</v>
      </c>
      <c r="X76" s="127">
        <f>'[2]1.7Y'!BH76</f>
        <v>0</v>
      </c>
      <c r="Y76" s="127">
        <f>'[2]1.7Y'!BI76</f>
        <v>2857.2658767374023</v>
      </c>
      <c r="Z76" s="127">
        <f t="shared" si="217"/>
        <v>-2857.2658767374023</v>
      </c>
      <c r="AA76" s="127">
        <f>'[2]1.7Y'!BK76</f>
        <v>0</v>
      </c>
      <c r="AB76" s="127">
        <f>'[2]1.7Y'!BL76</f>
        <v>3285.9259069086802</v>
      </c>
      <c r="AC76" s="127">
        <f t="shared" si="218"/>
        <v>-3285.9259069086802</v>
      </c>
      <c r="AD76" s="127">
        <f>'[2]1.7Y'!BN76</f>
        <v>0</v>
      </c>
      <c r="AE76" s="127">
        <f>'[2]1.7Y'!BO76</f>
        <v>2936.3358802499056</v>
      </c>
      <c r="AF76" s="127">
        <f>'[2]1.7Y'!BP76</f>
        <v>-2936.3358802499056</v>
      </c>
      <c r="AG76" s="127">
        <f>'[2]1.7Y'!BQ76</f>
        <v>0</v>
      </c>
      <c r="AH76" s="127">
        <f>'[2]1.7Y'!BR76</f>
        <v>3187.8613186543007</v>
      </c>
      <c r="AI76" s="127">
        <f>'[2]1.7Y'!BS76</f>
        <v>-3187.8613186543007</v>
      </c>
    </row>
    <row r="77" spans="1:35" ht="22.8" x14ac:dyDescent="0.2">
      <c r="B77" s="33" t="s">
        <v>152</v>
      </c>
      <c r="C77" s="127">
        <f>'[2]1.7Y'!AM77</f>
        <v>0</v>
      </c>
      <c r="D77" s="127">
        <f>'[2]1.7Y'!AN77</f>
        <v>0</v>
      </c>
      <c r="E77" s="127">
        <f t="shared" si="210"/>
        <v>0</v>
      </c>
      <c r="F77" s="127">
        <f>'[2]1.7Y'!AP77</f>
        <v>0</v>
      </c>
      <c r="G77" s="127">
        <f>'[2]1.7Y'!AQ77</f>
        <v>9.1524802398676375</v>
      </c>
      <c r="H77" s="127">
        <f t="shared" si="211"/>
        <v>-9.1524802398676375</v>
      </c>
      <c r="I77" s="127">
        <f>'[2]1.7Y'!AS77</f>
        <v>0</v>
      </c>
      <c r="J77" s="127">
        <f>'[2]1.7Y'!AT77</f>
        <v>12.436621007702179</v>
      </c>
      <c r="K77" s="127">
        <f t="shared" si="212"/>
        <v>-12.436621007702179</v>
      </c>
      <c r="L77" s="127">
        <f>'[2]1.7Y'!AV77</f>
        <v>0</v>
      </c>
      <c r="M77" s="127">
        <f>'[2]1.7Y'!AW77</f>
        <v>21.786492328026661</v>
      </c>
      <c r="N77" s="127">
        <f t="shared" si="213"/>
        <v>-21.786492328026661</v>
      </c>
      <c r="O77" s="127">
        <f>'[2]1.7Y'!AY77</f>
        <v>0</v>
      </c>
      <c r="P77" s="127">
        <f>'[2]1.7Y'!AZ77</f>
        <v>96.909375370694292</v>
      </c>
      <c r="Q77" s="127">
        <f t="shared" si="214"/>
        <v>-96.909375370694292</v>
      </c>
      <c r="R77" s="127">
        <f>'[2]1.7Y'!BB77</f>
        <v>0</v>
      </c>
      <c r="S77" s="127">
        <f>'[2]1.7Y'!BC77</f>
        <v>129.98633714328969</v>
      </c>
      <c r="T77" s="127">
        <f t="shared" si="215"/>
        <v>-129.98633714328969</v>
      </c>
      <c r="U77" s="127">
        <f>'[2]1.7Y'!BE77</f>
        <v>0</v>
      </c>
      <c r="V77" s="127">
        <f>'[2]1.7Y'!BF77</f>
        <v>173.36094255546985</v>
      </c>
      <c r="W77" s="127">
        <f t="shared" si="216"/>
        <v>-173.36094255546985</v>
      </c>
      <c r="X77" s="127">
        <f>'[2]1.7Y'!BH77</f>
        <v>0</v>
      </c>
      <c r="Y77" s="127">
        <f>'[2]1.7Y'!BI77</f>
        <v>406.66859190365625</v>
      </c>
      <c r="Z77" s="127">
        <f t="shared" si="217"/>
        <v>-406.66859190365625</v>
      </c>
      <c r="AA77" s="127">
        <f>'[2]1.7Y'!BK77</f>
        <v>0</v>
      </c>
      <c r="AB77" s="127">
        <f>'[2]1.7Y'!BL77</f>
        <v>212.1769299889605</v>
      </c>
      <c r="AC77" s="127">
        <f t="shared" si="218"/>
        <v>-212.1769299889605</v>
      </c>
      <c r="AD77" s="127">
        <f>'[2]1.7Y'!BN77</f>
        <v>0</v>
      </c>
      <c r="AE77" s="127">
        <f>'[2]1.7Y'!BO77</f>
        <v>260.06775035005296</v>
      </c>
      <c r="AF77" s="127">
        <f>'[2]1.7Y'!BP77</f>
        <v>-260.06775035005296</v>
      </c>
      <c r="AG77" s="127">
        <f>'[2]1.7Y'!BQ77</f>
        <v>0</v>
      </c>
      <c r="AH77" s="127">
        <f>'[2]1.7Y'!BR77</f>
        <v>250.74141863927551</v>
      </c>
      <c r="AI77" s="127">
        <f>'[2]1.7Y'!BS77</f>
        <v>-250.74141863927551</v>
      </c>
    </row>
    <row r="78" spans="1:35" x14ac:dyDescent="0.2">
      <c r="A78" s="22">
        <v>2</v>
      </c>
      <c r="B78" s="52" t="s">
        <v>4</v>
      </c>
      <c r="C78" s="127">
        <f>C79+C80</f>
        <v>86.906615265876596</v>
      </c>
      <c r="D78" s="127">
        <f>D79+D80</f>
        <v>6818.0699297266965</v>
      </c>
      <c r="E78" s="127">
        <f t="shared" ref="E78:G78" si="219">E79+E80</f>
        <v>-6731.1633144608195</v>
      </c>
      <c r="F78" s="127">
        <f t="shared" si="219"/>
        <v>91.524802398676371</v>
      </c>
      <c r="G78" s="127">
        <f t="shared" si="219"/>
        <v>5885.044794234891</v>
      </c>
      <c r="H78" s="127">
        <f t="shared" ref="H78:AC78" si="220">H79+H80</f>
        <v>-5793.5199918362141</v>
      </c>
      <c r="I78" s="127">
        <f t="shared" si="220"/>
        <v>90.882999671669765</v>
      </c>
      <c r="J78" s="127">
        <f t="shared" si="220"/>
        <v>6160.9107145847711</v>
      </c>
      <c r="K78" s="127">
        <f t="shared" si="220"/>
        <v>-6070.0277149131016</v>
      </c>
      <c r="L78" s="127">
        <f t="shared" si="220"/>
        <v>81.280375223791765</v>
      </c>
      <c r="M78" s="127">
        <f t="shared" si="220"/>
        <v>5829.5625817723649</v>
      </c>
      <c r="N78" s="127">
        <f t="shared" si="220"/>
        <v>-5748.2822065485725</v>
      </c>
      <c r="O78" s="127">
        <f t="shared" si="220"/>
        <v>86.432686141430054</v>
      </c>
      <c r="P78" s="127">
        <f t="shared" si="220"/>
        <v>6062.510834000911</v>
      </c>
      <c r="Q78" s="127">
        <f t="shared" si="220"/>
        <v>-5976.0781478594809</v>
      </c>
      <c r="R78" s="127">
        <f t="shared" si="220"/>
        <v>111.16072969495117</v>
      </c>
      <c r="S78" s="127">
        <f t="shared" si="220"/>
        <v>8131.7659601846954</v>
      </c>
      <c r="T78" s="127">
        <f t="shared" si="220"/>
        <v>-8020.6052304897439</v>
      </c>
      <c r="U78" s="127">
        <f t="shared" si="220"/>
        <v>169.29143686167947</v>
      </c>
      <c r="V78" s="127">
        <f t="shared" si="220"/>
        <v>7893.2132436758047</v>
      </c>
      <c r="W78" s="127">
        <f t="shared" si="220"/>
        <v>-7723.9218068141254</v>
      </c>
      <c r="X78" s="127">
        <f t="shared" si="220"/>
        <v>381.08640282511817</v>
      </c>
      <c r="Y78" s="127">
        <f t="shared" si="220"/>
        <v>9908.2464734530731</v>
      </c>
      <c r="Z78" s="127">
        <f t="shared" si="220"/>
        <v>-9527.1600706279551</v>
      </c>
      <c r="AA78" s="127">
        <f t="shared" si="220"/>
        <v>512.60444147775411</v>
      </c>
      <c r="AB78" s="127">
        <f t="shared" si="220"/>
        <v>10517.779410027984</v>
      </c>
      <c r="AC78" s="127">
        <f t="shared" si="220"/>
        <v>-10005.174968550229</v>
      </c>
      <c r="AD78" s="127">
        <f>'[2]1.7Y'!BN78</f>
        <v>665.01753463214231</v>
      </c>
      <c r="AE78" s="127">
        <f>'[2]1.7Y'!BO78</f>
        <v>10036.455431329205</v>
      </c>
      <c r="AF78" s="127">
        <f>'[2]1.7Y'!BP78</f>
        <v>-9371.4378966970617</v>
      </c>
      <c r="AG78" s="127">
        <f>'[2]1.7Y'!BQ78</f>
        <v>719.68529319364575</v>
      </c>
      <c r="AH78" s="127">
        <f>'[2]1.7Y'!BR78</f>
        <v>9891.8446681509613</v>
      </c>
      <c r="AI78" s="127">
        <f>'[2]1.7Y'!BS78</f>
        <v>-9172.1593749573149</v>
      </c>
    </row>
    <row r="79" spans="1:35" x14ac:dyDescent="0.2">
      <c r="A79" s="22">
        <v>2.1</v>
      </c>
      <c r="B79" s="55" t="s">
        <v>22</v>
      </c>
      <c r="C79" s="127">
        <f>'[2]1.7Y'!AM79</f>
        <v>4.9192423735401842</v>
      </c>
      <c r="D79" s="127">
        <f>'[2]1.7Y'!AN79</f>
        <v>3822.2513242407235</v>
      </c>
      <c r="E79" s="127">
        <f t="shared" ref="E79" si="221">C79-D79</f>
        <v>-3817.3320818671832</v>
      </c>
      <c r="F79" s="127">
        <f>'[2]1.7Y'!AP79</f>
        <v>1.8304960479735275</v>
      </c>
      <c r="G79" s="127">
        <f>'[2]1.7Y'!AQ79</f>
        <v>4458.1731248395263</v>
      </c>
      <c r="H79" s="127">
        <f t="shared" ref="H79" si="222">F79-G79</f>
        <v>-4456.3426287915527</v>
      </c>
      <c r="I79" s="127">
        <f>'[2]1.7Y'!AS79</f>
        <v>1.9133263088772583</v>
      </c>
      <c r="J79" s="127">
        <f>'[2]1.7Y'!AT79</f>
        <v>4710.6093724558095</v>
      </c>
      <c r="K79" s="127">
        <f t="shared" ref="K79" si="223">I79-J79</f>
        <v>-4708.6960461469325</v>
      </c>
      <c r="L79" s="127">
        <f>'[2]1.7Y'!AV79</f>
        <v>0.83794201261640999</v>
      </c>
      <c r="M79" s="127">
        <f>'[2]1.7Y'!AW79</f>
        <v>4310.3737128988132</v>
      </c>
      <c r="N79" s="127">
        <f t="shared" ref="N79" si="224">L79-M79</f>
        <v>-4309.5357708861966</v>
      </c>
      <c r="O79" s="127">
        <f>'[2]1.7Y'!AY79</f>
        <v>3.4922297430880826</v>
      </c>
      <c r="P79" s="127">
        <f>'[2]1.7Y'!AZ79</f>
        <v>4474.4193583316055</v>
      </c>
      <c r="Q79" s="127">
        <f t="shared" ref="Q79" si="225">O79-P79</f>
        <v>-4470.927128588517</v>
      </c>
      <c r="R79" s="127">
        <f>'[2]1.7Y'!BB79</f>
        <v>25.100809931118008</v>
      </c>
      <c r="S79" s="127">
        <f>'[2]1.7Y'!BC79</f>
        <v>4641.8569222617516</v>
      </c>
      <c r="T79" s="127">
        <f t="shared" ref="T79" si="226">R79-S79</f>
        <v>-4616.7561123306332</v>
      </c>
      <c r="U79" s="127">
        <f>'[2]1.7Y'!BE79</f>
        <v>87.901322985872028</v>
      </c>
      <c r="V79" s="127">
        <f>'[2]1.7Y'!BF79</f>
        <v>4374.7186208246494</v>
      </c>
      <c r="W79" s="127">
        <f t="shared" ref="W79" si="227">U79-V79</f>
        <v>-4286.8172978387774</v>
      </c>
      <c r="X79" s="127">
        <f>'[2]1.7Y'!BH79</f>
        <v>276.11121315801387</v>
      </c>
      <c r="Y79" s="127">
        <f>'[2]1.7Y'!BI79</f>
        <v>4648.9012566860483</v>
      </c>
      <c r="Z79" s="127">
        <f t="shared" ref="Z79" si="228">X79-Y79</f>
        <v>-4372.7900435280344</v>
      </c>
      <c r="AA79" s="127">
        <f>'[2]1.7Y'!BK79</f>
        <v>347.36931015891764</v>
      </c>
      <c r="AB79" s="127">
        <f>'[2]1.7Y'!BL79</f>
        <v>4899.7849451875436</v>
      </c>
      <c r="AC79" s="127">
        <f t="shared" ref="AC79" si="229">AA79-AB79</f>
        <v>-4552.4156350286257</v>
      </c>
      <c r="AD79" s="127">
        <f>'[2]1.7Y'!BN79</f>
        <v>319.46038537809272</v>
      </c>
      <c r="AE79" s="127">
        <f>'[2]1.7Y'!BO79</f>
        <v>4713.61548904352</v>
      </c>
      <c r="AF79" s="127">
        <f>'[2]1.7Y'!BP79</f>
        <v>-4394.1551036654273</v>
      </c>
      <c r="AG79" s="127">
        <f>'[2]1.7Y'!BQ79</f>
        <v>331.13179713431043</v>
      </c>
      <c r="AH79" s="127">
        <f>'[2]1.7Y'!BR79</f>
        <v>4991.8596932155006</v>
      </c>
      <c r="AI79" s="127">
        <f>'[2]1.7Y'!BS79</f>
        <v>-4660.72789608119</v>
      </c>
    </row>
    <row r="80" spans="1:35" x14ac:dyDescent="0.2">
      <c r="A80" s="22">
        <v>2.2000000000000002</v>
      </c>
      <c r="B80" s="66" t="s">
        <v>132</v>
      </c>
      <c r="C80" s="127">
        <f t="shared" ref="C80:E80" si="230">C81+C82</f>
        <v>81.98737289233641</v>
      </c>
      <c r="D80" s="127">
        <f t="shared" ref="D80" si="231">D81+D82</f>
        <v>2995.8186054859725</v>
      </c>
      <c r="E80" s="127">
        <f t="shared" si="230"/>
        <v>-2913.8312325936363</v>
      </c>
      <c r="F80" s="127">
        <f t="shared" ref="F80:AC80" si="232">F81+F82</f>
        <v>89.694306350702846</v>
      </c>
      <c r="G80" s="127">
        <f t="shared" si="232"/>
        <v>1426.8716693953647</v>
      </c>
      <c r="H80" s="127">
        <f t="shared" si="232"/>
        <v>-1337.1773630446619</v>
      </c>
      <c r="I80" s="127">
        <f t="shared" si="232"/>
        <v>88.969673362792506</v>
      </c>
      <c r="J80" s="127">
        <f t="shared" si="232"/>
        <v>1450.3013421289618</v>
      </c>
      <c r="K80" s="127">
        <f t="shared" si="232"/>
        <v>-1361.3316687661693</v>
      </c>
      <c r="L80" s="127">
        <f t="shared" si="232"/>
        <v>80.442433211175356</v>
      </c>
      <c r="M80" s="127">
        <f t="shared" si="232"/>
        <v>1519.1888688735514</v>
      </c>
      <c r="N80" s="127">
        <f t="shared" si="232"/>
        <v>-1438.7464356623761</v>
      </c>
      <c r="O80" s="127">
        <f t="shared" si="232"/>
        <v>82.940456398341965</v>
      </c>
      <c r="P80" s="127">
        <f t="shared" si="232"/>
        <v>1588.0914756693055</v>
      </c>
      <c r="Q80" s="127">
        <f t="shared" si="232"/>
        <v>-1505.1510192709636</v>
      </c>
      <c r="R80" s="127">
        <f t="shared" si="232"/>
        <v>86.059919763833165</v>
      </c>
      <c r="S80" s="127">
        <f t="shared" si="232"/>
        <v>3489.9090379229433</v>
      </c>
      <c r="T80" s="127">
        <f t="shared" si="232"/>
        <v>-3403.8491181591103</v>
      </c>
      <c r="U80" s="127">
        <f t="shared" si="232"/>
        <v>81.39011387580743</v>
      </c>
      <c r="V80" s="127">
        <f t="shared" si="232"/>
        <v>3518.4946228511553</v>
      </c>
      <c r="W80" s="127">
        <f t="shared" si="232"/>
        <v>-3437.1045089753479</v>
      </c>
      <c r="X80" s="127">
        <f t="shared" si="232"/>
        <v>104.97518966710432</v>
      </c>
      <c r="Y80" s="127">
        <f t="shared" si="232"/>
        <v>5259.3452167670248</v>
      </c>
      <c r="Z80" s="127">
        <f t="shared" si="232"/>
        <v>-5154.3700270999207</v>
      </c>
      <c r="AA80" s="127">
        <f t="shared" si="232"/>
        <v>165.23513131883649</v>
      </c>
      <c r="AB80" s="127">
        <f t="shared" si="232"/>
        <v>5617.9944648404407</v>
      </c>
      <c r="AC80" s="127">
        <f t="shared" si="232"/>
        <v>-5452.7593335216043</v>
      </c>
      <c r="AD80" s="127">
        <f>'[2]1.7Y'!BN80</f>
        <v>345.55714925404959</v>
      </c>
      <c r="AE80" s="127">
        <f>'[2]1.7Y'!BO80</f>
        <v>5322.8399422856855</v>
      </c>
      <c r="AF80" s="127">
        <f>'[2]1.7Y'!BP80</f>
        <v>-4977.2827930316362</v>
      </c>
      <c r="AG80" s="127">
        <f>'[2]1.7Y'!BQ80</f>
        <v>388.55349605933532</v>
      </c>
      <c r="AH80" s="127">
        <f>'[2]1.7Y'!BR80</f>
        <v>4899.9849749354607</v>
      </c>
      <c r="AI80" s="127">
        <f>'[2]1.7Y'!BS80</f>
        <v>-4511.4314788761249</v>
      </c>
    </row>
    <row r="81" spans="1:35" x14ac:dyDescent="0.2">
      <c r="A81" s="22" t="s">
        <v>104</v>
      </c>
      <c r="B81" s="68" t="s">
        <v>25</v>
      </c>
      <c r="C81" s="127">
        <f>'[2]1.7Y'!AM81</f>
        <v>0</v>
      </c>
      <c r="D81" s="127">
        <f>'[2]1.7Y'!AN81</f>
        <v>0</v>
      </c>
      <c r="E81" s="127">
        <f t="shared" ref="E81:E82" si="233">C81-D81</f>
        <v>0</v>
      </c>
      <c r="F81" s="127">
        <f>'[2]1.7Y'!AP81</f>
        <v>0</v>
      </c>
      <c r="G81" s="127">
        <f>'[2]1.7Y'!AQ81</f>
        <v>0</v>
      </c>
      <c r="H81" s="127">
        <f t="shared" ref="H81:H82" si="234">F81-G81</f>
        <v>0</v>
      </c>
      <c r="I81" s="127">
        <f>'[2]1.7Y'!AS81</f>
        <v>0</v>
      </c>
      <c r="J81" s="127">
        <f>'[2]1.7Y'!AT81</f>
        <v>3.8266526177545166</v>
      </c>
      <c r="K81" s="127">
        <f t="shared" ref="K81:K82" si="235">I81-J81</f>
        <v>-3.8266526177545166</v>
      </c>
      <c r="L81" s="127">
        <f>'[2]1.7Y'!AV81</f>
        <v>0</v>
      </c>
      <c r="M81" s="127">
        <f>'[2]1.7Y'!AW81</f>
        <v>0</v>
      </c>
      <c r="N81" s="127">
        <f t="shared" ref="N81:N82" si="236">L81-M81</f>
        <v>0</v>
      </c>
      <c r="O81" s="127">
        <f>'[2]1.7Y'!AY81</f>
        <v>0</v>
      </c>
      <c r="P81" s="127">
        <f>'[2]1.7Y'!AZ81</f>
        <v>0</v>
      </c>
      <c r="Q81" s="127">
        <f t="shared" ref="Q81:Q82" si="237">O81-P81</f>
        <v>0</v>
      </c>
      <c r="R81" s="127">
        <f>'[2]1.7Y'!BB81</f>
        <v>0</v>
      </c>
      <c r="S81" s="127">
        <f>'[2]1.7Y'!BC81</f>
        <v>0</v>
      </c>
      <c r="T81" s="127">
        <f t="shared" ref="T81:T82" si="238">R81-S81</f>
        <v>0</v>
      </c>
      <c r="U81" s="127">
        <f>'[2]1.7Y'!BE81</f>
        <v>0</v>
      </c>
      <c r="V81" s="127">
        <f>'[2]1.7Y'!BF81</f>
        <v>0</v>
      </c>
      <c r="W81" s="127">
        <f t="shared" ref="W81:W82" si="239">U81-V81</f>
        <v>0</v>
      </c>
      <c r="X81" s="127">
        <f>'[2]1.7Y'!BH81</f>
        <v>0</v>
      </c>
      <c r="Y81" s="127">
        <f>'[2]1.7Y'!BI81</f>
        <v>0</v>
      </c>
      <c r="Z81" s="127">
        <f t="shared" ref="Z81:Z82" si="240">X81-Y81</f>
        <v>0</v>
      </c>
      <c r="AA81" s="127">
        <f>'[2]1.7Y'!BK81</f>
        <v>0</v>
      </c>
      <c r="AB81" s="127">
        <f>'[2]1.7Y'!BL81</f>
        <v>0</v>
      </c>
      <c r="AC81" s="127">
        <f t="shared" ref="AC81:AC82" si="241">AA81-AB81</f>
        <v>0</v>
      </c>
      <c r="AD81" s="127">
        <f>'[2]1.7Y'!BN81</f>
        <v>0</v>
      </c>
      <c r="AE81" s="127">
        <f>'[2]1.7Y'!BO81</f>
        <v>0</v>
      </c>
      <c r="AF81" s="127">
        <f>'[2]1.7Y'!BP81</f>
        <v>0</v>
      </c>
      <c r="AG81" s="127">
        <f>'[2]1.7Y'!BQ81</f>
        <v>0</v>
      </c>
      <c r="AH81" s="127">
        <f>'[2]1.7Y'!BR81</f>
        <v>0</v>
      </c>
      <c r="AI81" s="127">
        <f>'[2]1.7Y'!BS81</f>
        <v>0</v>
      </c>
    </row>
    <row r="82" spans="1:35" x14ac:dyDescent="0.2">
      <c r="A82" s="22" t="s">
        <v>62</v>
      </c>
      <c r="B82" s="68" t="s">
        <v>24</v>
      </c>
      <c r="C82" s="127">
        <f>'[2]1.7Y'!AM82</f>
        <v>81.98737289233641</v>
      </c>
      <c r="D82" s="127">
        <f>'[2]1.7Y'!AN82</f>
        <v>2995.8186054859725</v>
      </c>
      <c r="E82" s="127">
        <f t="shared" si="233"/>
        <v>-2913.8312325936363</v>
      </c>
      <c r="F82" s="127">
        <f>'[2]1.7Y'!AP82</f>
        <v>89.694306350702846</v>
      </c>
      <c r="G82" s="127">
        <f>'[2]1.7Y'!AQ82</f>
        <v>1426.8716693953647</v>
      </c>
      <c r="H82" s="127">
        <f t="shared" si="234"/>
        <v>-1337.1773630446619</v>
      </c>
      <c r="I82" s="127">
        <f>'[2]1.7Y'!AS82</f>
        <v>88.969673362792506</v>
      </c>
      <c r="J82" s="127">
        <f>'[2]1.7Y'!AT82</f>
        <v>1446.4746895112073</v>
      </c>
      <c r="K82" s="127">
        <f t="shared" si="235"/>
        <v>-1357.5050161484148</v>
      </c>
      <c r="L82" s="127">
        <f>'[2]1.7Y'!AV82</f>
        <v>80.442433211175356</v>
      </c>
      <c r="M82" s="127">
        <f>'[2]1.7Y'!AW82</f>
        <v>1519.1888688735514</v>
      </c>
      <c r="N82" s="127">
        <f t="shared" si="236"/>
        <v>-1438.7464356623761</v>
      </c>
      <c r="O82" s="127">
        <f>'[2]1.7Y'!AY82</f>
        <v>82.940456398341965</v>
      </c>
      <c r="P82" s="127">
        <f>'[2]1.7Y'!AZ82</f>
        <v>1588.0914756693055</v>
      </c>
      <c r="Q82" s="127">
        <f t="shared" si="237"/>
        <v>-1505.1510192709636</v>
      </c>
      <c r="R82" s="127">
        <f>'[2]1.7Y'!BB82</f>
        <v>86.059919763833165</v>
      </c>
      <c r="S82" s="127">
        <f>'[2]1.7Y'!BC82</f>
        <v>3489.9090379229433</v>
      </c>
      <c r="T82" s="127">
        <f t="shared" si="238"/>
        <v>-3403.8491181591103</v>
      </c>
      <c r="U82" s="127">
        <f>'[2]1.7Y'!BE82</f>
        <v>81.39011387580743</v>
      </c>
      <c r="V82" s="127">
        <f>'[2]1.7Y'!BF82</f>
        <v>3518.4946228511553</v>
      </c>
      <c r="W82" s="127">
        <f t="shared" si="239"/>
        <v>-3437.1045089753479</v>
      </c>
      <c r="X82" s="127">
        <f>'[2]1.7Y'!BH82</f>
        <v>104.97518966710432</v>
      </c>
      <c r="Y82" s="127">
        <f>'[2]1.7Y'!BI82</f>
        <v>5259.3452167670248</v>
      </c>
      <c r="Z82" s="127">
        <f t="shared" si="240"/>
        <v>-5154.3700270999207</v>
      </c>
      <c r="AA82" s="127">
        <f>'[2]1.7Y'!BK82</f>
        <v>165.23513131883649</v>
      </c>
      <c r="AB82" s="127">
        <f>'[2]1.7Y'!BL82</f>
        <v>5617.9944648404407</v>
      </c>
      <c r="AC82" s="127">
        <f t="shared" si="241"/>
        <v>-5452.7593335216043</v>
      </c>
      <c r="AD82" s="127">
        <f>'[2]1.7Y'!BN82</f>
        <v>345.55714925404959</v>
      </c>
      <c r="AE82" s="127">
        <f>'[2]1.7Y'!BO82</f>
        <v>5322.8399422856855</v>
      </c>
      <c r="AF82" s="127">
        <f>'[2]1.7Y'!BP82</f>
        <v>-4977.2827930316362</v>
      </c>
      <c r="AG82" s="127">
        <f>'[2]1.7Y'!BQ82</f>
        <v>388.55349605933532</v>
      </c>
      <c r="AH82" s="127">
        <f>'[2]1.7Y'!BR82</f>
        <v>4899.9849749354607</v>
      </c>
      <c r="AI82" s="127">
        <f>'[2]1.7Y'!BS82</f>
        <v>-4511.4314788761249</v>
      </c>
    </row>
    <row r="83" spans="1:35" x14ac:dyDescent="0.2">
      <c r="A83" s="22">
        <v>4</v>
      </c>
      <c r="B83" s="57" t="s">
        <v>5</v>
      </c>
      <c r="C83" s="127">
        <f>C84+C88+C85+C91</f>
        <v>79888.4961462926</v>
      </c>
      <c r="D83" s="127">
        <f t="shared" ref="D83:AC83" si="242">D84+D88+D85+D91</f>
        <v>48023.283797957127</v>
      </c>
      <c r="E83" s="127">
        <f t="shared" si="242"/>
        <v>31865.212348335474</v>
      </c>
      <c r="F83" s="127">
        <f t="shared" si="242"/>
        <v>87816.217405482006</v>
      </c>
      <c r="G83" s="127">
        <f t="shared" si="242"/>
        <v>43430.349234219917</v>
      </c>
      <c r="H83" s="127">
        <f t="shared" si="242"/>
        <v>44385.868171262096</v>
      </c>
      <c r="I83" s="127">
        <f t="shared" si="242"/>
        <v>90344.398315720813</v>
      </c>
      <c r="J83" s="127">
        <f t="shared" si="242"/>
        <v>43942.408672829552</v>
      </c>
      <c r="K83" s="127">
        <f t="shared" si="242"/>
        <v>46401.989642891262</v>
      </c>
      <c r="L83" s="127">
        <f t="shared" si="242"/>
        <v>80536.282716588408</v>
      </c>
      <c r="M83" s="127">
        <f t="shared" si="242"/>
        <v>39330.484246176435</v>
      </c>
      <c r="N83" s="127">
        <f t="shared" si="242"/>
        <v>41205.798470411966</v>
      </c>
      <c r="O83" s="127">
        <f t="shared" si="242"/>
        <v>85832.022625618891</v>
      </c>
      <c r="P83" s="127">
        <f t="shared" si="242"/>
        <v>38929.631061074404</v>
      </c>
      <c r="Q83" s="127">
        <f t="shared" si="242"/>
        <v>46902.391564544494</v>
      </c>
      <c r="R83" s="127">
        <f t="shared" si="242"/>
        <v>90422.081946862469</v>
      </c>
      <c r="S83" s="127">
        <f t="shared" si="242"/>
        <v>41324.0012640981</v>
      </c>
      <c r="T83" s="127">
        <f t="shared" si="242"/>
        <v>49098.080682764368</v>
      </c>
      <c r="U83" s="127">
        <f t="shared" si="242"/>
        <v>86717.910730117786</v>
      </c>
      <c r="V83" s="127">
        <f t="shared" si="242"/>
        <v>36995.876262248268</v>
      </c>
      <c r="W83" s="127">
        <f t="shared" si="242"/>
        <v>49722.034467869511</v>
      </c>
      <c r="X83" s="127">
        <f t="shared" si="242"/>
        <v>100210.72748733936</v>
      </c>
      <c r="Y83" s="127">
        <f t="shared" si="242"/>
        <v>36291.422713484637</v>
      </c>
      <c r="Z83" s="127">
        <f t="shared" si="242"/>
        <v>63919.304773854717</v>
      </c>
      <c r="AA83" s="127">
        <f t="shared" si="242"/>
        <v>116478.56271212548</v>
      </c>
      <c r="AB83" s="127">
        <f t="shared" si="242"/>
        <v>31170.293152935737</v>
      </c>
      <c r="AC83" s="127">
        <f t="shared" si="242"/>
        <v>85308.26955918975</v>
      </c>
      <c r="AD83" s="127">
        <f>'[2]1.7Y'!BN83</f>
        <v>120927.00447072703</v>
      </c>
      <c r="AE83" s="127">
        <f>'[2]1.7Y'!BO83</f>
        <v>30944.462738018236</v>
      </c>
      <c r="AF83" s="127">
        <f>'[2]1.7Y'!BP83</f>
        <v>89982.541732708793</v>
      </c>
      <c r="AG83" s="127">
        <f>'[2]1.7Y'!BQ83</f>
        <v>144361.02218245892</v>
      </c>
      <c r="AH83" s="127">
        <f>'[2]1.7Y'!BR83</f>
        <v>34496.085629208726</v>
      </c>
      <c r="AI83" s="127">
        <f>'[2]1.7Y'!BS83</f>
        <v>109864.9365532502</v>
      </c>
    </row>
    <row r="84" spans="1:35" x14ac:dyDescent="0.2">
      <c r="A84" s="22">
        <v>4.2</v>
      </c>
      <c r="B84" s="55" t="s">
        <v>117</v>
      </c>
      <c r="C84" s="127">
        <f>'[2]1.7Y'!AM84</f>
        <v>72975.320864010791</v>
      </c>
      <c r="D84" s="127">
        <f>'[2]1.7Y'!AN84</f>
        <v>0</v>
      </c>
      <c r="E84" s="127">
        <f>C84-D84</f>
        <v>72975.320864010791</v>
      </c>
      <c r="F84" s="127">
        <f>'[2]1.7Y'!AP84</f>
        <v>81014.094091212377</v>
      </c>
      <c r="G84" s="127">
        <f>'[2]1.7Y'!AQ84</f>
        <v>0</v>
      </c>
      <c r="H84" s="127">
        <f t="shared" ref="H84" si="243">F84-G84</f>
        <v>81014.094091212377</v>
      </c>
      <c r="I84" s="127">
        <f>'[2]1.7Y'!AS84</f>
        <v>82932.172195130319</v>
      </c>
      <c r="J84" s="127">
        <f>'[2]1.7Y'!AT84</f>
        <v>0</v>
      </c>
      <c r="K84" s="127">
        <f t="shared" ref="K84" si="244">I84-J84</f>
        <v>82932.172195130319</v>
      </c>
      <c r="L84" s="127">
        <f>'[2]1.7Y'!AV84</f>
        <v>73079.436746314968</v>
      </c>
      <c r="M84" s="127">
        <f>'[2]1.7Y'!AW84</f>
        <v>0</v>
      </c>
      <c r="N84" s="127">
        <f t="shared" ref="N84" si="245">L84-M84</f>
        <v>73079.436746314968</v>
      </c>
      <c r="O84" s="127">
        <f>'[2]1.7Y'!AY84</f>
        <v>78120.306295444636</v>
      </c>
      <c r="P84" s="127">
        <f>'[2]1.7Y'!AZ84</f>
        <v>0</v>
      </c>
      <c r="Q84" s="127">
        <f t="shared" ref="Q84" si="246">O84-P84</f>
        <v>78120.306295444636</v>
      </c>
      <c r="R84" s="127">
        <f>'[2]1.7Y'!BB84</f>
        <v>82760.956172886232</v>
      </c>
      <c r="S84" s="127">
        <f>'[2]1.7Y'!BC84</f>
        <v>0</v>
      </c>
      <c r="T84" s="127">
        <f t="shared" ref="T84" si="247">R84-S84</f>
        <v>82760.956172886232</v>
      </c>
      <c r="U84" s="127">
        <f>'[2]1.7Y'!BE84</f>
        <v>79568.603127266862</v>
      </c>
      <c r="V84" s="127">
        <f>'[2]1.7Y'!BF84</f>
        <v>0</v>
      </c>
      <c r="W84" s="127">
        <f t="shared" ref="W84" si="248">U84-V84</f>
        <v>79568.603127266862</v>
      </c>
      <c r="X84" s="127">
        <f>'[2]1.7Y'!BH84</f>
        <v>91278.132776674669</v>
      </c>
      <c r="Y84" s="127">
        <f>'[2]1.7Y'!BI84</f>
        <v>0</v>
      </c>
      <c r="Z84" s="127">
        <f t="shared" ref="Z84" si="249">X84-Y84</f>
        <v>91278.132776674669</v>
      </c>
      <c r="AA84" s="127">
        <f>'[2]1.7Y'!BK84</f>
        <v>105213.46986726913</v>
      </c>
      <c r="AB84" s="127">
        <f>'[2]1.7Y'!BL84</f>
        <v>0</v>
      </c>
      <c r="AC84" s="127">
        <f t="shared" ref="AC84" si="250">AA84-AB84</f>
        <v>105213.46986726913</v>
      </c>
      <c r="AD84" s="127">
        <f>'[2]1.7Y'!BN84</f>
        <v>111234.30641183285</v>
      </c>
      <c r="AE84" s="127">
        <f>'[2]1.7Y'!BO84</f>
        <v>0</v>
      </c>
      <c r="AF84" s="127">
        <f>'[2]1.7Y'!BP84</f>
        <v>111234.30641183285</v>
      </c>
      <c r="AG84" s="127">
        <f>'[2]1.7Y'!BQ84</f>
        <v>134215.56501072244</v>
      </c>
      <c r="AH84" s="127">
        <f>'[2]1.7Y'!BR84</f>
        <v>0</v>
      </c>
      <c r="AI84" s="127">
        <f>'[2]1.7Y'!BS84</f>
        <v>134215.56501072244</v>
      </c>
    </row>
    <row r="85" spans="1:35" x14ac:dyDescent="0.2">
      <c r="A85" s="22">
        <v>4.3</v>
      </c>
      <c r="B85" s="55" t="s">
        <v>38</v>
      </c>
      <c r="C85" s="127">
        <f>C86+C87</f>
        <v>0</v>
      </c>
      <c r="D85" s="127">
        <f>D86+D87</f>
        <v>35024.18582587719</v>
      </c>
      <c r="E85" s="127">
        <f t="shared" ref="E85:G85" si="251">E86+E87</f>
        <v>-35024.18582587719</v>
      </c>
      <c r="F85" s="127">
        <f t="shared" si="251"/>
        <v>0</v>
      </c>
      <c r="G85" s="127">
        <f t="shared" si="251"/>
        <v>31682.225598325815</v>
      </c>
      <c r="H85" s="127">
        <f t="shared" ref="H85:AC85" si="252">H86+H87</f>
        <v>-31682.225598325815</v>
      </c>
      <c r="I85" s="127">
        <f t="shared" si="252"/>
        <v>0</v>
      </c>
      <c r="J85" s="127">
        <f t="shared" si="252"/>
        <v>31253.228592355576</v>
      </c>
      <c r="K85" s="127">
        <f t="shared" si="252"/>
        <v>-31253.228592355576</v>
      </c>
      <c r="L85" s="127">
        <f t="shared" si="252"/>
        <v>0</v>
      </c>
      <c r="M85" s="127">
        <f t="shared" si="252"/>
        <v>26749.622868753657</v>
      </c>
      <c r="N85" s="127">
        <f t="shared" si="252"/>
        <v>-26749.622868753657</v>
      </c>
      <c r="O85" s="127">
        <f t="shared" si="252"/>
        <v>0</v>
      </c>
      <c r="P85" s="127">
        <f t="shared" si="252"/>
        <v>28086.257708785906</v>
      </c>
      <c r="Q85" s="127">
        <f t="shared" si="252"/>
        <v>-28086.257708785906</v>
      </c>
      <c r="R85" s="127">
        <f t="shared" si="252"/>
        <v>0</v>
      </c>
      <c r="S85" s="127">
        <f t="shared" si="252"/>
        <v>29218.2392173189</v>
      </c>
      <c r="T85" s="127">
        <f t="shared" si="252"/>
        <v>-29218.2392173189</v>
      </c>
      <c r="U85" s="127">
        <f t="shared" si="252"/>
        <v>0</v>
      </c>
      <c r="V85" s="127">
        <f t="shared" si="252"/>
        <v>24902.933142580801</v>
      </c>
      <c r="W85" s="127">
        <f t="shared" si="252"/>
        <v>-24902.933142580801</v>
      </c>
      <c r="X85" s="127">
        <f t="shared" si="252"/>
        <v>0</v>
      </c>
      <c r="Y85" s="127">
        <f t="shared" si="252"/>
        <v>23499.44602976464</v>
      </c>
      <c r="Z85" s="127">
        <f t="shared" si="252"/>
        <v>-23499.44602976464</v>
      </c>
      <c r="AA85" s="127">
        <f t="shared" si="252"/>
        <v>0</v>
      </c>
      <c r="AB85" s="127">
        <f t="shared" si="252"/>
        <v>24828.456152601986</v>
      </c>
      <c r="AC85" s="127">
        <f t="shared" si="252"/>
        <v>-24828.456152601986</v>
      </c>
      <c r="AD85" s="127">
        <f>'[2]1.7Y'!BN85</f>
        <v>0</v>
      </c>
      <c r="AE85" s="127">
        <f>'[2]1.7Y'!BO85</f>
        <v>23704.860483463995</v>
      </c>
      <c r="AF85" s="127">
        <f>'[2]1.7Y'!BP85</f>
        <v>-23704.860483463995</v>
      </c>
      <c r="AG85" s="127">
        <f>'[2]1.7Y'!BQ85</f>
        <v>0</v>
      </c>
      <c r="AH85" s="127">
        <f>'[2]1.7Y'!BR85</f>
        <v>25433.984510524373</v>
      </c>
      <c r="AI85" s="127">
        <f>'[2]1.7Y'!BS85</f>
        <v>-25433.984510524373</v>
      </c>
    </row>
    <row r="86" spans="1:35" x14ac:dyDescent="0.2">
      <c r="A86" s="22" t="s">
        <v>102</v>
      </c>
      <c r="B86" s="68" t="s">
        <v>25</v>
      </c>
      <c r="C86" s="127">
        <f>'[2]1.7Y'!AM86</f>
        <v>0</v>
      </c>
      <c r="D86" s="127">
        <f>'[2]1.7Y'!AN86</f>
        <v>815.77436027874728</v>
      </c>
      <c r="E86" s="127">
        <f t="shared" ref="E86:E87" si="253">C86-D86</f>
        <v>-815.77436027874728</v>
      </c>
      <c r="F86" s="127">
        <f>'[2]1.7Y'!AP86</f>
        <v>0</v>
      </c>
      <c r="G86" s="127">
        <f>'[2]1.7Y'!AQ86</f>
        <v>570.19951894375379</v>
      </c>
      <c r="H86" s="127">
        <f t="shared" ref="H86:H87" si="254">F86-G86</f>
        <v>-570.19951894375379</v>
      </c>
      <c r="I86" s="127">
        <f>'[2]1.7Y'!AS86</f>
        <v>0</v>
      </c>
      <c r="J86" s="127">
        <f>'[2]1.7Y'!AT86</f>
        <v>638.09432401056563</v>
      </c>
      <c r="K86" s="127">
        <f t="shared" ref="K86:K87" si="255">I86-J86</f>
        <v>-638.09432401056563</v>
      </c>
      <c r="L86" s="127">
        <f>'[2]1.7Y'!AV86</f>
        <v>0</v>
      </c>
      <c r="M86" s="127">
        <f>'[2]1.7Y'!AW86</f>
        <v>888.21853337339462</v>
      </c>
      <c r="N86" s="127">
        <f t="shared" ref="N86:N87" si="256">L86-M86</f>
        <v>-888.21853337339462</v>
      </c>
      <c r="O86" s="127">
        <f>'[2]1.7Y'!AY86</f>
        <v>0</v>
      </c>
      <c r="P86" s="127">
        <f>'[2]1.7Y'!AZ86</f>
        <v>1101.7984839442902</v>
      </c>
      <c r="Q86" s="127">
        <f t="shared" ref="Q86:Q87" si="257">O86-P86</f>
        <v>-1101.7984839442902</v>
      </c>
      <c r="R86" s="127">
        <f>'[2]1.7Y'!BB86</f>
        <v>0</v>
      </c>
      <c r="S86" s="127">
        <f>'[2]1.7Y'!BC86</f>
        <v>1253.2475815608207</v>
      </c>
      <c r="T86" s="127">
        <f t="shared" ref="T86:T87" si="258">R86-S86</f>
        <v>-1253.2475815608207</v>
      </c>
      <c r="U86" s="127">
        <f>'[2]1.7Y'!BE86</f>
        <v>0</v>
      </c>
      <c r="V86" s="127">
        <f>'[2]1.7Y'!BF86</f>
        <v>607.98415065228153</v>
      </c>
      <c r="W86" s="127">
        <f t="shared" ref="W86:W87" si="259">U86-V86</f>
        <v>-607.98415065228153</v>
      </c>
      <c r="X86" s="127">
        <f>'[2]1.7Y'!BH86</f>
        <v>0</v>
      </c>
      <c r="Y86" s="127">
        <f>'[2]1.7Y'!BI86</f>
        <v>488.70802584517475</v>
      </c>
      <c r="Z86" s="127">
        <f t="shared" ref="Z86:Z87" si="260">X86-Y86</f>
        <v>-488.70802584517475</v>
      </c>
      <c r="AA86" s="127">
        <f>'[2]1.7Y'!BK86</f>
        <v>0</v>
      </c>
      <c r="AB86" s="127">
        <f>'[2]1.7Y'!BL86</f>
        <v>545.46370054684087</v>
      </c>
      <c r="AC86" s="127">
        <f t="shared" ref="AC86:AC87" si="261">AA86-AB86</f>
        <v>-545.46370054684087</v>
      </c>
      <c r="AD86" s="127">
        <f>'[2]1.7Y'!BN86</f>
        <v>0</v>
      </c>
      <c r="AE86" s="127">
        <f>'[2]1.7Y'!BO86</f>
        <v>641.62043598473269</v>
      </c>
      <c r="AF86" s="127">
        <f>'[2]1.7Y'!BP86</f>
        <v>-641.62043598473269</v>
      </c>
      <c r="AG86" s="127">
        <f>'[2]1.7Y'!BQ86</f>
        <v>0</v>
      </c>
      <c r="AH86" s="127">
        <f>'[2]1.7Y'!BR86</f>
        <v>591.44349892775676</v>
      </c>
      <c r="AI86" s="127">
        <f>'[2]1.7Y'!BS86</f>
        <v>-591.44349892775676</v>
      </c>
    </row>
    <row r="87" spans="1:35" x14ac:dyDescent="0.2">
      <c r="A87" s="22" t="s">
        <v>103</v>
      </c>
      <c r="B87" s="67" t="s">
        <v>24</v>
      </c>
      <c r="C87" s="127">
        <f>'[2]1.7Y'!AM87</f>
        <v>0</v>
      </c>
      <c r="D87" s="127">
        <f>'[2]1.7Y'!AN87</f>
        <v>34208.411465598445</v>
      </c>
      <c r="E87" s="127">
        <f t="shared" si="253"/>
        <v>-34208.411465598445</v>
      </c>
      <c r="F87" s="127">
        <f>'[2]1.7Y'!AP87</f>
        <v>0</v>
      </c>
      <c r="G87" s="127">
        <f>'[2]1.7Y'!AQ87</f>
        <v>31112.02607938206</v>
      </c>
      <c r="H87" s="127">
        <f t="shared" si="254"/>
        <v>-31112.02607938206</v>
      </c>
      <c r="I87" s="127">
        <f>'[2]1.7Y'!AS87</f>
        <v>0</v>
      </c>
      <c r="J87" s="127">
        <f>'[2]1.7Y'!AT87</f>
        <v>30615.134268345009</v>
      </c>
      <c r="K87" s="127">
        <f t="shared" si="255"/>
        <v>-30615.134268345009</v>
      </c>
      <c r="L87" s="127">
        <f>'[2]1.7Y'!AV87</f>
        <v>0</v>
      </c>
      <c r="M87" s="127">
        <f>'[2]1.7Y'!AW87</f>
        <v>25861.404335380263</v>
      </c>
      <c r="N87" s="127">
        <f t="shared" si="256"/>
        <v>-25861.404335380263</v>
      </c>
      <c r="O87" s="127">
        <f>'[2]1.7Y'!AY87</f>
        <v>0</v>
      </c>
      <c r="P87" s="127">
        <f>'[2]1.7Y'!AZ87</f>
        <v>26984.459224841616</v>
      </c>
      <c r="Q87" s="127">
        <f t="shared" si="257"/>
        <v>-26984.459224841616</v>
      </c>
      <c r="R87" s="127">
        <f>'[2]1.7Y'!BB87</f>
        <v>0</v>
      </c>
      <c r="S87" s="127">
        <f>'[2]1.7Y'!BC87</f>
        <v>27964.991635758081</v>
      </c>
      <c r="T87" s="127">
        <f t="shared" si="258"/>
        <v>-27964.991635758081</v>
      </c>
      <c r="U87" s="127">
        <f>'[2]1.7Y'!BE87</f>
        <v>0</v>
      </c>
      <c r="V87" s="127">
        <f>'[2]1.7Y'!BF87</f>
        <v>24294.948991928519</v>
      </c>
      <c r="W87" s="127">
        <f t="shared" si="259"/>
        <v>-24294.948991928519</v>
      </c>
      <c r="X87" s="127">
        <f>'[2]1.7Y'!BH87</f>
        <v>0</v>
      </c>
      <c r="Y87" s="127">
        <f>'[2]1.7Y'!BI87</f>
        <v>23010.738003919465</v>
      </c>
      <c r="Z87" s="127">
        <f t="shared" si="260"/>
        <v>-23010.738003919465</v>
      </c>
      <c r="AA87" s="127">
        <f>'[2]1.7Y'!BK87</f>
        <v>0</v>
      </c>
      <c r="AB87" s="127">
        <f>'[2]1.7Y'!BL87</f>
        <v>24282.992452055147</v>
      </c>
      <c r="AC87" s="127">
        <f t="shared" si="261"/>
        <v>-24282.992452055147</v>
      </c>
      <c r="AD87" s="127">
        <f>'[2]1.7Y'!BN87</f>
        <v>0</v>
      </c>
      <c r="AE87" s="127">
        <f>'[2]1.7Y'!BO87</f>
        <v>23063.240047479263</v>
      </c>
      <c r="AF87" s="127">
        <f>'[2]1.7Y'!BP87</f>
        <v>-23063.240047479263</v>
      </c>
      <c r="AG87" s="127">
        <f>'[2]1.7Y'!BQ87</f>
        <v>0</v>
      </c>
      <c r="AH87" s="127">
        <f>'[2]1.7Y'!BR87</f>
        <v>24842.541011596619</v>
      </c>
      <c r="AI87" s="127">
        <f>'[2]1.7Y'!BS87</f>
        <v>-24842.541011596619</v>
      </c>
    </row>
    <row r="88" spans="1:35" x14ac:dyDescent="0.2">
      <c r="A88" s="22">
        <v>4.5</v>
      </c>
      <c r="B88" s="55" t="s">
        <v>165</v>
      </c>
      <c r="C88" s="127">
        <f t="shared" ref="C88:E88" si="262">C89+C90</f>
        <v>6913.1752822818053</v>
      </c>
      <c r="D88" s="127">
        <f t="shared" ref="D88" si="263">D89+D90</f>
        <v>12999.097972079937</v>
      </c>
      <c r="E88" s="127">
        <f t="shared" si="262"/>
        <v>-6085.9226897981316</v>
      </c>
      <c r="F88" s="127">
        <f t="shared" ref="F88:AC88" si="264">F89+F90</f>
        <v>6802.1233142696274</v>
      </c>
      <c r="G88" s="127">
        <f t="shared" si="264"/>
        <v>11748.123635894101</v>
      </c>
      <c r="H88" s="127">
        <f t="shared" si="264"/>
        <v>-4946.0003216244722</v>
      </c>
      <c r="I88" s="127">
        <f t="shared" si="264"/>
        <v>7412.2261205904988</v>
      </c>
      <c r="J88" s="127">
        <f t="shared" si="264"/>
        <v>12689.180080473978</v>
      </c>
      <c r="K88" s="127">
        <f t="shared" si="264"/>
        <v>-5276.953959883479</v>
      </c>
      <c r="L88" s="127">
        <f t="shared" si="264"/>
        <v>7456.8459702734326</v>
      </c>
      <c r="M88" s="127">
        <f t="shared" si="264"/>
        <v>12580.86137742278</v>
      </c>
      <c r="N88" s="127">
        <f t="shared" si="264"/>
        <v>-5124.0154071493471</v>
      </c>
      <c r="O88" s="127">
        <f t="shared" si="264"/>
        <v>7711.7163301742585</v>
      </c>
      <c r="P88" s="127">
        <f t="shared" si="264"/>
        <v>10843.373352288496</v>
      </c>
      <c r="Q88" s="127">
        <f t="shared" si="264"/>
        <v>-3131.6570221142374</v>
      </c>
      <c r="R88" s="127">
        <f t="shared" si="264"/>
        <v>7661.1257739762323</v>
      </c>
      <c r="S88" s="127">
        <f t="shared" si="264"/>
        <v>12105.762046779198</v>
      </c>
      <c r="T88" s="127">
        <f t="shared" si="264"/>
        <v>-4444.6362728029662</v>
      </c>
      <c r="U88" s="127">
        <f t="shared" si="264"/>
        <v>7149.3076028509249</v>
      </c>
      <c r="V88" s="127">
        <f t="shared" si="264"/>
        <v>12092.943119667469</v>
      </c>
      <c r="W88" s="127">
        <f t="shared" si="264"/>
        <v>-4943.6355168165428</v>
      </c>
      <c r="X88" s="127">
        <f t="shared" si="264"/>
        <v>8932.5947106646927</v>
      </c>
      <c r="Y88" s="127">
        <f t="shared" si="264"/>
        <v>12791.976683719997</v>
      </c>
      <c r="Z88" s="127">
        <f t="shared" si="264"/>
        <v>-3859.3819730553046</v>
      </c>
      <c r="AA88" s="127">
        <f t="shared" si="264"/>
        <v>11265.092844856357</v>
      </c>
      <c r="AB88" s="127">
        <f t="shared" si="264"/>
        <v>6341.8370003337523</v>
      </c>
      <c r="AC88" s="127">
        <f t="shared" si="264"/>
        <v>4923.255844522605</v>
      </c>
      <c r="AD88" s="127">
        <f>'[2]1.7Y'!BN88</f>
        <v>9692.6980588941879</v>
      </c>
      <c r="AE88" s="127">
        <f>'[2]1.7Y'!BO88</f>
        <v>7239.6022545542419</v>
      </c>
      <c r="AF88" s="127">
        <f>'[2]1.7Y'!BP88</f>
        <v>2453.095804339946</v>
      </c>
      <c r="AG88" s="127">
        <f>'[2]1.7Y'!BQ88</f>
        <v>10145.457171736487</v>
      </c>
      <c r="AH88" s="127">
        <f>'[2]1.7Y'!BR88</f>
        <v>8873.5665405471846</v>
      </c>
      <c r="AI88" s="127">
        <f>'[2]1.7Y'!BS88</f>
        <v>1271.8906311893022</v>
      </c>
    </row>
    <row r="89" spans="1:35" x14ac:dyDescent="0.2">
      <c r="A89" s="22" t="s">
        <v>77</v>
      </c>
      <c r="B89" s="67" t="s">
        <v>25</v>
      </c>
      <c r="C89" s="127">
        <f>'[2]1.7Y'!AM89</f>
        <v>6810.6910661663851</v>
      </c>
      <c r="D89" s="127">
        <f>'[2]1.7Y'!AN89</f>
        <v>11511.847027812955</v>
      </c>
      <c r="E89" s="127">
        <f t="shared" ref="E89:E93" si="265">C89-D89</f>
        <v>-4701.1559616465702</v>
      </c>
      <c r="F89" s="127">
        <f>'[2]1.7Y'!AP89</f>
        <v>6692.2935513912162</v>
      </c>
      <c r="G89" s="127">
        <f>'[2]1.7Y'!AQ89</f>
        <v>9918.5428359445596</v>
      </c>
      <c r="H89" s="127">
        <f t="shared" ref="H89:H93" si="266">F89-G89</f>
        <v>-3226.2492845533434</v>
      </c>
      <c r="I89" s="127">
        <f>'[2]1.7Y'!AS89</f>
        <v>7309.8631630655655</v>
      </c>
      <c r="J89" s="127">
        <f>'[2]1.7Y'!AT89</f>
        <v>10954.749781476743</v>
      </c>
      <c r="K89" s="127">
        <f t="shared" ref="K89:K93" si="267">I89-J89</f>
        <v>-3644.8866184111776</v>
      </c>
      <c r="L89" s="127">
        <f>'[2]1.7Y'!AV89</f>
        <v>7337.0202624692856</v>
      </c>
      <c r="M89" s="127">
        <f>'[2]1.7Y'!AW89</f>
        <v>11596.279512598498</v>
      </c>
      <c r="N89" s="127">
        <f t="shared" ref="N89:N93" si="268">L89-M89</f>
        <v>-4259.259250129212</v>
      </c>
      <c r="O89" s="127">
        <f>'[2]1.7Y'!AY89</f>
        <v>7592.1074614734916</v>
      </c>
      <c r="P89" s="127">
        <f>'[2]1.7Y'!AZ89</f>
        <v>10762.179010761698</v>
      </c>
      <c r="Q89" s="127">
        <f t="shared" ref="Q89:Q93" si="269">O89-P89</f>
        <v>-3170.0715492882064</v>
      </c>
      <c r="R89" s="127">
        <f>'[2]1.7Y'!BB89</f>
        <v>7547.2756717886614</v>
      </c>
      <c r="S89" s="127">
        <f>'[2]1.7Y'!BC89</f>
        <v>11920.195344788433</v>
      </c>
      <c r="T89" s="127">
        <f t="shared" ref="T89:T93" si="270">R89-S89</f>
        <v>-4372.919672999772</v>
      </c>
      <c r="U89" s="127">
        <f>'[2]1.7Y'!BE89</f>
        <v>7063.8479832813273</v>
      </c>
      <c r="V89" s="127">
        <f>'[2]1.7Y'!BF89</f>
        <v>11915.512671418208</v>
      </c>
      <c r="W89" s="127">
        <f t="shared" ref="W89:W93" si="271">U89-V89</f>
        <v>-4851.6646881368806</v>
      </c>
      <c r="X89" s="127">
        <f>'[2]1.7Y'!BH89</f>
        <v>8829.3838098995566</v>
      </c>
      <c r="Y89" s="127">
        <f>'[2]1.7Y'!BI89</f>
        <v>12565.265559817091</v>
      </c>
      <c r="Z89" s="127">
        <f t="shared" ref="Z89:Z93" si="272">X89-Y89</f>
        <v>-3735.8817499175348</v>
      </c>
      <c r="AA89" s="127">
        <f>'[2]1.7Y'!BK89</f>
        <v>11255.704485122333</v>
      </c>
      <c r="AB89" s="127">
        <f>'[2]1.7Y'!BL89</f>
        <v>6213.2164719776129</v>
      </c>
      <c r="AC89" s="127">
        <f t="shared" ref="AC89:AC93" si="273">AA89-AB89</f>
        <v>5042.4880131447198</v>
      </c>
      <c r="AD89" s="127">
        <f>'[2]1.7Y'!BN89</f>
        <v>9648.6035268279156</v>
      </c>
      <c r="AE89" s="127">
        <f>'[2]1.7Y'!BO89</f>
        <v>7151.4131904216974</v>
      </c>
      <c r="AF89" s="127">
        <f>'[2]1.7Y'!BP89</f>
        <v>2497.1903364062182</v>
      </c>
      <c r="AG89" s="127">
        <f>'[2]1.7Y'!BQ89</f>
        <v>9036.2613541680894</v>
      </c>
      <c r="AH89" s="127">
        <f>'[2]1.7Y'!BR89</f>
        <v>8764.4653125896384</v>
      </c>
      <c r="AI89" s="127">
        <f>'[2]1.7Y'!BS89</f>
        <v>271.79604157845131</v>
      </c>
    </row>
    <row r="90" spans="1:35" x14ac:dyDescent="0.2">
      <c r="A90" s="22" t="s">
        <v>78</v>
      </c>
      <c r="B90" s="67" t="s">
        <v>24</v>
      </c>
      <c r="C90" s="127">
        <f>'[2]1.7Y'!AM90</f>
        <v>102.48421611542051</v>
      </c>
      <c r="D90" s="127">
        <f>'[2]1.7Y'!AN90</f>
        <v>1487.2509442669825</v>
      </c>
      <c r="E90" s="127">
        <f t="shared" si="265"/>
        <v>-1384.7667281515619</v>
      </c>
      <c r="F90" s="127">
        <f>'[2]1.7Y'!AP90</f>
        <v>109.82976287841166</v>
      </c>
      <c r="G90" s="127">
        <f>'[2]1.7Y'!AQ90</f>
        <v>1829.5807999495407</v>
      </c>
      <c r="H90" s="127">
        <f t="shared" si="266"/>
        <v>-1719.7510370711291</v>
      </c>
      <c r="I90" s="127">
        <f>'[2]1.7Y'!AS90</f>
        <v>102.36295752493332</v>
      </c>
      <c r="J90" s="127">
        <f>'[2]1.7Y'!AT90</f>
        <v>1734.4302989972346</v>
      </c>
      <c r="K90" s="127">
        <f t="shared" si="267"/>
        <v>-1632.0673414723012</v>
      </c>
      <c r="L90" s="127">
        <f>'[2]1.7Y'!AV90</f>
        <v>119.82570780414663</v>
      </c>
      <c r="M90" s="127">
        <f>'[2]1.7Y'!AW90</f>
        <v>984.58186482428175</v>
      </c>
      <c r="N90" s="127">
        <f t="shared" si="268"/>
        <v>-864.75615702013511</v>
      </c>
      <c r="O90" s="127">
        <f>'[2]1.7Y'!AY90</f>
        <v>119.60886870076683</v>
      </c>
      <c r="P90" s="127">
        <f>'[2]1.7Y'!AZ90</f>
        <v>81.194341526797928</v>
      </c>
      <c r="Q90" s="127">
        <f t="shared" si="269"/>
        <v>38.414527173968906</v>
      </c>
      <c r="R90" s="127">
        <f>'[2]1.7Y'!BB90</f>
        <v>113.85010218757097</v>
      </c>
      <c r="S90" s="127">
        <f>'[2]1.7Y'!BC90</f>
        <v>185.56670199076527</v>
      </c>
      <c r="T90" s="127">
        <f t="shared" si="270"/>
        <v>-71.716599803194299</v>
      </c>
      <c r="U90" s="127">
        <f>'[2]1.7Y'!BE90</f>
        <v>85.459619569597805</v>
      </c>
      <c r="V90" s="127">
        <f>'[2]1.7Y'!BF90</f>
        <v>177.43044824926019</v>
      </c>
      <c r="W90" s="127">
        <f t="shared" si="271"/>
        <v>-91.97082867966239</v>
      </c>
      <c r="X90" s="127">
        <f>'[2]1.7Y'!BH90</f>
        <v>103.21090076513617</v>
      </c>
      <c r="Y90" s="127">
        <f>'[2]1.7Y'!BI90</f>
        <v>226.71112390290597</v>
      </c>
      <c r="Z90" s="127">
        <f t="shared" si="272"/>
        <v>-123.50022313776979</v>
      </c>
      <c r="AA90" s="127">
        <f>'[2]1.7Y'!BK90</f>
        <v>9.3883597340247995</v>
      </c>
      <c r="AB90" s="127">
        <f>'[2]1.7Y'!BL90</f>
        <v>128.62052835613977</v>
      </c>
      <c r="AC90" s="127">
        <f t="shared" si="273"/>
        <v>-119.23216862211497</v>
      </c>
      <c r="AD90" s="127">
        <f>'[2]1.7Y'!BN90</f>
        <v>44.094532066271952</v>
      </c>
      <c r="AE90" s="127">
        <f>'[2]1.7Y'!BO90</f>
        <v>88.189064132543905</v>
      </c>
      <c r="AF90" s="127">
        <f>'[2]1.7Y'!BP90</f>
        <v>-44.094532066271952</v>
      </c>
      <c r="AG90" s="127">
        <f>'[2]1.7Y'!BQ90</f>
        <v>1109.1958175683981</v>
      </c>
      <c r="AH90" s="127">
        <f>'[2]1.7Y'!BR90</f>
        <v>109.10122795754737</v>
      </c>
      <c r="AI90" s="127">
        <f>'[2]1.7Y'!BS90</f>
        <v>1000.0945896108508</v>
      </c>
    </row>
    <row r="91" spans="1:35" x14ac:dyDescent="0.2">
      <c r="B91" s="55" t="s">
        <v>171</v>
      </c>
      <c r="C91" s="127">
        <f>C92+C93</f>
        <v>0</v>
      </c>
      <c r="D91" s="127">
        <f>D92+D93</f>
        <v>0</v>
      </c>
      <c r="E91" s="127">
        <f t="shared" si="265"/>
        <v>0</v>
      </c>
      <c r="F91" s="127">
        <f t="shared" ref="F91:G91" si="274">F92+F93</f>
        <v>0</v>
      </c>
      <c r="G91" s="127">
        <f t="shared" si="274"/>
        <v>0</v>
      </c>
      <c r="H91" s="127">
        <f t="shared" si="266"/>
        <v>0</v>
      </c>
      <c r="I91" s="127">
        <f t="shared" ref="I91:J91" si="275">I92+I93</f>
        <v>0</v>
      </c>
      <c r="J91" s="127">
        <f t="shared" si="275"/>
        <v>0</v>
      </c>
      <c r="K91" s="127">
        <f t="shared" si="267"/>
        <v>0</v>
      </c>
      <c r="L91" s="127">
        <f t="shared" ref="L91:M91" si="276">L92+L93</f>
        <v>0</v>
      </c>
      <c r="M91" s="127">
        <f t="shared" si="276"/>
        <v>0</v>
      </c>
      <c r="N91" s="127">
        <f t="shared" si="268"/>
        <v>0</v>
      </c>
      <c r="O91" s="127">
        <f t="shared" ref="O91:P91" si="277">O92+O93</f>
        <v>0</v>
      </c>
      <c r="P91" s="127">
        <f t="shared" si="277"/>
        <v>0</v>
      </c>
      <c r="Q91" s="127">
        <f t="shared" si="269"/>
        <v>0</v>
      </c>
      <c r="R91" s="127">
        <f t="shared" ref="R91:S91" si="278">R92+R93</f>
        <v>0</v>
      </c>
      <c r="S91" s="127">
        <f t="shared" si="278"/>
        <v>0</v>
      </c>
      <c r="T91" s="127">
        <f t="shared" si="270"/>
        <v>0</v>
      </c>
      <c r="U91" s="127">
        <f t="shared" ref="U91:V91" si="279">U92+U93</f>
        <v>0</v>
      </c>
      <c r="V91" s="127">
        <f t="shared" si="279"/>
        <v>0</v>
      </c>
      <c r="W91" s="127">
        <f t="shared" si="271"/>
        <v>0</v>
      </c>
      <c r="X91" s="127">
        <f t="shared" ref="X91:Y91" si="280">X92+X93</f>
        <v>0</v>
      </c>
      <c r="Y91" s="127">
        <f t="shared" si="280"/>
        <v>0</v>
      </c>
      <c r="Z91" s="127">
        <f t="shared" si="272"/>
        <v>0</v>
      </c>
      <c r="AA91" s="127">
        <f t="shared" ref="AA91:AB91" si="281">AA92+AA93</f>
        <v>0</v>
      </c>
      <c r="AB91" s="127">
        <f t="shared" si="281"/>
        <v>0</v>
      </c>
      <c r="AC91" s="127">
        <f t="shared" si="273"/>
        <v>0</v>
      </c>
      <c r="AD91" s="127">
        <f>'[2]1.7Y'!BN91</f>
        <v>0</v>
      </c>
      <c r="AE91" s="127">
        <f>'[2]1.7Y'!BO91</f>
        <v>0</v>
      </c>
      <c r="AF91" s="127">
        <f>'[2]1.7Y'!BP91</f>
        <v>0</v>
      </c>
      <c r="AG91" s="127">
        <f>'[2]1.7Y'!BQ91</f>
        <v>0</v>
      </c>
      <c r="AH91" s="127">
        <f>'[2]1.7Y'!BR91</f>
        <v>188.53457813716517</v>
      </c>
      <c r="AI91" s="127">
        <f>'[2]1.7Y'!BS91</f>
        <v>-188.53457813716517</v>
      </c>
    </row>
    <row r="92" spans="1:35" x14ac:dyDescent="0.2">
      <c r="B92" s="67" t="s">
        <v>172</v>
      </c>
      <c r="C92" s="127">
        <f>'[2]1.7Y'!AM92</f>
        <v>0</v>
      </c>
      <c r="D92" s="127">
        <f>'[2]1.7Y'!AN92</f>
        <v>0</v>
      </c>
      <c r="E92" s="127">
        <f t="shared" si="265"/>
        <v>0</v>
      </c>
      <c r="F92" s="127">
        <f>'[2]1.7Y'!AP92</f>
        <v>0</v>
      </c>
      <c r="G92" s="127">
        <f>'[2]1.7Y'!AQ92</f>
        <v>0</v>
      </c>
      <c r="H92" s="127">
        <f t="shared" si="266"/>
        <v>0</v>
      </c>
      <c r="I92" s="127">
        <f>'[2]1.7Y'!AS92</f>
        <v>0</v>
      </c>
      <c r="J92" s="127">
        <f>'[2]1.7Y'!AT92</f>
        <v>0</v>
      </c>
      <c r="K92" s="127">
        <f t="shared" si="267"/>
        <v>0</v>
      </c>
      <c r="L92" s="127">
        <f>'[2]1.7Y'!AV92</f>
        <v>0</v>
      </c>
      <c r="M92" s="127">
        <f>'[2]1.7Y'!AW92</f>
        <v>0</v>
      </c>
      <c r="N92" s="127">
        <f t="shared" si="268"/>
        <v>0</v>
      </c>
      <c r="O92" s="127">
        <f>'[2]1.7Y'!AY92</f>
        <v>0</v>
      </c>
      <c r="P92" s="127">
        <f>'[2]1.7Y'!AZ92</f>
        <v>0</v>
      </c>
      <c r="Q92" s="127">
        <f t="shared" si="269"/>
        <v>0</v>
      </c>
      <c r="R92" s="127">
        <f>'[2]1.7Y'!BB92</f>
        <v>0</v>
      </c>
      <c r="S92" s="127">
        <f>'[2]1.7Y'!BC92</f>
        <v>0</v>
      </c>
      <c r="T92" s="127">
        <f t="shared" si="270"/>
        <v>0</v>
      </c>
      <c r="U92" s="127">
        <f>'[2]1.7Y'!BE92</f>
        <v>0</v>
      </c>
      <c r="V92" s="127">
        <f>'[2]1.7Y'!BF92</f>
        <v>0</v>
      </c>
      <c r="W92" s="127">
        <f t="shared" si="271"/>
        <v>0</v>
      </c>
      <c r="X92" s="127">
        <f>'[2]1.7Y'!BH92</f>
        <v>0</v>
      </c>
      <c r="Y92" s="127">
        <f>'[2]1.7Y'!BI92</f>
        <v>0</v>
      </c>
      <c r="Z92" s="127">
        <f t="shared" si="272"/>
        <v>0</v>
      </c>
      <c r="AA92" s="127">
        <f>'[2]1.7Y'!BK92</f>
        <v>0</v>
      </c>
      <c r="AB92" s="127">
        <f>'[2]1.7Y'!BL92</f>
        <v>0</v>
      </c>
      <c r="AC92" s="127">
        <f t="shared" si="273"/>
        <v>0</v>
      </c>
      <c r="AD92" s="127">
        <f>'[2]1.7Y'!BN92</f>
        <v>0</v>
      </c>
      <c r="AE92" s="127">
        <f>'[2]1.7Y'!BO92</f>
        <v>0</v>
      </c>
      <c r="AF92" s="127">
        <f>'[2]1.7Y'!BP92</f>
        <v>0</v>
      </c>
      <c r="AG92" s="127">
        <f>'[2]1.7Y'!BQ92</f>
        <v>0</v>
      </c>
      <c r="AH92" s="127">
        <f>'[2]1.7Y'!BR92</f>
        <v>188.53457813716517</v>
      </c>
      <c r="AI92" s="127">
        <f>'[2]1.7Y'!BS92</f>
        <v>-188.53457813716517</v>
      </c>
    </row>
    <row r="93" spans="1:35" x14ac:dyDescent="0.2">
      <c r="B93" s="67" t="s">
        <v>173</v>
      </c>
      <c r="C93" s="124">
        <f>'[2]1.7Y'!AM93</f>
        <v>0</v>
      </c>
      <c r="D93" s="124">
        <f>'[2]1.7Y'!AN93</f>
        <v>0</v>
      </c>
      <c r="E93" s="124">
        <f t="shared" si="265"/>
        <v>0</v>
      </c>
      <c r="F93" s="124">
        <f>'[2]1.7Y'!AP93</f>
        <v>0</v>
      </c>
      <c r="G93" s="124">
        <f>'[2]1.7Y'!AQ93</f>
        <v>0</v>
      </c>
      <c r="H93" s="124">
        <f t="shared" si="266"/>
        <v>0</v>
      </c>
      <c r="I93" s="124">
        <f>'[2]1.7Y'!AS93</f>
        <v>0</v>
      </c>
      <c r="J93" s="124">
        <f>'[2]1.7Y'!AT93</f>
        <v>0</v>
      </c>
      <c r="K93" s="124">
        <f t="shared" si="267"/>
        <v>0</v>
      </c>
      <c r="L93" s="124">
        <f>'[2]1.7Y'!AV93</f>
        <v>0</v>
      </c>
      <c r="M93" s="124">
        <f>'[2]1.7Y'!AW93</f>
        <v>0</v>
      </c>
      <c r="N93" s="124">
        <f t="shared" si="268"/>
        <v>0</v>
      </c>
      <c r="O93" s="124">
        <f>'[2]1.7Y'!AY93</f>
        <v>0</v>
      </c>
      <c r="P93" s="124">
        <f>'[2]1.7Y'!AZ93</f>
        <v>0</v>
      </c>
      <c r="Q93" s="124">
        <f t="shared" si="269"/>
        <v>0</v>
      </c>
      <c r="R93" s="124">
        <f>'[2]1.7Y'!BB93</f>
        <v>0</v>
      </c>
      <c r="S93" s="124">
        <f>'[2]1.7Y'!BC93</f>
        <v>0</v>
      </c>
      <c r="T93" s="124">
        <f t="shared" si="270"/>
        <v>0</v>
      </c>
      <c r="U93" s="124">
        <f>'[2]1.7Y'!BE93</f>
        <v>0</v>
      </c>
      <c r="V93" s="124">
        <f>'[2]1.7Y'!BF93</f>
        <v>0</v>
      </c>
      <c r="W93" s="124">
        <f t="shared" si="271"/>
        <v>0</v>
      </c>
      <c r="X93" s="124">
        <f>'[2]1.7Y'!BH93</f>
        <v>0</v>
      </c>
      <c r="Y93" s="124">
        <f>'[2]1.7Y'!BI93</f>
        <v>0</v>
      </c>
      <c r="Z93" s="124">
        <f t="shared" si="272"/>
        <v>0</v>
      </c>
      <c r="AA93" s="124">
        <f>'[2]1.7Y'!BK93</f>
        <v>0</v>
      </c>
      <c r="AB93" s="124">
        <f>'[2]1.7Y'!BL93</f>
        <v>0</v>
      </c>
      <c r="AC93" s="124">
        <f t="shared" si="273"/>
        <v>0</v>
      </c>
      <c r="AD93" s="124">
        <f>'[2]1.7Y'!BN93</f>
        <v>0</v>
      </c>
      <c r="AE93" s="124">
        <f>'[2]1.7Y'!BO93</f>
        <v>0</v>
      </c>
      <c r="AF93" s="124">
        <f>'[2]1.7Y'!BP93</f>
        <v>0</v>
      </c>
      <c r="AG93" s="124">
        <f>'[2]1.7Y'!BQ93</f>
        <v>0</v>
      </c>
      <c r="AH93" s="124">
        <f>'[2]1.7Y'!BR93</f>
        <v>0</v>
      </c>
      <c r="AI93" s="124">
        <f>'[2]1.7Y'!BS93</f>
        <v>0</v>
      </c>
    </row>
    <row r="94" spans="1:35" ht="15.75" customHeight="1" x14ac:dyDescent="0.2">
      <c r="B94" s="105" t="s">
        <v>0</v>
      </c>
    </row>
    <row r="95" spans="1:35" ht="20.399999999999999" x14ac:dyDescent="0.2">
      <c r="B95" s="184" t="s">
        <v>176</v>
      </c>
    </row>
    <row r="96" spans="1:35" ht="30.6" x14ac:dyDescent="0.2">
      <c r="B96" s="184" t="s">
        <v>177</v>
      </c>
    </row>
    <row r="97" spans="2:2" ht="51" x14ac:dyDescent="0.2">
      <c r="B97" s="184" t="s">
        <v>166</v>
      </c>
    </row>
  </sheetData>
  <mergeCells count="12">
    <mergeCell ref="B4:B5"/>
    <mergeCell ref="U4:W4"/>
    <mergeCell ref="C4:E4"/>
    <mergeCell ref="I4:K4"/>
    <mergeCell ref="L4:N4"/>
    <mergeCell ref="O4:Q4"/>
    <mergeCell ref="F4:H4"/>
    <mergeCell ref="AG4:AI4"/>
    <mergeCell ref="X4:Z4"/>
    <mergeCell ref="R4:T4"/>
    <mergeCell ref="AA4:AC4"/>
    <mergeCell ref="AD4:AF4"/>
  </mergeCells>
  <hyperlinks>
    <hyperlink ref="B1" location="'1'!A1" display="до змісту"/>
  </hyperlinks>
  <pageMargins left="0.16" right="0.23622047244094491" top="0.39370078740157483" bottom="0.35433070866141736" header="0.23622047244094491" footer="0.19685039370078741"/>
  <pageSetup paperSize="9" scale="67" fitToWidth="3" fitToHeight="0" orientation="landscape" r:id="rId1"/>
  <headerFooter>
    <oddHeader xml:space="preserve">&amp;RНаціональний банк України  </oddHeader>
    <oddFooter>&amp;LДепартамент статистики та звітності, Управління статистики зовнішнього сектору</oddFooter>
  </headerFooter>
  <rowBreaks count="1" manualBreakCount="1">
    <brk id="50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opLeftCell="B1" zoomScaleNormal="100" zoomScaleSheetLayoutView="106" workbookViewId="0">
      <pane xSplit="1" ySplit="4" topLeftCell="E5" activePane="bottomRight" state="frozen"/>
      <selection activeCell="K283" sqref="K283"/>
      <selection pane="topRight" activeCell="K283" sqref="K283"/>
      <selection pane="bottomLeft" activeCell="K283" sqref="K283"/>
      <selection pane="bottomRight" activeCell="O9" sqref="O9"/>
    </sheetView>
  </sheetViews>
  <sheetFormatPr defaultColWidth="9.109375" defaultRowHeight="13.8" x14ac:dyDescent="0.25"/>
  <cols>
    <col min="1" max="1" width="8.44140625" style="3" hidden="1" customWidth="1"/>
    <col min="2" max="2" width="45.6640625" style="2" customWidth="1"/>
    <col min="3" max="12" width="9.109375" style="3" customWidth="1"/>
    <col min="13" max="16384" width="9.109375" style="3"/>
  </cols>
  <sheetData>
    <row r="1" spans="1:12" x14ac:dyDescent="0.25">
      <c r="B1" s="108" t="s">
        <v>135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customFormat="1" ht="25.95" customHeight="1" x14ac:dyDescent="0.25">
      <c r="B2" s="128" t="s">
        <v>163</v>
      </c>
      <c r="C2" s="20"/>
      <c r="D2" s="20"/>
      <c r="E2" s="20"/>
      <c r="F2" s="20"/>
      <c r="G2" s="20"/>
    </row>
    <row r="3" spans="1:12" s="6" customFormat="1" ht="18" x14ac:dyDescent="0.35">
      <c r="B3" s="178" t="s">
        <v>157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</row>
    <row r="4" spans="1:12" s="1" customFormat="1" x14ac:dyDescent="0.25">
      <c r="B4" s="179"/>
      <c r="C4" s="177">
        <v>2015</v>
      </c>
      <c r="D4" s="177">
        <v>2016</v>
      </c>
      <c r="E4" s="177">
        <v>2017</v>
      </c>
      <c r="F4" s="177">
        <v>2018</v>
      </c>
      <c r="G4" s="177">
        <v>2019</v>
      </c>
      <c r="H4" s="177">
        <v>2020</v>
      </c>
      <c r="I4" s="177">
        <v>2021</v>
      </c>
      <c r="J4" s="177">
        <v>2022</v>
      </c>
      <c r="K4" s="177">
        <v>2023</v>
      </c>
      <c r="L4" s="177">
        <v>2024</v>
      </c>
    </row>
    <row r="5" spans="1:12" s="1" customFormat="1" x14ac:dyDescent="0.25">
      <c r="B5" s="91" t="s">
        <v>1</v>
      </c>
      <c r="C5" s="187">
        <f t="shared" ref="C5:J5" si="0">C6-C68</f>
        <v>-34827.017808744335</v>
      </c>
      <c r="D5" s="187">
        <f t="shared" si="0"/>
        <v>-33390.414079371476</v>
      </c>
      <c r="E5" s="187">
        <f t="shared" si="0"/>
        <v>-27045.416399207257</v>
      </c>
      <c r="F5" s="187">
        <f t="shared" si="0"/>
        <v>-23081.892486940691</v>
      </c>
      <c r="G5" s="187">
        <f t="shared" si="0"/>
        <v>-24856.077034289585</v>
      </c>
      <c r="H5" s="187">
        <f t="shared" si="0"/>
        <v>-17826.876642218078</v>
      </c>
      <c r="I5" s="187">
        <f t="shared" si="0"/>
        <v>-23106.89174907672</v>
      </c>
      <c r="J5" s="187">
        <f t="shared" si="0"/>
        <v>-2634.3737413673662</v>
      </c>
      <c r="K5" s="187">
        <f>'[2]1.8Y'!V6</f>
        <v>-10342.417490564549</v>
      </c>
      <c r="L5" s="187">
        <f>'[2]1.8Y'!W6</f>
        <v>-9853.563535534282</v>
      </c>
    </row>
    <row r="6" spans="1:12" s="1" customFormat="1" x14ac:dyDescent="0.25">
      <c r="B6" s="81" t="s">
        <v>2</v>
      </c>
      <c r="C6" s="188">
        <f t="shared" ref="C6:J6" si="1">C7+C13+C24+C56</f>
        <v>109874.61003158701</v>
      </c>
      <c r="D6" s="188">
        <f t="shared" si="1"/>
        <v>114415.95660770558</v>
      </c>
      <c r="E6" s="188">
        <f t="shared" si="1"/>
        <v>104431.87509037057</v>
      </c>
      <c r="F6" s="188">
        <f t="shared" si="1"/>
        <v>112439.32103820698</v>
      </c>
      <c r="G6" s="188">
        <f t="shared" si="1"/>
        <v>126268.72790099161</v>
      </c>
      <c r="H6" s="188">
        <f t="shared" si="1"/>
        <v>121891.46234268673</v>
      </c>
      <c r="I6" s="188">
        <f t="shared" si="1"/>
        <v>140348.30000711454</v>
      </c>
      <c r="J6" s="188">
        <f t="shared" si="1"/>
        <v>157887.80099098868</v>
      </c>
      <c r="K6" s="188">
        <f>'[2]1.8Y'!V7</f>
        <v>174317.38380729672</v>
      </c>
      <c r="L6" s="188">
        <f>'[2]1.8Y'!W7</f>
        <v>206185.05135840242</v>
      </c>
    </row>
    <row r="7" spans="1:12" s="1" customFormat="1" x14ac:dyDescent="0.25">
      <c r="A7" s="86">
        <v>1</v>
      </c>
      <c r="B7" s="32" t="s">
        <v>18</v>
      </c>
      <c r="C7" s="189">
        <f t="shared" ref="C7:J7" si="2">C8+C10</f>
        <v>2988.284798316784</v>
      </c>
      <c r="D7" s="189">
        <f t="shared" si="2"/>
        <v>3119.6785466243696</v>
      </c>
      <c r="E7" s="189">
        <f t="shared" si="2"/>
        <v>2880.8446393752174</v>
      </c>
      <c r="F7" s="189">
        <f t="shared" si="2"/>
        <v>3076.654403660601</v>
      </c>
      <c r="G7" s="189">
        <f t="shared" si="2"/>
        <v>3893.3149118159113</v>
      </c>
      <c r="H7" s="189">
        <f t="shared" si="2"/>
        <v>3221.4207072044583</v>
      </c>
      <c r="I7" s="189">
        <f t="shared" si="2"/>
        <v>3427.1311920731114</v>
      </c>
      <c r="J7" s="189">
        <f t="shared" si="2"/>
        <v>2663.477656542836</v>
      </c>
      <c r="K7" s="189">
        <f>'[2]1.8Y'!V8</f>
        <v>2835.5483783841414</v>
      </c>
      <c r="L7" s="189">
        <f>'[2]1.8Y'!W8</f>
        <v>3038.5649014492355</v>
      </c>
    </row>
    <row r="8" spans="1:12" s="1" customFormat="1" x14ac:dyDescent="0.25">
      <c r="A8" s="86">
        <v>1.1000000000000001</v>
      </c>
      <c r="B8" s="41" t="s">
        <v>22</v>
      </c>
      <c r="C8" s="189">
        <f t="shared" ref="C8:J8" si="3">C9</f>
        <v>2556.2877309950313</v>
      </c>
      <c r="D8" s="189">
        <f t="shared" si="3"/>
        <v>2544.7239908067536</v>
      </c>
      <c r="E8" s="189">
        <f t="shared" si="3"/>
        <v>2201.273667143309</v>
      </c>
      <c r="F8" s="189">
        <f t="shared" si="3"/>
        <v>2269.9493330072537</v>
      </c>
      <c r="G8" s="189">
        <f t="shared" si="3"/>
        <v>3063.195269093937</v>
      </c>
      <c r="H8" s="189">
        <f t="shared" si="3"/>
        <v>2242.2976372784947</v>
      </c>
      <c r="I8" s="189">
        <f t="shared" si="3"/>
        <v>1993.6464592239979</v>
      </c>
      <c r="J8" s="189">
        <f t="shared" si="3"/>
        <v>1577.2444353161666</v>
      </c>
      <c r="K8" s="189">
        <f>'[2]1.8Y'!V9</f>
        <v>1519.011635262593</v>
      </c>
      <c r="L8" s="189">
        <f>'[2]1.8Y'!W9</f>
        <v>1467.1244075343868</v>
      </c>
    </row>
    <row r="9" spans="1:12" s="172" customFormat="1" ht="22.8" x14ac:dyDescent="0.25">
      <c r="A9" s="171" t="s">
        <v>54</v>
      </c>
      <c r="B9" s="42" t="s">
        <v>3</v>
      </c>
      <c r="C9" s="189">
        <f>'[2]1.8Y'!N10</f>
        <v>2556.2877309950313</v>
      </c>
      <c r="D9" s="189">
        <f>'[2]1.8Y'!O10</f>
        <v>2544.7239908067536</v>
      </c>
      <c r="E9" s="189">
        <f>'[2]1.8Y'!P10</f>
        <v>2201.273667143309</v>
      </c>
      <c r="F9" s="189">
        <f>'[2]1.8Y'!Q10</f>
        <v>2269.9493330072537</v>
      </c>
      <c r="G9" s="189">
        <f>'[2]1.8Y'!R10</f>
        <v>3063.195269093937</v>
      </c>
      <c r="H9" s="189">
        <f>'[2]1.8Y'!S10</f>
        <v>2242.2976372784947</v>
      </c>
      <c r="I9" s="189">
        <f>'[2]1.8Y'!T10</f>
        <v>1993.6464592239979</v>
      </c>
      <c r="J9" s="189">
        <f>'[2]1.8Y'!U10</f>
        <v>1577.2444353161666</v>
      </c>
      <c r="K9" s="189">
        <f>'[2]1.8Y'!V10</f>
        <v>1519.011635262593</v>
      </c>
      <c r="L9" s="189">
        <f>'[2]1.8Y'!W10</f>
        <v>1467.1244075343868</v>
      </c>
    </row>
    <row r="10" spans="1:12" s="1" customFormat="1" x14ac:dyDescent="0.25">
      <c r="A10" s="86">
        <v>1.2</v>
      </c>
      <c r="B10" s="41" t="s">
        <v>34</v>
      </c>
      <c r="C10" s="189">
        <f t="shared" ref="C10:J10" si="4">C11+C12</f>
        <v>431.99706732175247</v>
      </c>
      <c r="D10" s="189">
        <f t="shared" si="4"/>
        <v>574.9545558176161</v>
      </c>
      <c r="E10" s="189">
        <f t="shared" si="4"/>
        <v>679.57097223190851</v>
      </c>
      <c r="F10" s="189">
        <f t="shared" si="4"/>
        <v>806.70507065334709</v>
      </c>
      <c r="G10" s="189">
        <f t="shared" si="4"/>
        <v>830.11964272197417</v>
      </c>
      <c r="H10" s="189">
        <f t="shared" si="4"/>
        <v>979.12306992596336</v>
      </c>
      <c r="I10" s="189">
        <f t="shared" si="4"/>
        <v>1433.4847328491137</v>
      </c>
      <c r="J10" s="189">
        <f t="shared" si="4"/>
        <v>1086.2332212266695</v>
      </c>
      <c r="K10" s="189">
        <f>'[2]1.8Y'!V11</f>
        <v>1316.5367431215484</v>
      </c>
      <c r="L10" s="189">
        <f>'[2]1.8Y'!W11</f>
        <v>1571.4404939148487</v>
      </c>
    </row>
    <row r="11" spans="1:12" s="1" customFormat="1" ht="22.8" x14ac:dyDescent="0.25">
      <c r="A11" s="35" t="s">
        <v>55</v>
      </c>
      <c r="B11" s="42" t="s">
        <v>3</v>
      </c>
      <c r="C11" s="189">
        <f>'[2]1.8Y'!N12</f>
        <v>117.15174707030576</v>
      </c>
      <c r="D11" s="189">
        <f>'[2]1.8Y'!O12</f>
        <v>122.45288376814453</v>
      </c>
      <c r="E11" s="189">
        <f>'[2]1.8Y'!P12</f>
        <v>107.25657761490048</v>
      </c>
      <c r="F11" s="189">
        <f>'[2]1.8Y'!Q12</f>
        <v>111.75135177881864</v>
      </c>
      <c r="G11" s="189">
        <f>'[2]1.8Y'!R12</f>
        <v>111.16072969495119</v>
      </c>
      <c r="H11" s="189">
        <f>'[2]1.8Y'!S12</f>
        <v>103.36544462227545</v>
      </c>
      <c r="I11" s="189">
        <f>'[2]1.8Y'!T12</f>
        <v>122.61807868678572</v>
      </c>
      <c r="J11" s="189">
        <f>'[2]1.8Y'!U12</f>
        <v>137.0700521167621</v>
      </c>
      <c r="K11" s="189">
        <f>'[2]1.8Y'!V12</f>
        <v>131.3837077893001</v>
      </c>
      <c r="L11" s="189">
        <f>'[2]1.8Y'!W12</f>
        <v>139.72613405089399</v>
      </c>
    </row>
    <row r="12" spans="1:12" s="1" customFormat="1" ht="34.200000000000003" x14ac:dyDescent="0.25">
      <c r="A12" s="35" t="s">
        <v>56</v>
      </c>
      <c r="B12" s="42" t="s">
        <v>131</v>
      </c>
      <c r="C12" s="189">
        <f>'[2]1.8Y'!N13</f>
        <v>314.84532025144671</v>
      </c>
      <c r="D12" s="189">
        <f>'[2]1.8Y'!O13</f>
        <v>452.50167204947161</v>
      </c>
      <c r="E12" s="189">
        <f>'[2]1.8Y'!P13</f>
        <v>572.31439461700802</v>
      </c>
      <c r="F12" s="189">
        <f>'[2]1.8Y'!Q13</f>
        <v>694.95371887452848</v>
      </c>
      <c r="G12" s="189">
        <f>'[2]1.8Y'!R13</f>
        <v>718.95891302702296</v>
      </c>
      <c r="H12" s="189">
        <f>'[2]1.8Y'!S13</f>
        <v>875.75762530368797</v>
      </c>
      <c r="I12" s="189">
        <f>'[2]1.8Y'!T13</f>
        <v>1310.8666541623279</v>
      </c>
      <c r="J12" s="189">
        <f>'[2]1.8Y'!U13</f>
        <v>949.16316910990736</v>
      </c>
      <c r="K12" s="189">
        <f>'[2]1.8Y'!V13</f>
        <v>1185.1530353322482</v>
      </c>
      <c r="L12" s="189">
        <f>'[2]1.8Y'!W13</f>
        <v>1431.7143598639548</v>
      </c>
    </row>
    <row r="13" spans="1:12" s="1" customFormat="1" x14ac:dyDescent="0.25">
      <c r="A13" s="35">
        <v>2</v>
      </c>
      <c r="B13" s="32" t="s">
        <v>4</v>
      </c>
      <c r="C13" s="189">
        <f t="shared" ref="C13:J13" si="5">C14+C18</f>
        <v>158.33790814971013</v>
      </c>
      <c r="D13" s="189">
        <f t="shared" si="5"/>
        <v>91.839662826108395</v>
      </c>
      <c r="E13" s="189">
        <f t="shared" si="5"/>
        <v>82.118317236408174</v>
      </c>
      <c r="F13" s="189">
        <f t="shared" si="5"/>
        <v>112.62440921459067</v>
      </c>
      <c r="G13" s="189">
        <f t="shared" si="5"/>
        <v>489.46579365680117</v>
      </c>
      <c r="H13" s="189">
        <f t="shared" si="5"/>
        <v>572.17250054692624</v>
      </c>
      <c r="I13" s="189">
        <f t="shared" si="5"/>
        <v>543.40098180618702</v>
      </c>
      <c r="J13" s="189">
        <f t="shared" si="5"/>
        <v>1202.6488819285769</v>
      </c>
      <c r="K13" s="189">
        <f>'[2]1.8Y'!V14</f>
        <v>3202.7028494665692</v>
      </c>
      <c r="L13" s="189">
        <f>'[2]1.8Y'!W14</f>
        <v>4118.0928412397043</v>
      </c>
    </row>
    <row r="14" spans="1:12" s="1" customFormat="1" x14ac:dyDescent="0.25">
      <c r="A14" s="35">
        <v>2.1</v>
      </c>
      <c r="B14" s="41" t="s">
        <v>22</v>
      </c>
      <c r="C14" s="189">
        <f t="shared" ref="C14:J14" si="6">C15+C16+C17</f>
        <v>68.643601799007286</v>
      </c>
      <c r="D14" s="189">
        <f t="shared" si="6"/>
        <v>2.8699894633158873</v>
      </c>
      <c r="E14" s="189">
        <f t="shared" si="6"/>
        <v>0.83794201261640999</v>
      </c>
      <c r="F14" s="189">
        <f t="shared" si="6"/>
        <v>5.2383446146321244</v>
      </c>
      <c r="G14" s="189">
        <f t="shared" si="6"/>
        <v>26.893724926197866</v>
      </c>
      <c r="H14" s="189">
        <f t="shared" si="6"/>
        <v>90.343026402146251</v>
      </c>
      <c r="I14" s="189">
        <f t="shared" si="6"/>
        <v>278.75764651096608</v>
      </c>
      <c r="J14" s="189">
        <f t="shared" si="6"/>
        <v>349.24698210572262</v>
      </c>
      <c r="K14" s="189">
        <f>'[2]1.8Y'!V15</f>
        <v>350.95647971114414</v>
      </c>
      <c r="L14" s="189">
        <f>'[2]1.8Y'!W15</f>
        <v>354.10047670432039</v>
      </c>
    </row>
    <row r="15" spans="1:12" s="1" customFormat="1" x14ac:dyDescent="0.25">
      <c r="A15" s="35" t="s">
        <v>57</v>
      </c>
      <c r="B15" s="42" t="s">
        <v>15</v>
      </c>
      <c r="C15" s="189">
        <f>'[2]1.8Y'!N16</f>
        <v>0</v>
      </c>
      <c r="D15" s="189">
        <f>'[2]1.8Y'!O16</f>
        <v>0</v>
      </c>
      <c r="E15" s="189">
        <f>'[2]1.8Y'!P16</f>
        <v>0</v>
      </c>
      <c r="F15" s="189">
        <f>'[2]1.8Y'!Q16</f>
        <v>0</v>
      </c>
      <c r="G15" s="189">
        <f>'[2]1.8Y'!R16</f>
        <v>0</v>
      </c>
      <c r="H15" s="189">
        <f>'[2]1.8Y'!S16</f>
        <v>0</v>
      </c>
      <c r="I15" s="189">
        <f>'[2]1.8Y'!T16</f>
        <v>0</v>
      </c>
      <c r="J15" s="189">
        <f>'[2]1.8Y'!U16</f>
        <v>0</v>
      </c>
      <c r="K15" s="189">
        <f>'[2]1.8Y'!V16</f>
        <v>0</v>
      </c>
      <c r="L15" s="189">
        <f>'[2]1.8Y'!W16</f>
        <v>0</v>
      </c>
    </row>
    <row r="16" spans="1:12" s="1" customFormat="1" x14ac:dyDescent="0.25">
      <c r="A16" s="35" t="s">
        <v>58</v>
      </c>
      <c r="B16" s="42" t="s">
        <v>9</v>
      </c>
      <c r="C16" s="189">
        <f>'[2]1.8Y'!N17</f>
        <v>66.81310575103376</v>
      </c>
      <c r="D16" s="189">
        <f>'[2]1.8Y'!O17</f>
        <v>0.95666315443862915</v>
      </c>
      <c r="E16" s="189">
        <f>'[2]1.8Y'!P17</f>
        <v>0</v>
      </c>
      <c r="F16" s="189">
        <f>'[2]1.8Y'!Q17</f>
        <v>1.7461148715440413</v>
      </c>
      <c r="G16" s="189">
        <f>'[2]1.8Y'!R17</f>
        <v>1.7929149950798577</v>
      </c>
      <c r="H16" s="189">
        <f>'[2]1.8Y'!S17</f>
        <v>2.441703416274223</v>
      </c>
      <c r="I16" s="189">
        <f>'[2]1.8Y'!T17</f>
        <v>2.6464333529522097</v>
      </c>
      <c r="J16" s="189">
        <f>'[2]1.8Y'!U17</f>
        <v>1.8776719468049601</v>
      </c>
      <c r="K16" s="189">
        <f>'[2]1.8Y'!V17</f>
        <v>31.496094333051392</v>
      </c>
      <c r="L16" s="189">
        <f>'[2]1.8Y'!W17</f>
        <v>22.968679570009972</v>
      </c>
    </row>
    <row r="17" spans="1:12" s="1" customFormat="1" x14ac:dyDescent="0.25">
      <c r="A17" s="35" t="s">
        <v>59</v>
      </c>
      <c r="B17" s="42" t="s">
        <v>17</v>
      </c>
      <c r="C17" s="189">
        <f>'[2]1.8Y'!N18</f>
        <v>1.8304960479735275</v>
      </c>
      <c r="D17" s="189">
        <f>'[2]1.8Y'!O18</f>
        <v>1.9133263088772583</v>
      </c>
      <c r="E17" s="189">
        <f>'[2]1.8Y'!P18</f>
        <v>0.83794201261640999</v>
      </c>
      <c r="F17" s="189">
        <f>'[2]1.8Y'!Q18</f>
        <v>3.4922297430880826</v>
      </c>
      <c r="G17" s="189">
        <f>'[2]1.8Y'!R18</f>
        <v>25.100809931118008</v>
      </c>
      <c r="H17" s="189">
        <f>'[2]1.8Y'!S18</f>
        <v>87.901322985872028</v>
      </c>
      <c r="I17" s="189">
        <f>'[2]1.8Y'!T18</f>
        <v>276.11121315801387</v>
      </c>
      <c r="J17" s="189">
        <f>'[2]1.8Y'!U18</f>
        <v>347.36931015891764</v>
      </c>
      <c r="K17" s="189">
        <f>'[2]1.8Y'!V18</f>
        <v>319.46038537809272</v>
      </c>
      <c r="L17" s="189">
        <f>'[2]1.8Y'!W18</f>
        <v>331.13179713431043</v>
      </c>
    </row>
    <row r="18" spans="1:12" s="1" customFormat="1" x14ac:dyDescent="0.25">
      <c r="A18" s="35">
        <v>2.2000000000000002</v>
      </c>
      <c r="B18" s="41" t="s">
        <v>23</v>
      </c>
      <c r="C18" s="189">
        <f t="shared" ref="C18:J18" si="7">C19+C22</f>
        <v>89.694306350702846</v>
      </c>
      <c r="D18" s="189">
        <f t="shared" si="7"/>
        <v>88.969673362792506</v>
      </c>
      <c r="E18" s="189">
        <f t="shared" si="7"/>
        <v>81.280375223791765</v>
      </c>
      <c r="F18" s="189">
        <f t="shared" si="7"/>
        <v>107.38606459995854</v>
      </c>
      <c r="G18" s="189">
        <f t="shared" si="7"/>
        <v>462.57206873060329</v>
      </c>
      <c r="H18" s="189">
        <f t="shared" si="7"/>
        <v>481.82947414477997</v>
      </c>
      <c r="I18" s="189">
        <f t="shared" si="7"/>
        <v>264.64333529522099</v>
      </c>
      <c r="J18" s="189">
        <f t="shared" si="7"/>
        <v>853.40189982285438</v>
      </c>
      <c r="K18" s="189">
        <f>'[2]1.8Y'!V19</f>
        <v>2851.7463697554249</v>
      </c>
      <c r="L18" s="189">
        <f>'[2]1.8Y'!W19</f>
        <v>3763.9923645353842</v>
      </c>
    </row>
    <row r="19" spans="1:12" s="1" customFormat="1" x14ac:dyDescent="0.25">
      <c r="A19" s="35" t="s">
        <v>60</v>
      </c>
      <c r="B19" s="42" t="s">
        <v>9</v>
      </c>
      <c r="C19" s="189">
        <f t="shared" ref="C19:J19" si="8">C20+C21</f>
        <v>0</v>
      </c>
      <c r="D19" s="189">
        <f t="shared" si="8"/>
        <v>0</v>
      </c>
      <c r="E19" s="189">
        <f t="shared" si="8"/>
        <v>0.83794201261640999</v>
      </c>
      <c r="F19" s="189">
        <f t="shared" si="8"/>
        <v>24.445608201616579</v>
      </c>
      <c r="G19" s="189">
        <f t="shared" si="8"/>
        <v>376.5121489667701</v>
      </c>
      <c r="H19" s="189">
        <f t="shared" si="8"/>
        <v>400.43936026897256</v>
      </c>
      <c r="I19" s="189">
        <f t="shared" si="8"/>
        <v>159.66814562811666</v>
      </c>
      <c r="J19" s="189">
        <f t="shared" si="8"/>
        <v>688.16676850401791</v>
      </c>
      <c r="K19" s="189">
        <f>'[2]1.8Y'!V20</f>
        <v>2506.1892205013755</v>
      </c>
      <c r="L19" s="189">
        <f>'[2]1.8Y'!W20</f>
        <v>3375.4388684760488</v>
      </c>
    </row>
    <row r="20" spans="1:12" s="1" customFormat="1" x14ac:dyDescent="0.25">
      <c r="A20" s="35"/>
      <c r="B20" s="44" t="s">
        <v>25</v>
      </c>
      <c r="C20" s="189">
        <f>'[2]1.8Y'!N21</f>
        <v>0</v>
      </c>
      <c r="D20" s="189">
        <f>'[2]1.8Y'!O21</f>
        <v>0</v>
      </c>
      <c r="E20" s="189">
        <f>'[2]1.8Y'!P21</f>
        <v>0.83794201261640999</v>
      </c>
      <c r="F20" s="189">
        <f>'[2]1.8Y'!Q21</f>
        <v>0.87305743577202066</v>
      </c>
      <c r="G20" s="189">
        <f>'[2]1.8Y'!R21</f>
        <v>272.52307925213836</v>
      </c>
      <c r="H20" s="189">
        <f>'[2]1.8Y'!S21</f>
        <v>97.668136650968918</v>
      </c>
      <c r="I20" s="189">
        <f>'[2]1.8Y'!T21</f>
        <v>52.928667059044194</v>
      </c>
      <c r="J20" s="189">
        <f>'[2]1.8Y'!U21</f>
        <v>360.51301378655234</v>
      </c>
      <c r="K20" s="189">
        <f>'[2]1.8Y'!V21</f>
        <v>1181.5534816941852</v>
      </c>
      <c r="L20" s="189">
        <f>'[2]1.8Y'!W21</f>
        <v>1469.9954924806382</v>
      </c>
    </row>
    <row r="21" spans="1:12" s="1" customFormat="1" x14ac:dyDescent="0.25">
      <c r="A21" s="86" t="s">
        <v>89</v>
      </c>
      <c r="B21" s="44" t="s">
        <v>24</v>
      </c>
      <c r="C21" s="189">
        <f>'[2]1.8Y'!N22</f>
        <v>0</v>
      </c>
      <c r="D21" s="189">
        <f>'[2]1.8Y'!O22</f>
        <v>0</v>
      </c>
      <c r="E21" s="189">
        <f>'[2]1.8Y'!P22</f>
        <v>0</v>
      </c>
      <c r="F21" s="189">
        <f>'[2]1.8Y'!Q22</f>
        <v>23.572550765844557</v>
      </c>
      <c r="G21" s="189">
        <f>'[2]1.8Y'!R22</f>
        <v>103.98906971463175</v>
      </c>
      <c r="H21" s="189">
        <f>'[2]1.8Y'!S22</f>
        <v>302.77122361800366</v>
      </c>
      <c r="I21" s="189">
        <f>'[2]1.8Y'!T22</f>
        <v>106.73947856907246</v>
      </c>
      <c r="J21" s="189">
        <f>'[2]1.8Y'!U22</f>
        <v>327.65375471746552</v>
      </c>
      <c r="K21" s="189">
        <f>'[2]1.8Y'!V22</f>
        <v>1324.6357388071901</v>
      </c>
      <c r="L21" s="189">
        <f>'[2]1.8Y'!W22</f>
        <v>1905.4433759954104</v>
      </c>
    </row>
    <row r="22" spans="1:12" s="1" customFormat="1" x14ac:dyDescent="0.25">
      <c r="A22" s="35" t="s">
        <v>61</v>
      </c>
      <c r="B22" s="42" t="s">
        <v>17</v>
      </c>
      <c r="C22" s="189">
        <f t="shared" ref="C22:J22" si="9">C23</f>
        <v>89.694306350702846</v>
      </c>
      <c r="D22" s="189">
        <f t="shared" si="9"/>
        <v>88.969673362792506</v>
      </c>
      <c r="E22" s="189">
        <f t="shared" si="9"/>
        <v>80.442433211175356</v>
      </c>
      <c r="F22" s="189">
        <f t="shared" si="9"/>
        <v>82.940456398341965</v>
      </c>
      <c r="G22" s="189">
        <f t="shared" si="9"/>
        <v>86.059919763833165</v>
      </c>
      <c r="H22" s="189">
        <f t="shared" si="9"/>
        <v>81.39011387580743</v>
      </c>
      <c r="I22" s="189">
        <f t="shared" si="9"/>
        <v>104.97518966710432</v>
      </c>
      <c r="J22" s="189">
        <f t="shared" si="9"/>
        <v>165.23513131883649</v>
      </c>
      <c r="K22" s="189">
        <f>'[2]1.8Y'!V23</f>
        <v>345.55714925404959</v>
      </c>
      <c r="L22" s="189">
        <f>'[2]1.8Y'!W23</f>
        <v>388.55349605933532</v>
      </c>
    </row>
    <row r="23" spans="1:12" s="1" customFormat="1" x14ac:dyDescent="0.25">
      <c r="A23" s="35" t="s">
        <v>62</v>
      </c>
      <c r="B23" s="44" t="s">
        <v>24</v>
      </c>
      <c r="C23" s="189">
        <f>'[2]1.8Y'!N24</f>
        <v>89.694306350702846</v>
      </c>
      <c r="D23" s="189">
        <f>'[2]1.8Y'!O24</f>
        <v>88.969673362792506</v>
      </c>
      <c r="E23" s="189">
        <f>'[2]1.8Y'!P24</f>
        <v>80.442433211175356</v>
      </c>
      <c r="F23" s="189">
        <f>'[2]1.8Y'!Q24</f>
        <v>82.940456398341965</v>
      </c>
      <c r="G23" s="189">
        <f>'[2]1.8Y'!R24</f>
        <v>86.059919763833165</v>
      </c>
      <c r="H23" s="189">
        <f>'[2]1.8Y'!S24</f>
        <v>81.39011387580743</v>
      </c>
      <c r="I23" s="189">
        <f>'[2]1.8Y'!T24</f>
        <v>104.97518966710432</v>
      </c>
      <c r="J23" s="189">
        <f>'[2]1.8Y'!U24</f>
        <v>165.23513131883649</v>
      </c>
      <c r="K23" s="189">
        <f>'[2]1.8Y'!V24</f>
        <v>345.55714925404959</v>
      </c>
      <c r="L23" s="189">
        <f>'[2]1.8Y'!W24</f>
        <v>388.55349605933532</v>
      </c>
    </row>
    <row r="24" spans="1:12" s="1" customFormat="1" x14ac:dyDescent="0.25">
      <c r="A24" s="35">
        <v>4</v>
      </c>
      <c r="B24" s="32" t="s">
        <v>5</v>
      </c>
      <c r="C24" s="189">
        <f t="shared" ref="C24:J24" si="10">C25+C30+C38+C42+C46</f>
        <v>94555.188606096548</v>
      </c>
      <c r="D24" s="189">
        <f t="shared" si="10"/>
        <v>96338.849641433248</v>
      </c>
      <c r="E24" s="189">
        <f t="shared" si="10"/>
        <v>85708.060818456899</v>
      </c>
      <c r="F24" s="189">
        <f t="shared" si="10"/>
        <v>91072.986412558326</v>
      </c>
      <c r="G24" s="189">
        <f t="shared" si="10"/>
        <v>99203.779592763618</v>
      </c>
      <c r="H24" s="189">
        <f t="shared" si="10"/>
        <v>94386.487259496367</v>
      </c>
      <c r="I24" s="189">
        <f t="shared" si="10"/>
        <v>109083.33637533714</v>
      </c>
      <c r="J24" s="189">
        <f t="shared" si="10"/>
        <v>127270.482226387</v>
      </c>
      <c r="K24" s="189">
        <f>'[2]1.8Y'!V25</f>
        <v>131820.15366791523</v>
      </c>
      <c r="L24" s="189">
        <f>'[2]1.8Y'!W25</f>
        <v>157115.33854202236</v>
      </c>
    </row>
    <row r="25" spans="1:12" s="1" customFormat="1" x14ac:dyDescent="0.25">
      <c r="A25" s="35">
        <v>4.0999999999999996</v>
      </c>
      <c r="B25" s="41" t="s">
        <v>35</v>
      </c>
      <c r="C25" s="189">
        <f t="shared" ref="C25:J25" si="11">C26+C28</f>
        <v>131.79571545409397</v>
      </c>
      <c r="D25" s="189">
        <f t="shared" si="11"/>
        <v>145.41279947467163</v>
      </c>
      <c r="E25" s="189">
        <f t="shared" si="11"/>
        <v>156.69515635926868</v>
      </c>
      <c r="F25" s="189">
        <f t="shared" si="11"/>
        <v>179.84983176903626</v>
      </c>
      <c r="G25" s="189">
        <f t="shared" si="11"/>
        <v>182.87732949814549</v>
      </c>
      <c r="H25" s="189">
        <f t="shared" si="11"/>
        <v>173.36094255546985</v>
      </c>
      <c r="I25" s="189">
        <f t="shared" si="11"/>
        <v>179.95746800075025</v>
      </c>
      <c r="J25" s="189">
        <f t="shared" si="11"/>
        <v>192.46137454750843</v>
      </c>
      <c r="K25" s="189">
        <f>'[2]1.8Y'!V26</f>
        <v>187.17678917927685</v>
      </c>
      <c r="L25" s="189">
        <f>'[2]1.8Y'!W26</f>
        <v>193.3197197142506</v>
      </c>
    </row>
    <row r="26" spans="1:12" s="1" customFormat="1" x14ac:dyDescent="0.25">
      <c r="A26" s="35" t="s">
        <v>63</v>
      </c>
      <c r="B26" s="42" t="s">
        <v>15</v>
      </c>
      <c r="C26" s="189">
        <f t="shared" ref="C26:J26" si="12">C27</f>
        <v>101.59253066253078</v>
      </c>
      <c r="D26" s="189">
        <f t="shared" si="12"/>
        <v>114.79957853263549</v>
      </c>
      <c r="E26" s="189">
        <f t="shared" si="12"/>
        <v>128.20512793031074</v>
      </c>
      <c r="F26" s="189">
        <f t="shared" si="12"/>
        <v>151.03893638855956</v>
      </c>
      <c r="G26" s="189">
        <f t="shared" si="12"/>
        <v>154.19068957686775</v>
      </c>
      <c r="H26" s="189">
        <f t="shared" si="12"/>
        <v>145.68830383769532</v>
      </c>
      <c r="I26" s="189">
        <f t="shared" si="12"/>
        <v>150.84670111827594</v>
      </c>
      <c r="J26" s="189">
        <f t="shared" si="12"/>
        <v>173.68465507945882</v>
      </c>
      <c r="K26" s="189">
        <f>'[2]1.8Y'!V27</f>
        <v>170.97879780799329</v>
      </c>
      <c r="L26" s="189">
        <f>'[2]1.8Y'!W27</f>
        <v>177.05023835216019</v>
      </c>
    </row>
    <row r="27" spans="1:12" s="1" customFormat="1" x14ac:dyDescent="0.25">
      <c r="A27" s="35" t="s">
        <v>64</v>
      </c>
      <c r="B27" s="44" t="s">
        <v>24</v>
      </c>
      <c r="C27" s="189">
        <f>'[2]1.8Y'!N28</f>
        <v>101.59253066253078</v>
      </c>
      <c r="D27" s="189">
        <f>'[2]1.8Y'!O28</f>
        <v>114.79957853263549</v>
      </c>
      <c r="E27" s="189">
        <f>'[2]1.8Y'!P28</f>
        <v>128.20512793031074</v>
      </c>
      <c r="F27" s="189">
        <f>'[2]1.8Y'!Q28</f>
        <v>151.03893638855956</v>
      </c>
      <c r="G27" s="189">
        <f>'[2]1.8Y'!R28</f>
        <v>154.19068957686775</v>
      </c>
      <c r="H27" s="189">
        <f>'[2]1.8Y'!S28</f>
        <v>145.68830383769532</v>
      </c>
      <c r="I27" s="189">
        <f>'[2]1.8Y'!T28</f>
        <v>150.84670111827594</v>
      </c>
      <c r="J27" s="189">
        <f>'[2]1.8Y'!U28</f>
        <v>173.68465507945882</v>
      </c>
      <c r="K27" s="189">
        <f>'[2]1.8Y'!V28</f>
        <v>170.97879780799329</v>
      </c>
      <c r="L27" s="189">
        <f>'[2]1.8Y'!W28</f>
        <v>177.05023835216019</v>
      </c>
    </row>
    <row r="28" spans="1:12" s="1" customFormat="1" x14ac:dyDescent="0.25">
      <c r="A28" s="35" t="s">
        <v>65</v>
      </c>
      <c r="B28" s="42" t="s">
        <v>32</v>
      </c>
      <c r="C28" s="189">
        <f t="shared" ref="C28:J28" si="13">C29</f>
        <v>30.203184791563203</v>
      </c>
      <c r="D28" s="189">
        <f t="shared" si="13"/>
        <v>30.613220942036133</v>
      </c>
      <c r="E28" s="189">
        <f t="shared" si="13"/>
        <v>28.490028428957938</v>
      </c>
      <c r="F28" s="189">
        <f t="shared" si="13"/>
        <v>28.810895380476683</v>
      </c>
      <c r="G28" s="189">
        <f t="shared" si="13"/>
        <v>28.686639921277724</v>
      </c>
      <c r="H28" s="189">
        <f t="shared" si="13"/>
        <v>27.672638717774529</v>
      </c>
      <c r="I28" s="189">
        <f t="shared" si="13"/>
        <v>29.110766882474309</v>
      </c>
      <c r="J28" s="189">
        <f t="shared" si="13"/>
        <v>18.776719468049599</v>
      </c>
      <c r="K28" s="189">
        <f>'[2]1.8Y'!V29</f>
        <v>16.197991371283575</v>
      </c>
      <c r="L28" s="189">
        <f>'[2]1.8Y'!W29</f>
        <v>16.269481362090396</v>
      </c>
    </row>
    <row r="29" spans="1:12" s="1" customFormat="1" x14ac:dyDescent="0.25">
      <c r="A29" s="35" t="s">
        <v>66</v>
      </c>
      <c r="B29" s="44" t="s">
        <v>24</v>
      </c>
      <c r="C29" s="189">
        <f>'[2]1.8Y'!N30</f>
        <v>30.203184791563203</v>
      </c>
      <c r="D29" s="189">
        <f>'[2]1.8Y'!O30</f>
        <v>30.613220942036133</v>
      </c>
      <c r="E29" s="189">
        <f>'[2]1.8Y'!P30</f>
        <v>28.490028428957938</v>
      </c>
      <c r="F29" s="189">
        <f>'[2]1.8Y'!Q30</f>
        <v>28.810895380476683</v>
      </c>
      <c r="G29" s="189">
        <f>'[2]1.8Y'!R30</f>
        <v>28.686639921277724</v>
      </c>
      <c r="H29" s="189">
        <f>'[2]1.8Y'!S30</f>
        <v>27.672638717774529</v>
      </c>
      <c r="I29" s="189">
        <f>'[2]1.8Y'!T30</f>
        <v>29.110766882474309</v>
      </c>
      <c r="J29" s="189">
        <f>'[2]1.8Y'!U30</f>
        <v>18.776719468049599</v>
      </c>
      <c r="K29" s="189">
        <f>'[2]1.8Y'!V30</f>
        <v>16.197991371283575</v>
      </c>
      <c r="L29" s="189">
        <f>'[2]1.8Y'!W30</f>
        <v>16.269481362090396</v>
      </c>
    </row>
    <row r="30" spans="1:12" s="1" customFormat="1" x14ac:dyDescent="0.25">
      <c r="A30" s="35">
        <v>4.2</v>
      </c>
      <c r="B30" s="41" t="s">
        <v>36</v>
      </c>
      <c r="C30" s="189">
        <f t="shared" ref="C30:J30" si="14">C31+C32+C36</f>
        <v>86534.870171900533</v>
      </c>
      <c r="D30" s="189">
        <f t="shared" si="14"/>
        <v>88060.843366075802</v>
      </c>
      <c r="E30" s="189">
        <f t="shared" si="14"/>
        <v>77109.099884987285</v>
      </c>
      <c r="F30" s="189">
        <f t="shared" si="14"/>
        <v>81946.917036433399</v>
      </c>
      <c r="G30" s="189">
        <f t="shared" si="14"/>
        <v>90025.847732949813</v>
      </c>
      <c r="H30" s="189">
        <f t="shared" si="14"/>
        <v>87018.240250319519</v>
      </c>
      <c r="I30" s="189">
        <f t="shared" si="14"/>
        <v>99797.001739827829</v>
      </c>
      <c r="J30" s="189">
        <f t="shared" si="14"/>
        <v>115704.96187004185</v>
      </c>
      <c r="K30" s="189">
        <f>'[2]1.8Y'!V31</f>
        <v>121888.08529208986</v>
      </c>
      <c r="L30" s="189">
        <f>'[2]1.8Y'!W31</f>
        <v>146702.87047028451</v>
      </c>
    </row>
    <row r="31" spans="1:12" s="1" customFormat="1" x14ac:dyDescent="0.25">
      <c r="A31" s="35" t="s">
        <v>65</v>
      </c>
      <c r="B31" s="42" t="s">
        <v>32</v>
      </c>
      <c r="C31" s="189">
        <f>'[2]1.8Y'!N32</f>
        <v>51.25388934325877</v>
      </c>
      <c r="D31" s="189">
        <f>'[2]1.8Y'!O32</f>
        <v>60.269778729633636</v>
      </c>
      <c r="E31" s="189">
        <f>'[2]1.8Y'!P32</f>
        <v>46.924752706518959</v>
      </c>
      <c r="F31" s="189">
        <f>'[2]1.8Y'!Q32</f>
        <v>30.557010252020724</v>
      </c>
      <c r="G31" s="189">
        <f>'[2]1.8Y'!R32</f>
        <v>917.97247748088716</v>
      </c>
      <c r="H31" s="189">
        <f>'[2]1.8Y'!S32</f>
        <v>325.56045550322972</v>
      </c>
      <c r="I31" s="189">
        <f>'[2]1.8Y'!T32</f>
        <v>676.60479390478167</v>
      </c>
      <c r="J31" s="189">
        <f>'[2]1.8Y'!U32</f>
        <v>218.74878180277784</v>
      </c>
      <c r="K31" s="189">
        <f>'[2]1.8Y'!V32</f>
        <v>113.38593959898502</v>
      </c>
      <c r="L31" s="189">
        <f>'[2]1.8Y'!W32</f>
        <v>334.00288208056168</v>
      </c>
    </row>
    <row r="32" spans="1:12" s="1" customFormat="1" x14ac:dyDescent="0.25">
      <c r="A32" s="35" t="s">
        <v>68</v>
      </c>
      <c r="B32" s="42" t="s">
        <v>9</v>
      </c>
      <c r="C32" s="189">
        <f t="shared" ref="C32:J32" si="15">C33+C34</f>
        <v>5469.5221913448995</v>
      </c>
      <c r="D32" s="189">
        <f t="shared" si="15"/>
        <v>5068.4013922158565</v>
      </c>
      <c r="E32" s="189">
        <f t="shared" si="15"/>
        <v>3982.7383859657966</v>
      </c>
      <c r="F32" s="189">
        <f t="shared" si="15"/>
        <v>3796.0537307367458</v>
      </c>
      <c r="G32" s="189">
        <f t="shared" si="15"/>
        <v>6346.9190825826963</v>
      </c>
      <c r="H32" s="189">
        <f t="shared" si="15"/>
        <v>7124.0766675494251</v>
      </c>
      <c r="I32" s="189">
        <f t="shared" si="15"/>
        <v>7842.2641692483812</v>
      </c>
      <c r="J32" s="189">
        <f t="shared" si="15"/>
        <v>10272.743220969936</v>
      </c>
      <c r="K32" s="189">
        <f>'[2]1.8Y'!V33</f>
        <v>10540.392940658028</v>
      </c>
      <c r="L32" s="189">
        <f>'[2]1.8Y'!W33</f>
        <v>12153.302577481527</v>
      </c>
    </row>
    <row r="33" spans="1:12" s="1" customFormat="1" x14ac:dyDescent="0.25">
      <c r="A33" s="35" t="s">
        <v>69</v>
      </c>
      <c r="B33" s="44" t="s">
        <v>25</v>
      </c>
      <c r="C33" s="189">
        <f>'[2]1.8Y'!N34</f>
        <v>5406.3700776898131</v>
      </c>
      <c r="D33" s="189">
        <f>'[2]1.8Y'!O34</f>
        <v>5038.7448344282593</v>
      </c>
      <c r="E33" s="189">
        <f>'[2]1.8Y'!P34</f>
        <v>3945.0309953980582</v>
      </c>
      <c r="F33" s="189">
        <f>'[2]1.8Y'!Q34</f>
        <v>3759.3853184343211</v>
      </c>
      <c r="G33" s="189">
        <f>'[2]1.8Y'!R34</f>
        <v>6346.0226250851565</v>
      </c>
      <c r="H33" s="189">
        <f>'[2]1.8Y'!S34</f>
        <v>7054.8950707549884</v>
      </c>
      <c r="I33" s="189">
        <f>'[2]1.8Y'!T34</f>
        <v>7709.0603571497868</v>
      </c>
      <c r="J33" s="189">
        <f>'[2]1.8Y'!U34</f>
        <v>10145.061528587199</v>
      </c>
      <c r="K33" s="189">
        <f>'[2]1.8Y'!V34</f>
        <v>10371.213919669066</v>
      </c>
      <c r="L33" s="189">
        <f>'[2]1.8Y'!W34</f>
        <v>11853.752714755979</v>
      </c>
    </row>
    <row r="34" spans="1:12" s="1" customFormat="1" x14ac:dyDescent="0.25">
      <c r="A34" s="35" t="s">
        <v>70</v>
      </c>
      <c r="B34" s="44" t="s">
        <v>24</v>
      </c>
      <c r="C34" s="189">
        <f>'[2]1.8Y'!N35</f>
        <v>63.152113655086701</v>
      </c>
      <c r="D34" s="189">
        <f>'[2]1.8Y'!O35</f>
        <v>29.656557787597503</v>
      </c>
      <c r="E34" s="189">
        <f>'[2]1.8Y'!P35</f>
        <v>37.70739056773845</v>
      </c>
      <c r="F34" s="189">
        <f>'[2]1.8Y'!Q35</f>
        <v>36.668412302424869</v>
      </c>
      <c r="G34" s="189">
        <f>'[2]1.8Y'!R35</f>
        <v>0.89645749753992887</v>
      </c>
      <c r="H34" s="189">
        <f>'[2]1.8Y'!S35</f>
        <v>69.181596794436317</v>
      </c>
      <c r="I34" s="189">
        <f>'[2]1.8Y'!T35</f>
        <v>133.20381209859457</v>
      </c>
      <c r="J34" s="189">
        <f>'[2]1.8Y'!U35</f>
        <v>127.68169238273728</v>
      </c>
      <c r="K34" s="189">
        <f>'[2]1.8Y'!V35</f>
        <v>169.17902098896178</v>
      </c>
      <c r="L34" s="189">
        <f>'[2]1.8Y'!W35</f>
        <v>299.54986272554669</v>
      </c>
    </row>
    <row r="35" spans="1:12" s="87" customFormat="1" ht="22.8" x14ac:dyDescent="0.25">
      <c r="A35" s="35" t="s">
        <v>71</v>
      </c>
      <c r="B35" s="46" t="s">
        <v>37</v>
      </c>
      <c r="C35" s="189">
        <f>'[2]1.8Y'!N36</f>
        <v>5149.1853829495331</v>
      </c>
      <c r="D35" s="189">
        <f>'[2]1.8Y'!O36</f>
        <v>4732.6126250078987</v>
      </c>
      <c r="E35" s="189">
        <f>'[2]1.8Y'!P36</f>
        <v>3487.5146565094983</v>
      </c>
      <c r="F35" s="189">
        <f>'[2]1.8Y'!Q36</f>
        <v>3357.7788979791912</v>
      </c>
      <c r="G35" s="189">
        <f>'[2]1.8Y'!R36</f>
        <v>5603.7558171220953</v>
      </c>
      <c r="H35" s="189">
        <f>'[2]1.8Y'!S36</f>
        <v>6071.702495135235</v>
      </c>
      <c r="I35" s="189">
        <f>'[2]1.8Y'!T36</f>
        <v>6669.8941938905527</v>
      </c>
      <c r="J35" s="189">
        <f>'[2]1.8Y'!U36</f>
        <v>9268.1887294292828</v>
      </c>
      <c r="K35" s="189">
        <f>'[2]1.8Y'!V36</f>
        <v>9487.5235015245962</v>
      </c>
      <c r="L35" s="189">
        <f>'[2]1.8Y'!W36</f>
        <v>10685.221141631722</v>
      </c>
    </row>
    <row r="36" spans="1:12" s="1" customFormat="1" x14ac:dyDescent="0.25">
      <c r="A36" s="35" t="s">
        <v>67</v>
      </c>
      <c r="B36" s="42" t="s">
        <v>17</v>
      </c>
      <c r="C36" s="189">
        <f>'[2]1.8Y'!N37</f>
        <v>81014.094091212377</v>
      </c>
      <c r="D36" s="189">
        <f>'[2]1.8Y'!O37</f>
        <v>82932.172195130319</v>
      </c>
      <c r="E36" s="189">
        <f>'[2]1.8Y'!P37</f>
        <v>73079.436746314968</v>
      </c>
      <c r="F36" s="189">
        <f>'[2]1.8Y'!Q37</f>
        <v>78120.306295444636</v>
      </c>
      <c r="G36" s="189">
        <f>'[2]1.8Y'!R37</f>
        <v>82760.956172886232</v>
      </c>
      <c r="H36" s="189">
        <f>'[2]1.8Y'!S37</f>
        <v>79568.603127266862</v>
      </c>
      <c r="I36" s="189">
        <f>'[2]1.8Y'!T37</f>
        <v>91278.132776674669</v>
      </c>
      <c r="J36" s="189">
        <f>'[2]1.8Y'!U37</f>
        <v>105213.46986726913</v>
      </c>
      <c r="K36" s="189">
        <f>'[2]1.8Y'!V37</f>
        <v>111234.30641183285</v>
      </c>
      <c r="L36" s="189">
        <f>'[2]1.8Y'!W37</f>
        <v>134215.56501072244</v>
      </c>
    </row>
    <row r="37" spans="1:12" s="1" customFormat="1" ht="22.8" x14ac:dyDescent="0.25">
      <c r="A37" s="35" t="s">
        <v>72</v>
      </c>
      <c r="B37" s="45" t="s">
        <v>31</v>
      </c>
      <c r="C37" s="189">
        <f>'[2]1.8Y'!N38</f>
        <v>78591.432571719415</v>
      </c>
      <c r="D37" s="189">
        <f>'[2]1.8Y'!O38</f>
        <v>79543.671302108691</v>
      </c>
      <c r="E37" s="189">
        <f>'[2]1.8Y'!P38</f>
        <v>70001.675733974887</v>
      </c>
      <c r="F37" s="189">
        <f>'[2]1.8Y'!Q38</f>
        <v>75048.890236398671</v>
      </c>
      <c r="G37" s="189">
        <f>'[2]1.8Y'!R38</f>
        <v>79392.965354628715</v>
      </c>
      <c r="H37" s="189">
        <f>'[2]1.8Y'!S38</f>
        <v>75929.651135879511</v>
      </c>
      <c r="I37" s="189">
        <f>'[2]1.8Y'!T38</f>
        <v>86813.599710244293</v>
      </c>
      <c r="J37" s="189">
        <f>'[2]1.8Y'!U38</f>
        <v>101849.62057456805</v>
      </c>
      <c r="K37" s="189">
        <f>'[2]1.8Y'!V38</f>
        <v>108168.38660061268</v>
      </c>
      <c r="L37" s="189">
        <f>'[2]1.8Y'!W38</f>
        <v>130724.32571608092</v>
      </c>
    </row>
    <row r="38" spans="1:12" s="1" customFormat="1" x14ac:dyDescent="0.25">
      <c r="A38" s="35">
        <v>4.3</v>
      </c>
      <c r="B38" s="41" t="s">
        <v>38</v>
      </c>
      <c r="C38" s="189">
        <f t="shared" ref="C38:J38" si="16">C39</f>
        <v>1086.3994044722886</v>
      </c>
      <c r="D38" s="189">
        <f t="shared" si="16"/>
        <v>720.36735529228781</v>
      </c>
      <c r="E38" s="189">
        <f t="shared" si="16"/>
        <v>985.41980683689815</v>
      </c>
      <c r="F38" s="189">
        <f t="shared" si="16"/>
        <v>1234.5032141816371</v>
      </c>
      <c r="G38" s="189">
        <f t="shared" si="16"/>
        <v>1333.9287563394141</v>
      </c>
      <c r="H38" s="189">
        <f t="shared" si="16"/>
        <v>45.57846377045216</v>
      </c>
      <c r="I38" s="189">
        <f t="shared" si="16"/>
        <v>173.78245684386178</v>
      </c>
      <c r="J38" s="189">
        <f t="shared" si="16"/>
        <v>87.311745526430641</v>
      </c>
      <c r="K38" s="189">
        <f>'[2]1.8Y'!V39</f>
        <v>17.997768190315082</v>
      </c>
      <c r="L38" s="189">
        <f>'[2]1.8Y'!W39</f>
        <v>11.484339785004986</v>
      </c>
    </row>
    <row r="39" spans="1:12" s="1" customFormat="1" x14ac:dyDescent="0.25">
      <c r="A39" s="35" t="s">
        <v>73</v>
      </c>
      <c r="B39" s="42" t="s">
        <v>9</v>
      </c>
      <c r="C39" s="189">
        <f t="shared" ref="C39:J39" si="17">C40+C41</f>
        <v>1086.3994044722886</v>
      </c>
      <c r="D39" s="189">
        <f t="shared" si="17"/>
        <v>720.36735529228781</v>
      </c>
      <c r="E39" s="189">
        <f t="shared" si="17"/>
        <v>985.41980683689815</v>
      </c>
      <c r="F39" s="189">
        <f t="shared" si="17"/>
        <v>1234.5032141816371</v>
      </c>
      <c r="G39" s="189">
        <f t="shared" si="17"/>
        <v>1333.9287563394141</v>
      </c>
      <c r="H39" s="189">
        <f t="shared" si="17"/>
        <v>45.57846377045216</v>
      </c>
      <c r="I39" s="189">
        <f t="shared" si="17"/>
        <v>173.78245684386178</v>
      </c>
      <c r="J39" s="189">
        <f t="shared" si="17"/>
        <v>87.311745526430641</v>
      </c>
      <c r="K39" s="189">
        <f>'[2]1.8Y'!V40</f>
        <v>17.997768190315082</v>
      </c>
      <c r="L39" s="189">
        <f>'[2]1.8Y'!W40</f>
        <v>11.484339785004986</v>
      </c>
    </row>
    <row r="40" spans="1:12" s="1" customFormat="1" x14ac:dyDescent="0.25">
      <c r="A40" s="35" t="s">
        <v>74</v>
      </c>
      <c r="B40" s="44" t="s">
        <v>25</v>
      </c>
      <c r="C40" s="189">
        <f>'[2]1.8Y'!N41</f>
        <v>359.69247342679813</v>
      </c>
      <c r="D40" s="189">
        <f>'[2]1.8Y'!O41</f>
        <v>118.62623115039001</v>
      </c>
      <c r="E40" s="189">
        <f>'[2]1.8Y'!P41</f>
        <v>38.545332580354859</v>
      </c>
      <c r="F40" s="189">
        <f>'[2]1.8Y'!Q41</f>
        <v>27.937837944704661</v>
      </c>
      <c r="G40" s="189">
        <f>'[2]1.8Y'!R41</f>
        <v>50.201619862236015</v>
      </c>
      <c r="H40" s="189">
        <f>'[2]1.8Y'!S41</f>
        <v>25.230935301500306</v>
      </c>
      <c r="I40" s="189">
        <f>'[2]1.8Y'!T41</f>
        <v>152.61099002024409</v>
      </c>
      <c r="J40" s="189">
        <f>'[2]1.8Y'!U41</f>
        <v>84.495237606223199</v>
      </c>
      <c r="K40" s="189">
        <f>'[2]1.8Y'!V41</f>
        <v>10.79866091418905</v>
      </c>
      <c r="L40" s="189">
        <f>'[2]1.8Y'!W41</f>
        <v>4.7851415770854109</v>
      </c>
    </row>
    <row r="41" spans="1:12" s="1" customFormat="1" x14ac:dyDescent="0.25">
      <c r="A41" s="35" t="s">
        <v>75</v>
      </c>
      <c r="B41" s="44" t="s">
        <v>24</v>
      </c>
      <c r="C41" s="189">
        <f>'[2]1.8Y'!N42</f>
        <v>726.70693104549036</v>
      </c>
      <c r="D41" s="189">
        <f>'[2]1.8Y'!O42</f>
        <v>601.74112414189779</v>
      </c>
      <c r="E41" s="189">
        <f>'[2]1.8Y'!P42</f>
        <v>946.87447425654329</v>
      </c>
      <c r="F41" s="189">
        <f>'[2]1.8Y'!Q42</f>
        <v>1206.5653762369325</v>
      </c>
      <c r="G41" s="189">
        <f>'[2]1.8Y'!R42</f>
        <v>1283.7271364771782</v>
      </c>
      <c r="H41" s="189">
        <f>'[2]1.8Y'!S42</f>
        <v>20.347528468951857</v>
      </c>
      <c r="I41" s="189">
        <f>'[2]1.8Y'!T42</f>
        <v>21.171466823617678</v>
      </c>
      <c r="J41" s="189">
        <f>'[2]1.8Y'!U42</f>
        <v>2.8165079202074401</v>
      </c>
      <c r="K41" s="189">
        <f>'[2]1.8Y'!V42</f>
        <v>7.1991072761260329</v>
      </c>
      <c r="L41" s="189">
        <f>'[2]1.8Y'!W42</f>
        <v>6.6991982079195749</v>
      </c>
    </row>
    <row r="42" spans="1:12" s="1" customFormat="1" x14ac:dyDescent="0.25">
      <c r="A42" s="35">
        <v>4.5</v>
      </c>
      <c r="B42" s="41" t="s">
        <v>39</v>
      </c>
      <c r="C42" s="189">
        <f t="shared" ref="C42:J42" si="18">C43</f>
        <v>6802.1233142696274</v>
      </c>
      <c r="D42" s="189">
        <f t="shared" si="18"/>
        <v>7412.2261205904988</v>
      </c>
      <c r="E42" s="189">
        <f t="shared" si="18"/>
        <v>7456.8459702734326</v>
      </c>
      <c r="F42" s="189">
        <f t="shared" si="18"/>
        <v>7711.7163301742585</v>
      </c>
      <c r="G42" s="189">
        <f t="shared" si="18"/>
        <v>7661.1257739762323</v>
      </c>
      <c r="H42" s="189">
        <f t="shared" si="18"/>
        <v>7149.3076028509249</v>
      </c>
      <c r="I42" s="189">
        <f t="shared" si="18"/>
        <v>8932.5947106646927</v>
      </c>
      <c r="J42" s="189">
        <f t="shared" si="18"/>
        <v>11265.092844856357</v>
      </c>
      <c r="K42" s="189">
        <f>'[2]1.8Y'!V43</f>
        <v>9692.6980588941879</v>
      </c>
      <c r="L42" s="189">
        <f>'[2]1.8Y'!W43</f>
        <v>10145.457171736487</v>
      </c>
    </row>
    <row r="43" spans="1:12" s="1" customFormat="1" x14ac:dyDescent="0.25">
      <c r="A43" s="35" t="s">
        <v>76</v>
      </c>
      <c r="B43" s="42" t="s">
        <v>17</v>
      </c>
      <c r="C43" s="189">
        <f t="shared" ref="C43:J43" si="19">C44+C45</f>
        <v>6802.1233142696274</v>
      </c>
      <c r="D43" s="189">
        <f t="shared" si="19"/>
        <v>7412.2261205904988</v>
      </c>
      <c r="E43" s="189">
        <f t="shared" si="19"/>
        <v>7456.8459702734326</v>
      </c>
      <c r="F43" s="189">
        <f t="shared" si="19"/>
        <v>7711.7163301742585</v>
      </c>
      <c r="G43" s="189">
        <f t="shared" si="19"/>
        <v>7661.1257739762323</v>
      </c>
      <c r="H43" s="189">
        <f t="shared" si="19"/>
        <v>7149.3076028509249</v>
      </c>
      <c r="I43" s="189">
        <f t="shared" si="19"/>
        <v>8932.5947106646927</v>
      </c>
      <c r="J43" s="189">
        <f t="shared" si="19"/>
        <v>11265.092844856357</v>
      </c>
      <c r="K43" s="189">
        <f>'[2]1.8Y'!V44</f>
        <v>9692.6980588941879</v>
      </c>
      <c r="L43" s="189">
        <f>'[2]1.8Y'!W44</f>
        <v>10145.457171736487</v>
      </c>
    </row>
    <row r="44" spans="1:12" s="1" customFormat="1" x14ac:dyDescent="0.25">
      <c r="A44" s="35" t="s">
        <v>77</v>
      </c>
      <c r="B44" s="47" t="s">
        <v>40</v>
      </c>
      <c r="C44" s="189">
        <f>'[2]1.8Y'!N45</f>
        <v>6692.2935513912162</v>
      </c>
      <c r="D44" s="189">
        <f>'[2]1.8Y'!O45</f>
        <v>7309.8631630655655</v>
      </c>
      <c r="E44" s="189">
        <f>'[2]1.8Y'!P45</f>
        <v>7337.0202624692856</v>
      </c>
      <c r="F44" s="189">
        <f>'[2]1.8Y'!Q45</f>
        <v>7592.1074614734916</v>
      </c>
      <c r="G44" s="189">
        <f>'[2]1.8Y'!R45</f>
        <v>7547.2756717886614</v>
      </c>
      <c r="H44" s="189">
        <f>'[2]1.8Y'!S45</f>
        <v>7063.8479832813273</v>
      </c>
      <c r="I44" s="189">
        <f>'[2]1.8Y'!T45</f>
        <v>8829.3838098995566</v>
      </c>
      <c r="J44" s="189">
        <f>'[2]1.8Y'!U45</f>
        <v>11255.704485122333</v>
      </c>
      <c r="K44" s="189">
        <f>'[2]1.8Y'!V45</f>
        <v>9648.6035268279156</v>
      </c>
      <c r="L44" s="189">
        <f>'[2]1.8Y'!W45</f>
        <v>9036.2613541680894</v>
      </c>
    </row>
    <row r="45" spans="1:12" s="1" customFormat="1" x14ac:dyDescent="0.25">
      <c r="A45" s="35" t="s">
        <v>78</v>
      </c>
      <c r="B45" s="44" t="s">
        <v>24</v>
      </c>
      <c r="C45" s="189">
        <f>'[2]1.8Y'!N46</f>
        <v>109.82976287841166</v>
      </c>
      <c r="D45" s="189">
        <f>'[2]1.8Y'!O46</f>
        <v>102.36295752493332</v>
      </c>
      <c r="E45" s="189">
        <f>'[2]1.8Y'!P46</f>
        <v>119.82570780414663</v>
      </c>
      <c r="F45" s="189">
        <f>'[2]1.8Y'!Q46</f>
        <v>119.60886870076683</v>
      </c>
      <c r="G45" s="189">
        <f>'[2]1.8Y'!R46</f>
        <v>113.85010218757097</v>
      </c>
      <c r="H45" s="189">
        <f>'[2]1.8Y'!S46</f>
        <v>85.459619569597805</v>
      </c>
      <c r="I45" s="189">
        <f>'[2]1.8Y'!T46</f>
        <v>103.21090076513617</v>
      </c>
      <c r="J45" s="189">
        <f>'[2]1.8Y'!U46</f>
        <v>9.3883597340247995</v>
      </c>
      <c r="K45" s="189">
        <f>'[2]1.8Y'!V46</f>
        <v>44.094532066271952</v>
      </c>
      <c r="L45" s="189">
        <f>'[2]1.8Y'!W46</f>
        <v>1109.1958175683981</v>
      </c>
    </row>
    <row r="46" spans="1:12" s="146" customFormat="1" x14ac:dyDescent="0.25">
      <c r="A46" s="146">
        <v>4.5999999999999996</v>
      </c>
      <c r="B46" s="82" t="s">
        <v>108</v>
      </c>
      <c r="C46" s="189">
        <f>C53+C47+C50</f>
        <v>0</v>
      </c>
      <c r="D46" s="189">
        <f t="shared" ref="D46:J46" si="20">D53+D47+D50</f>
        <v>0</v>
      </c>
      <c r="E46" s="189">
        <f t="shared" si="20"/>
        <v>0</v>
      </c>
      <c r="F46" s="189">
        <f t="shared" si="20"/>
        <v>0</v>
      </c>
      <c r="G46" s="189">
        <f t="shared" si="20"/>
        <v>0</v>
      </c>
      <c r="H46" s="189">
        <f t="shared" si="20"/>
        <v>0</v>
      </c>
      <c r="I46" s="189">
        <f t="shared" si="20"/>
        <v>0</v>
      </c>
      <c r="J46" s="189">
        <f t="shared" si="20"/>
        <v>20.654391414854562</v>
      </c>
      <c r="K46" s="189">
        <f>'[2]1.8Y'!V47</f>
        <v>34.195759561598656</v>
      </c>
      <c r="L46" s="189">
        <f>'[2]1.8Y'!W47</f>
        <v>62.206840502110339</v>
      </c>
    </row>
    <row r="47" spans="1:12" s="146" customFormat="1" x14ac:dyDescent="0.25">
      <c r="B47" s="42" t="s">
        <v>32</v>
      </c>
      <c r="C47" s="189">
        <f>C48+C49</f>
        <v>0</v>
      </c>
      <c r="D47" s="189">
        <f t="shared" ref="D47:J47" si="21">D48+D49</f>
        <v>0</v>
      </c>
      <c r="E47" s="189">
        <f t="shared" si="21"/>
        <v>0</v>
      </c>
      <c r="F47" s="189">
        <f t="shared" si="21"/>
        <v>0</v>
      </c>
      <c r="G47" s="189">
        <f t="shared" si="21"/>
        <v>0</v>
      </c>
      <c r="H47" s="189">
        <f t="shared" si="21"/>
        <v>0</v>
      </c>
      <c r="I47" s="189">
        <f t="shared" si="21"/>
        <v>0</v>
      </c>
      <c r="J47" s="189">
        <f t="shared" si="21"/>
        <v>0.93883597340248004</v>
      </c>
      <c r="K47" s="189">
        <f>'[2]1.8Y'!V48</f>
        <v>0.89988840951575411</v>
      </c>
      <c r="L47" s="189">
        <f>'[2]1.8Y'!W48</f>
        <v>0.95702831541708211</v>
      </c>
    </row>
    <row r="48" spans="1:12" s="146" customFormat="1" x14ac:dyDescent="0.25">
      <c r="B48" s="47" t="s">
        <v>168</v>
      </c>
      <c r="C48" s="189">
        <f>'[2]1.8Y'!N49</f>
        <v>0</v>
      </c>
      <c r="D48" s="189">
        <f>'[2]1.8Y'!O49</f>
        <v>0</v>
      </c>
      <c r="E48" s="189">
        <f>'[2]1.8Y'!P49</f>
        <v>0</v>
      </c>
      <c r="F48" s="189">
        <f>'[2]1.8Y'!Q49</f>
        <v>0</v>
      </c>
      <c r="G48" s="189">
        <f>'[2]1.8Y'!R49</f>
        <v>0</v>
      </c>
      <c r="H48" s="189">
        <f>'[2]1.8Y'!S49</f>
        <v>0</v>
      </c>
      <c r="I48" s="189">
        <f>'[2]1.8Y'!T49</f>
        <v>0</v>
      </c>
      <c r="J48" s="189">
        <f>'[2]1.8Y'!U49</f>
        <v>0.93883597340248004</v>
      </c>
      <c r="K48" s="189">
        <f>'[2]1.8Y'!V49</f>
        <v>0.89988840951575411</v>
      </c>
      <c r="L48" s="189">
        <f>'[2]1.8Y'!W49</f>
        <v>0.95702831541708211</v>
      </c>
    </row>
    <row r="49" spans="1:12" s="146" customFormat="1" x14ac:dyDescent="0.25">
      <c r="B49" s="44" t="s">
        <v>169</v>
      </c>
      <c r="C49" s="189">
        <f>'[2]1.8Y'!N50</f>
        <v>0</v>
      </c>
      <c r="D49" s="189">
        <f>'[2]1.8Y'!O50</f>
        <v>0</v>
      </c>
      <c r="E49" s="189">
        <f>'[2]1.8Y'!P50</f>
        <v>0</v>
      </c>
      <c r="F49" s="189">
        <f>'[2]1.8Y'!Q50</f>
        <v>0</v>
      </c>
      <c r="G49" s="189">
        <f>'[2]1.8Y'!R50</f>
        <v>0</v>
      </c>
      <c r="H49" s="189">
        <f>'[2]1.8Y'!S50</f>
        <v>0</v>
      </c>
      <c r="I49" s="189">
        <f>'[2]1.8Y'!T50</f>
        <v>0</v>
      </c>
      <c r="J49" s="189">
        <f>'[2]1.8Y'!U50</f>
        <v>0</v>
      </c>
      <c r="K49" s="189">
        <f>'[2]1.8Y'!V50</f>
        <v>0</v>
      </c>
      <c r="L49" s="189">
        <f>'[2]1.8Y'!W50</f>
        <v>0</v>
      </c>
    </row>
    <row r="50" spans="1:12" s="146" customFormat="1" x14ac:dyDescent="0.25">
      <c r="B50" s="42" t="s">
        <v>9</v>
      </c>
      <c r="C50" s="189">
        <f>C51+C52</f>
        <v>0</v>
      </c>
      <c r="D50" s="189">
        <f t="shared" ref="D50:J50" si="22">D51+D52</f>
        <v>0</v>
      </c>
      <c r="E50" s="189">
        <f t="shared" si="22"/>
        <v>0</v>
      </c>
      <c r="F50" s="189">
        <f t="shared" si="22"/>
        <v>0</v>
      </c>
      <c r="G50" s="189">
        <f t="shared" si="22"/>
        <v>0</v>
      </c>
      <c r="H50" s="189">
        <f t="shared" si="22"/>
        <v>0</v>
      </c>
      <c r="I50" s="189">
        <f t="shared" si="22"/>
        <v>0</v>
      </c>
      <c r="J50" s="189">
        <f t="shared" si="22"/>
        <v>19.715555441452082</v>
      </c>
      <c r="K50" s="189">
        <f>'[2]1.8Y'!V51</f>
        <v>33.295871152082903</v>
      </c>
      <c r="L50" s="189">
        <f>'[2]1.8Y'!W51</f>
        <v>61.249812186693255</v>
      </c>
    </row>
    <row r="51" spans="1:12" s="146" customFormat="1" x14ac:dyDescent="0.25">
      <c r="B51" s="47" t="s">
        <v>168</v>
      </c>
      <c r="C51" s="189">
        <f>'[2]1.8Y'!N52</f>
        <v>0</v>
      </c>
      <c r="D51" s="189">
        <f>'[2]1.8Y'!O52</f>
        <v>0</v>
      </c>
      <c r="E51" s="189">
        <f>'[2]1.8Y'!P52</f>
        <v>0</v>
      </c>
      <c r="F51" s="189">
        <f>'[2]1.8Y'!Q52</f>
        <v>0</v>
      </c>
      <c r="G51" s="189">
        <f>'[2]1.8Y'!R52</f>
        <v>0</v>
      </c>
      <c r="H51" s="189">
        <f>'[2]1.8Y'!S52</f>
        <v>0</v>
      </c>
      <c r="I51" s="189">
        <f>'[2]1.8Y'!T52</f>
        <v>0</v>
      </c>
      <c r="J51" s="189">
        <f>'[2]1.8Y'!U52</f>
        <v>19.715555441452082</v>
      </c>
      <c r="K51" s="189">
        <f>'[2]1.8Y'!V52</f>
        <v>33.295871152082903</v>
      </c>
      <c r="L51" s="189">
        <f>'[2]1.8Y'!W52</f>
        <v>61.249812186693255</v>
      </c>
    </row>
    <row r="52" spans="1:12" s="146" customFormat="1" x14ac:dyDescent="0.25">
      <c r="B52" s="44" t="s">
        <v>169</v>
      </c>
      <c r="C52" s="189">
        <f>'[2]1.8Y'!N53</f>
        <v>0</v>
      </c>
      <c r="D52" s="189">
        <f>'[2]1.8Y'!O53</f>
        <v>0</v>
      </c>
      <c r="E52" s="189">
        <f>'[2]1.8Y'!P53</f>
        <v>0</v>
      </c>
      <c r="F52" s="189">
        <f>'[2]1.8Y'!Q53</f>
        <v>0</v>
      </c>
      <c r="G52" s="189">
        <f>'[2]1.8Y'!R53</f>
        <v>0</v>
      </c>
      <c r="H52" s="189">
        <f>'[2]1.8Y'!S53</f>
        <v>0</v>
      </c>
      <c r="I52" s="189">
        <f>'[2]1.8Y'!T53</f>
        <v>0</v>
      </c>
      <c r="J52" s="189">
        <f>'[2]1.8Y'!U53</f>
        <v>0</v>
      </c>
      <c r="K52" s="189">
        <f>'[2]1.8Y'!V53</f>
        <v>0</v>
      </c>
      <c r="L52" s="189">
        <f>'[2]1.8Y'!W53</f>
        <v>0</v>
      </c>
    </row>
    <row r="53" spans="1:12" s="146" customFormat="1" x14ac:dyDescent="0.25">
      <c r="A53" s="146" t="s">
        <v>106</v>
      </c>
      <c r="B53" s="83" t="s">
        <v>17</v>
      </c>
      <c r="C53" s="189">
        <f>C55</f>
        <v>0</v>
      </c>
      <c r="D53" s="189">
        <f t="shared" ref="D53:J53" si="23">D55</f>
        <v>0</v>
      </c>
      <c r="E53" s="189">
        <f t="shared" si="23"/>
        <v>0</v>
      </c>
      <c r="F53" s="189">
        <f t="shared" si="23"/>
        <v>0</v>
      </c>
      <c r="G53" s="189">
        <f t="shared" si="23"/>
        <v>0</v>
      </c>
      <c r="H53" s="189">
        <f t="shared" si="23"/>
        <v>0</v>
      </c>
      <c r="I53" s="189">
        <f t="shared" si="23"/>
        <v>0</v>
      </c>
      <c r="J53" s="189">
        <f t="shared" si="23"/>
        <v>0</v>
      </c>
      <c r="K53" s="189">
        <f>'[2]1.8Y'!V54</f>
        <v>0</v>
      </c>
      <c r="L53" s="189">
        <f>'[2]1.8Y'!W54</f>
        <v>0</v>
      </c>
    </row>
    <row r="54" spans="1:12" s="146" customFormat="1" x14ac:dyDescent="0.25">
      <c r="B54" s="47" t="s">
        <v>40</v>
      </c>
      <c r="C54" s="189">
        <f>'[2]1.8Y'!N55</f>
        <v>0</v>
      </c>
      <c r="D54" s="189">
        <f>'[2]1.8Y'!O55</f>
        <v>0</v>
      </c>
      <c r="E54" s="189">
        <f>'[2]1.8Y'!P55</f>
        <v>0</v>
      </c>
      <c r="F54" s="189">
        <f>'[2]1.8Y'!Q55</f>
        <v>0</v>
      </c>
      <c r="G54" s="189">
        <f>'[2]1.8Y'!R55</f>
        <v>0</v>
      </c>
      <c r="H54" s="189">
        <f>'[2]1.8Y'!S55</f>
        <v>0</v>
      </c>
      <c r="I54" s="189">
        <f>'[2]1.8Y'!T55</f>
        <v>0</v>
      </c>
      <c r="J54" s="189">
        <f>'[2]1.8Y'!U55</f>
        <v>0</v>
      </c>
      <c r="K54" s="189">
        <f>'[2]1.8Y'!V55</f>
        <v>0</v>
      </c>
      <c r="L54" s="189">
        <f>'[2]1.8Y'!W55</f>
        <v>0</v>
      </c>
    </row>
    <row r="55" spans="1:12" s="146" customFormat="1" x14ac:dyDescent="0.25">
      <c r="A55" s="146" t="s">
        <v>107</v>
      </c>
      <c r="B55" s="85" t="s">
        <v>24</v>
      </c>
      <c r="C55" s="189">
        <f>'[2]1.8Y'!N56</f>
        <v>0</v>
      </c>
      <c r="D55" s="189">
        <f>'[2]1.8Y'!O56</f>
        <v>0</v>
      </c>
      <c r="E55" s="189">
        <f>'[2]1.8Y'!P56</f>
        <v>0</v>
      </c>
      <c r="F55" s="189">
        <f>'[2]1.8Y'!Q56</f>
        <v>0</v>
      </c>
      <c r="G55" s="189">
        <f>'[2]1.8Y'!R56</f>
        <v>0</v>
      </c>
      <c r="H55" s="189">
        <f>'[2]1.8Y'!S56</f>
        <v>0</v>
      </c>
      <c r="I55" s="189">
        <f>'[2]1.8Y'!T56</f>
        <v>0</v>
      </c>
      <c r="J55" s="189">
        <f>'[2]1.8Y'!U56</f>
        <v>0</v>
      </c>
      <c r="K55" s="189">
        <f>'[2]1.8Y'!V56</f>
        <v>0</v>
      </c>
      <c r="L55" s="189">
        <f>'[2]1.8Y'!W56</f>
        <v>0</v>
      </c>
    </row>
    <row r="56" spans="1:12" s="1" customFormat="1" x14ac:dyDescent="0.25">
      <c r="A56" s="35">
        <v>5</v>
      </c>
      <c r="B56" s="32" t="s">
        <v>6</v>
      </c>
      <c r="C56" s="189">
        <f t="shared" ref="C56:J56" si="24">C57+C60+C61</f>
        <v>12172.798719023958</v>
      </c>
      <c r="D56" s="189">
        <f t="shared" si="24"/>
        <v>14865.588756821859</v>
      </c>
      <c r="E56" s="189">
        <f t="shared" si="24"/>
        <v>15760.851315302054</v>
      </c>
      <c r="F56" s="189">
        <f t="shared" si="24"/>
        <v>18177.055812773469</v>
      </c>
      <c r="G56" s="189">
        <f t="shared" si="24"/>
        <v>22682.167602755278</v>
      </c>
      <c r="H56" s="189">
        <f t="shared" si="24"/>
        <v>23711.381875438979</v>
      </c>
      <c r="I56" s="189">
        <f t="shared" si="24"/>
        <v>27294.43145789811</v>
      </c>
      <c r="J56" s="189">
        <f t="shared" si="24"/>
        <v>26751.192226130264</v>
      </c>
      <c r="K56" s="189">
        <f>'[2]1.8Y'!V57</f>
        <v>36458.978911530772</v>
      </c>
      <c r="L56" s="189">
        <f>'[2]1.8Y'!W57</f>
        <v>41913.055073691117</v>
      </c>
    </row>
    <row r="57" spans="1:12" s="1" customFormat="1" x14ac:dyDescent="0.25">
      <c r="A57" s="35">
        <v>5.0999999999999996</v>
      </c>
      <c r="B57" s="41" t="s">
        <v>41</v>
      </c>
      <c r="C57" s="189">
        <f t="shared" ref="C57:J57" si="25">C58+C59</f>
        <v>853.01115835566372</v>
      </c>
      <c r="D57" s="189">
        <f t="shared" si="25"/>
        <v>901.17669148118875</v>
      </c>
      <c r="E57" s="189">
        <f t="shared" si="25"/>
        <v>889.0564753860109</v>
      </c>
      <c r="F57" s="189">
        <f t="shared" si="25"/>
        <v>874.80355064356468</v>
      </c>
      <c r="G57" s="189">
        <f t="shared" si="25"/>
        <v>1092.7816895011733</v>
      </c>
      <c r="H57" s="189">
        <f t="shared" si="25"/>
        <v>1289.2194037927898</v>
      </c>
      <c r="I57" s="189">
        <f t="shared" si="25"/>
        <v>1374.3810546331808</v>
      </c>
      <c r="J57" s="189">
        <f t="shared" si="25"/>
        <v>1469.2782983748814</v>
      </c>
      <c r="K57" s="189">
        <f>'[2]1.8Y'!V58</f>
        <v>1618.8992487188418</v>
      </c>
      <c r="L57" s="189">
        <f>'[2]1.8Y'!W58</f>
        <v>2211.6924369288768</v>
      </c>
    </row>
    <row r="58" spans="1:12" s="1" customFormat="1" x14ac:dyDescent="0.25">
      <c r="A58" s="35" t="s">
        <v>79</v>
      </c>
      <c r="B58" s="42" t="s">
        <v>42</v>
      </c>
      <c r="C58" s="189">
        <f>'[2]1.8Y'!N59</f>
        <v>746.84238757319918</v>
      </c>
      <c r="D58" s="189">
        <f>'[2]1.8Y'!O59</f>
        <v>857.17018637701176</v>
      </c>
      <c r="E58" s="189">
        <f>'[2]1.8Y'!P59</f>
        <v>847.99731676780686</v>
      </c>
      <c r="F58" s="189">
        <f>'[2]1.8Y'!Q59</f>
        <v>874.80355064356468</v>
      </c>
      <c r="G58" s="189">
        <f>'[2]1.8Y'!R59</f>
        <v>1068.5773370675952</v>
      </c>
      <c r="H58" s="189">
        <f>'[2]1.8Y'!S59</f>
        <v>1209.4570921944985</v>
      </c>
      <c r="I58" s="189">
        <f>'[2]1.8Y'!T59</f>
        <v>1254.4094092993473</v>
      </c>
      <c r="J58" s="189">
        <f>'[2]1.8Y'!U59</f>
        <v>1341.5966059921441</v>
      </c>
      <c r="K58" s="189">
        <f>'[2]1.8Y'!V59</f>
        <v>1478.5166568343841</v>
      </c>
      <c r="L58" s="189">
        <f>'[2]1.8Y'!W59</f>
        <v>1984.8767261750284</v>
      </c>
    </row>
    <row r="59" spans="1:12" s="1" customFormat="1" x14ac:dyDescent="0.25">
      <c r="A59" s="35" t="s">
        <v>80</v>
      </c>
      <c r="B59" s="42" t="s">
        <v>43</v>
      </c>
      <c r="C59" s="189">
        <f>'[2]1.8Y'!N60</f>
        <v>106.16877078246459</v>
      </c>
      <c r="D59" s="189">
        <f>'[2]1.8Y'!O60</f>
        <v>44.006505104176938</v>
      </c>
      <c r="E59" s="189">
        <f>'[2]1.8Y'!P60</f>
        <v>41.059158618204087</v>
      </c>
      <c r="F59" s="189">
        <f>'[2]1.8Y'!Q60</f>
        <v>0</v>
      </c>
      <c r="G59" s="189">
        <f>'[2]1.8Y'!R60</f>
        <v>24.20435243357808</v>
      </c>
      <c r="H59" s="189">
        <f>'[2]1.8Y'!S60</f>
        <v>79.762311598291291</v>
      </c>
      <c r="I59" s="189">
        <f>'[2]1.8Y'!T60</f>
        <v>119.97164533383351</v>
      </c>
      <c r="J59" s="189">
        <f>'[2]1.8Y'!U60</f>
        <v>127.68169238273728</v>
      </c>
      <c r="K59" s="189">
        <f>'[2]1.8Y'!V60</f>
        <v>140.38259188445764</v>
      </c>
      <c r="L59" s="189">
        <f>'[2]1.8Y'!W60</f>
        <v>226.81571075384846</v>
      </c>
    </row>
    <row r="60" spans="1:12" s="1" customFormat="1" x14ac:dyDescent="0.25">
      <c r="A60" s="35">
        <v>5.2</v>
      </c>
      <c r="B60" s="41" t="s">
        <v>44</v>
      </c>
      <c r="C60" s="189">
        <f>'[2]1.8Y'!N61</f>
        <v>8.2372322158808728</v>
      </c>
      <c r="D60" s="189">
        <f>'[2]1.8Y'!O61</f>
        <v>2586.8171696020531</v>
      </c>
      <c r="E60" s="189">
        <f>'[2]1.8Y'!P61</f>
        <v>1814.9823993271441</v>
      </c>
      <c r="F60" s="189">
        <f>'[2]1.8Y'!Q61</f>
        <v>3.4922297430880826</v>
      </c>
      <c r="G60" s="189">
        <f>'[2]1.8Y'!R61</f>
        <v>8.9645749753992892</v>
      </c>
      <c r="H60" s="189">
        <f>'[2]1.8Y'!S61</f>
        <v>4.0695056937903722</v>
      </c>
      <c r="I60" s="189">
        <f>'[2]1.8Y'!T61</f>
        <v>16.760744568697326</v>
      </c>
      <c r="J60" s="189">
        <f>'[2]1.8Y'!U61</f>
        <v>1589.4493029703988</v>
      </c>
      <c r="K60" s="189">
        <f>'[2]1.8Y'!V61</f>
        <v>840.49577448771436</v>
      </c>
      <c r="L60" s="189">
        <f>'[2]1.8Y'!W61</f>
        <v>1055.6022319050417</v>
      </c>
    </row>
    <row r="61" spans="1:12" s="1" customFormat="1" x14ac:dyDescent="0.25">
      <c r="A61" s="35">
        <v>5.4</v>
      </c>
      <c r="B61" s="41" t="s">
        <v>45</v>
      </c>
      <c r="C61" s="189">
        <f t="shared" ref="C61:J61" si="26">C62+C65</f>
        <v>11311.550328452413</v>
      </c>
      <c r="D61" s="189">
        <f t="shared" si="26"/>
        <v>11377.594895738617</v>
      </c>
      <c r="E61" s="189">
        <f t="shared" si="26"/>
        <v>13056.812440588899</v>
      </c>
      <c r="F61" s="189">
        <f t="shared" si="26"/>
        <v>17298.760032386817</v>
      </c>
      <c r="G61" s="189">
        <f t="shared" si="26"/>
        <v>21580.421338278706</v>
      </c>
      <c r="H61" s="189">
        <f t="shared" si="26"/>
        <v>22418.092965952401</v>
      </c>
      <c r="I61" s="189">
        <f t="shared" si="26"/>
        <v>25903.289658696231</v>
      </c>
      <c r="J61" s="189">
        <f t="shared" si="26"/>
        <v>23692.464624784985</v>
      </c>
      <c r="K61" s="189">
        <f>'[2]1.8Y'!V62</f>
        <v>33999.583888324218</v>
      </c>
      <c r="L61" s="189">
        <f>'[2]1.8Y'!W62</f>
        <v>38645.760404857196</v>
      </c>
    </row>
    <row r="62" spans="1:12" s="1" customFormat="1" x14ac:dyDescent="0.25">
      <c r="A62" s="35" t="s">
        <v>81</v>
      </c>
      <c r="B62" s="42" t="s">
        <v>46</v>
      </c>
      <c r="C62" s="189">
        <f t="shared" ref="C62:J62" si="27">C63+C64</f>
        <v>4772.1031970669865</v>
      </c>
      <c r="D62" s="189">
        <f t="shared" si="27"/>
        <v>1695.207109665251</v>
      </c>
      <c r="E62" s="189">
        <f t="shared" si="27"/>
        <v>687.11245034545618</v>
      </c>
      <c r="F62" s="189">
        <f t="shared" si="27"/>
        <v>3650.2531389628184</v>
      </c>
      <c r="G62" s="189">
        <f t="shared" si="27"/>
        <v>2473.3262357126637</v>
      </c>
      <c r="H62" s="189">
        <f t="shared" si="27"/>
        <v>3083.8714147543433</v>
      </c>
      <c r="I62" s="189">
        <f t="shared" si="27"/>
        <v>5071.4484487074178</v>
      </c>
      <c r="J62" s="189">
        <f t="shared" si="27"/>
        <v>5852.7034581910602</v>
      </c>
      <c r="K62" s="189">
        <f>'[2]1.8Y'!V63</f>
        <v>8591.234645646904</v>
      </c>
      <c r="L62" s="189">
        <f>'[2]1.8Y'!W63</f>
        <v>10527.311469587903</v>
      </c>
    </row>
    <row r="63" spans="1:12" s="1" customFormat="1" x14ac:dyDescent="0.25">
      <c r="A63" s="35" t="s">
        <v>82</v>
      </c>
      <c r="B63" s="43" t="s">
        <v>10</v>
      </c>
      <c r="C63" s="189">
        <f>'[2]1.8Y'!N64</f>
        <v>657.14808122249633</v>
      </c>
      <c r="D63" s="189">
        <f>'[2]1.8Y'!O64</f>
        <v>113.84291537819686</v>
      </c>
      <c r="E63" s="189">
        <f>'[2]1.8Y'!P64</f>
        <v>318.41796479423579</v>
      </c>
      <c r="F63" s="189">
        <f>'[2]1.8Y'!Q64</f>
        <v>1385.5421505701968</v>
      </c>
      <c r="G63" s="189">
        <f>'[2]1.8Y'!R64</f>
        <v>1789.3291650896981</v>
      </c>
      <c r="H63" s="189">
        <f>'[2]1.8Y'!S64</f>
        <v>2738.77733192092</v>
      </c>
      <c r="I63" s="189">
        <f>'[2]1.8Y'!T64</f>
        <v>4730.0585461765831</v>
      </c>
      <c r="J63" s="189">
        <f>'[2]1.8Y'!U64</f>
        <v>5501.5788041385331</v>
      </c>
      <c r="K63" s="189">
        <f>'[2]1.8Y'!V64</f>
        <v>7241.4020313732735</v>
      </c>
      <c r="L63" s="189">
        <f>'[2]1.8Y'!W64</f>
        <v>9441.0843315895145</v>
      </c>
    </row>
    <row r="64" spans="1:12" s="1" customFormat="1" x14ac:dyDescent="0.25">
      <c r="A64" s="35" t="s">
        <v>83</v>
      </c>
      <c r="B64" s="43" t="s">
        <v>11</v>
      </c>
      <c r="C64" s="189">
        <f>'[2]1.8Y'!N65</f>
        <v>4114.9551158444901</v>
      </c>
      <c r="D64" s="189">
        <f>'[2]1.8Y'!O65</f>
        <v>1581.364194287054</v>
      </c>
      <c r="E64" s="189">
        <f>'[2]1.8Y'!P65</f>
        <v>368.6944855512204</v>
      </c>
      <c r="F64" s="189">
        <f>'[2]1.8Y'!Q65</f>
        <v>2264.7109883926214</v>
      </c>
      <c r="G64" s="189">
        <f>'[2]1.8Y'!R65</f>
        <v>683.99707062296568</v>
      </c>
      <c r="H64" s="189">
        <f>'[2]1.8Y'!S65</f>
        <v>345.0940828334235</v>
      </c>
      <c r="I64" s="189">
        <f>'[2]1.8Y'!T65</f>
        <v>341.38990253083506</v>
      </c>
      <c r="J64" s="189">
        <f>'[2]1.8Y'!U65</f>
        <v>351.12465405252755</v>
      </c>
      <c r="K64" s="189">
        <f>'[2]1.8Y'!V65</f>
        <v>1349.8326142736312</v>
      </c>
      <c r="L64" s="189">
        <f>'[2]1.8Y'!W65</f>
        <v>1086.2271379983881</v>
      </c>
    </row>
    <row r="65" spans="1:12" s="1" customFormat="1" x14ac:dyDescent="0.25">
      <c r="A65" s="35" t="s">
        <v>84</v>
      </c>
      <c r="B65" s="42" t="s">
        <v>47</v>
      </c>
      <c r="C65" s="189">
        <f t="shared" ref="C65:J66" si="28">C66</f>
        <v>6539.4471313854274</v>
      </c>
      <c r="D65" s="189">
        <f t="shared" si="28"/>
        <v>9682.3877860733664</v>
      </c>
      <c r="E65" s="189">
        <f t="shared" si="28"/>
        <v>12369.699990243444</v>
      </c>
      <c r="F65" s="189">
        <f t="shared" si="28"/>
        <v>13648.506893423999</v>
      </c>
      <c r="G65" s="189">
        <f t="shared" si="28"/>
        <v>19107.095102566043</v>
      </c>
      <c r="H65" s="189">
        <f t="shared" si="28"/>
        <v>19334.221551198058</v>
      </c>
      <c r="I65" s="189">
        <f t="shared" si="28"/>
        <v>20831.841209988812</v>
      </c>
      <c r="J65" s="189">
        <f t="shared" si="28"/>
        <v>17839.761166593926</v>
      </c>
      <c r="K65" s="189">
        <f>'[2]1.8Y'!V66</f>
        <v>25408.349242677315</v>
      </c>
      <c r="L65" s="189">
        <f>'[2]1.8Y'!W66</f>
        <v>28118.448935269291</v>
      </c>
    </row>
    <row r="66" spans="1:12" s="1" customFormat="1" x14ac:dyDescent="0.25">
      <c r="A66" s="35" t="s">
        <v>85</v>
      </c>
      <c r="B66" s="43" t="s">
        <v>23</v>
      </c>
      <c r="C66" s="189">
        <f t="shared" si="28"/>
        <v>6539.4471313854274</v>
      </c>
      <c r="D66" s="189">
        <f t="shared" si="28"/>
        <v>9682.3877860733664</v>
      </c>
      <c r="E66" s="189">
        <f t="shared" si="28"/>
        <v>12369.699990243444</v>
      </c>
      <c r="F66" s="189">
        <f t="shared" si="28"/>
        <v>13648.506893423999</v>
      </c>
      <c r="G66" s="189">
        <f t="shared" si="28"/>
        <v>19107.095102566043</v>
      </c>
      <c r="H66" s="189">
        <f t="shared" si="28"/>
        <v>19334.221551198058</v>
      </c>
      <c r="I66" s="189">
        <f t="shared" si="28"/>
        <v>20831.841209988812</v>
      </c>
      <c r="J66" s="189">
        <f t="shared" si="28"/>
        <v>17839.761166593926</v>
      </c>
      <c r="K66" s="189">
        <f>'[2]1.8Y'!V67</f>
        <v>25408.349242677315</v>
      </c>
      <c r="L66" s="189">
        <f>'[2]1.8Y'!W67</f>
        <v>28118.448935269291</v>
      </c>
    </row>
    <row r="67" spans="1:12" s="1" customFormat="1" x14ac:dyDescent="0.25">
      <c r="A67" s="35" t="s">
        <v>86</v>
      </c>
      <c r="B67" s="44" t="s">
        <v>24</v>
      </c>
      <c r="C67" s="189">
        <f>'[2]1.8Y'!N68</f>
        <v>6539.4471313854274</v>
      </c>
      <c r="D67" s="189">
        <f>'[2]1.8Y'!O68</f>
        <v>9682.3877860733664</v>
      </c>
      <c r="E67" s="189">
        <f>'[2]1.8Y'!P68</f>
        <v>12369.699990243444</v>
      </c>
      <c r="F67" s="189">
        <f>'[2]1.8Y'!Q68</f>
        <v>13648.506893423999</v>
      </c>
      <c r="G67" s="189">
        <f>'[2]1.8Y'!R68</f>
        <v>19107.095102566043</v>
      </c>
      <c r="H67" s="189">
        <f>'[2]1.8Y'!S68</f>
        <v>19334.221551198058</v>
      </c>
      <c r="I67" s="189">
        <f>'[2]1.8Y'!T68</f>
        <v>20831.841209988812</v>
      </c>
      <c r="J67" s="189">
        <f>'[2]1.8Y'!U68</f>
        <v>17839.761166593926</v>
      </c>
      <c r="K67" s="189">
        <f>'[2]1.8Y'!V68</f>
        <v>25408.349242677315</v>
      </c>
      <c r="L67" s="189">
        <f>'[2]1.8Y'!W68</f>
        <v>28118.448935269291</v>
      </c>
    </row>
    <row r="68" spans="1:12" s="1" customFormat="1" x14ac:dyDescent="0.25">
      <c r="B68" s="92" t="s">
        <v>7</v>
      </c>
      <c r="C68" s="188">
        <f t="shared" ref="C68:J68" si="29">C69+C82+C96+C98</f>
        <v>144701.62784033135</v>
      </c>
      <c r="D68" s="188">
        <f t="shared" si="29"/>
        <v>147806.37068707705</v>
      </c>
      <c r="E68" s="188">
        <f t="shared" si="29"/>
        <v>131477.29148957782</v>
      </c>
      <c r="F68" s="188">
        <f t="shared" si="29"/>
        <v>135521.21352514767</v>
      </c>
      <c r="G68" s="188">
        <f t="shared" si="29"/>
        <v>151124.80493528119</v>
      </c>
      <c r="H68" s="188">
        <f t="shared" si="29"/>
        <v>139718.33898490481</v>
      </c>
      <c r="I68" s="188">
        <f t="shared" si="29"/>
        <v>163455.19175619126</v>
      </c>
      <c r="J68" s="188">
        <f t="shared" si="29"/>
        <v>160522.17473235604</v>
      </c>
      <c r="K68" s="188">
        <f>'[2]1.8Y'!V69</f>
        <v>184659.80129786127</v>
      </c>
      <c r="L68" s="188">
        <f>'[2]1.8Y'!W69</f>
        <v>216038.6148939367</v>
      </c>
    </row>
    <row r="69" spans="1:12" s="1" customFormat="1" x14ac:dyDescent="0.25">
      <c r="A69" s="35">
        <v>1</v>
      </c>
      <c r="B69" s="32" t="s">
        <v>18</v>
      </c>
      <c r="C69" s="189">
        <f t="shared" ref="C69:J69" si="30">C70+C73</f>
        <v>44567.087280011474</v>
      </c>
      <c r="D69" s="189">
        <f t="shared" si="30"/>
        <v>48240.696225722313</v>
      </c>
      <c r="E69" s="189">
        <f t="shared" si="30"/>
        <v>42281.716014611433</v>
      </c>
      <c r="F69" s="189">
        <f t="shared" si="30"/>
        <v>43503.578967084017</v>
      </c>
      <c r="G69" s="189">
        <f t="shared" si="30"/>
        <v>50927.750435243361</v>
      </c>
      <c r="H69" s="189">
        <f t="shared" si="30"/>
        <v>44880.136593397736</v>
      </c>
      <c r="I69" s="189">
        <f t="shared" si="30"/>
        <v>61684.832879512069</v>
      </c>
      <c r="J69" s="189">
        <f t="shared" si="30"/>
        <v>51345.878221355029</v>
      </c>
      <c r="K69" s="189">
        <f>'[2]1.8Y'!V70</f>
        <v>53081.717612105786</v>
      </c>
      <c r="L69" s="189">
        <f>'[2]1.8Y'!W70</f>
        <v>56430.217590252832</v>
      </c>
    </row>
    <row r="70" spans="1:12" s="1" customFormat="1" x14ac:dyDescent="0.25">
      <c r="A70" s="35">
        <v>1.1000000000000001</v>
      </c>
      <c r="B70" s="41" t="s">
        <v>22</v>
      </c>
      <c r="C70" s="189">
        <f t="shared" ref="C70:J70" si="31">C71</f>
        <v>32548.050229017292</v>
      </c>
      <c r="D70" s="189">
        <f t="shared" si="31"/>
        <v>35448.196524568964</v>
      </c>
      <c r="E70" s="189">
        <f t="shared" si="31"/>
        <v>30425.674478101846</v>
      </c>
      <c r="F70" s="189">
        <f t="shared" si="31"/>
        <v>30898.375709407585</v>
      </c>
      <c r="G70" s="189">
        <f t="shared" si="31"/>
        <v>37349.108720006057</v>
      </c>
      <c r="H70" s="189">
        <f t="shared" si="31"/>
        <v>30602.682817303594</v>
      </c>
      <c r="I70" s="189">
        <f t="shared" si="31"/>
        <v>42162.976179234603</v>
      </c>
      <c r="J70" s="189">
        <f t="shared" si="31"/>
        <v>32025.572724705398</v>
      </c>
      <c r="K70" s="189">
        <f>'[2]1.8Y'!V71</f>
        <v>34029.280205838244</v>
      </c>
      <c r="L70" s="189">
        <f>'[2]1.8Y'!W71</f>
        <v>36222.564710221144</v>
      </c>
    </row>
    <row r="71" spans="1:12" s="1" customFormat="1" ht="22.8" x14ac:dyDescent="0.25">
      <c r="A71" s="35" t="s">
        <v>54</v>
      </c>
      <c r="B71" s="42" t="s">
        <v>26</v>
      </c>
      <c r="C71" s="189">
        <f>'[2]1.8Y'!N72</f>
        <v>32548.050229017292</v>
      </c>
      <c r="D71" s="189">
        <f>'[2]1.8Y'!O72</f>
        <v>35448.196524568964</v>
      </c>
      <c r="E71" s="189">
        <f>'[2]1.8Y'!P72</f>
        <v>30425.674478101846</v>
      </c>
      <c r="F71" s="189">
        <f>'[2]1.8Y'!Q72</f>
        <v>30898.375709407585</v>
      </c>
      <c r="G71" s="189">
        <f>'[2]1.8Y'!R72</f>
        <v>37349.108720006057</v>
      </c>
      <c r="H71" s="189">
        <f>'[2]1.8Y'!S72</f>
        <v>30602.682817303594</v>
      </c>
      <c r="I71" s="189">
        <f>'[2]1.8Y'!T72</f>
        <v>42162.976179234603</v>
      </c>
      <c r="J71" s="189">
        <f>'[2]1.8Y'!U72</f>
        <v>32025.572724705398</v>
      </c>
      <c r="K71" s="189">
        <f>'[2]1.8Y'!V72</f>
        <v>34029.280205838244</v>
      </c>
      <c r="L71" s="189">
        <f>'[2]1.8Y'!W72</f>
        <v>36222.564710221144</v>
      </c>
    </row>
    <row r="72" spans="1:12" s="146" customFormat="1" hidden="1" x14ac:dyDescent="0.25">
      <c r="A72" s="145"/>
      <c r="B72" s="139"/>
      <c r="C72" s="190"/>
      <c r="D72" s="190"/>
      <c r="E72" s="190"/>
      <c r="F72" s="190"/>
      <c r="G72" s="190"/>
      <c r="H72" s="190"/>
      <c r="I72" s="190"/>
      <c r="J72" s="190"/>
      <c r="K72" s="190">
        <f>'[2]1.8Y'!V73</f>
        <v>0</v>
      </c>
      <c r="L72" s="190">
        <f>'[2]1.8Y'!W73</f>
        <v>0</v>
      </c>
    </row>
    <row r="73" spans="1:12" s="1" customFormat="1" x14ac:dyDescent="0.25">
      <c r="A73" s="35">
        <v>1.2</v>
      </c>
      <c r="B73" s="41" t="s">
        <v>34</v>
      </c>
      <c r="C73" s="189">
        <f t="shared" ref="C73:J73" si="32">C74+C77+C78</f>
        <v>12019.037050994182</v>
      </c>
      <c r="D73" s="189">
        <f t="shared" si="32"/>
        <v>12792.499701153349</v>
      </c>
      <c r="E73" s="189">
        <f t="shared" si="32"/>
        <v>11856.041536509585</v>
      </c>
      <c r="F73" s="189">
        <f t="shared" si="32"/>
        <v>12605.203257676434</v>
      </c>
      <c r="G73" s="189">
        <f t="shared" si="32"/>
        <v>13578.641715237303</v>
      </c>
      <c r="H73" s="189">
        <f t="shared" si="32"/>
        <v>14277.45377609414</v>
      </c>
      <c r="I73" s="189">
        <f t="shared" si="32"/>
        <v>19521.856700277465</v>
      </c>
      <c r="J73" s="189">
        <f t="shared" si="32"/>
        <v>19320.305496649635</v>
      </c>
      <c r="K73" s="189">
        <f>'[2]1.8Y'!V74</f>
        <v>19052.437406267545</v>
      </c>
      <c r="L73" s="189">
        <f>'[2]1.8Y'!W74</f>
        <v>20207.652880031688</v>
      </c>
    </row>
    <row r="74" spans="1:12" s="1" customFormat="1" ht="22.8" x14ac:dyDescent="0.25">
      <c r="A74" s="35" t="s">
        <v>55</v>
      </c>
      <c r="B74" s="42" t="s">
        <v>3</v>
      </c>
      <c r="C74" s="189">
        <f t="shared" ref="C74:J74" si="33">C75+C76</f>
        <v>7574.5926465144566</v>
      </c>
      <c r="D74" s="189">
        <f t="shared" si="33"/>
        <v>7986.2240132536754</v>
      </c>
      <c r="E74" s="189">
        <f t="shared" si="33"/>
        <v>7774.4259930550525</v>
      </c>
      <c r="F74" s="189">
        <f t="shared" si="33"/>
        <v>7864.501381434362</v>
      </c>
      <c r="G74" s="189">
        <f t="shared" si="33"/>
        <v>8995.9509878131867</v>
      </c>
      <c r="H74" s="189">
        <f t="shared" si="33"/>
        <v>9833.5535584750542</v>
      </c>
      <c r="I74" s="189">
        <f t="shared" si="33"/>
        <v>13881.425080685323</v>
      </c>
      <c r="J74" s="189">
        <f t="shared" si="33"/>
        <v>13293.917383379117</v>
      </c>
      <c r="K74" s="189">
        <f>'[2]1.8Y'!V75</f>
        <v>13409.237190194252</v>
      </c>
      <c r="L74" s="189">
        <f>'[2]1.8Y'!W75</f>
        <v>13998.45316960566</v>
      </c>
    </row>
    <row r="75" spans="1:12" s="146" customFormat="1" x14ac:dyDescent="0.25">
      <c r="A75" s="145" t="s">
        <v>105</v>
      </c>
      <c r="B75" s="46" t="s">
        <v>48</v>
      </c>
      <c r="C75" s="189">
        <f>'[2]1.8Y'!N76</f>
        <v>6607.1754851604474</v>
      </c>
      <c r="D75" s="189">
        <f>'[2]1.8Y'!O76</f>
        <v>6965.4644274676584</v>
      </c>
      <c r="E75" s="189">
        <f>'[2]1.8Y'!P76</f>
        <v>6306.351586951102</v>
      </c>
      <c r="F75" s="189">
        <f>'[2]1.8Y'!Q76</f>
        <v>6204.8191960317508</v>
      </c>
      <c r="G75" s="189">
        <f>'[2]1.8Y'!R76</f>
        <v>7432.5291121035507</v>
      </c>
      <c r="H75" s="189">
        <f>'[2]1.8Y'!S76</f>
        <v>8065.7602850925168</v>
      </c>
      <c r="I75" s="189">
        <f>'[2]1.8Y'!T76</f>
        <v>11636.367452930866</v>
      </c>
      <c r="J75" s="189">
        <f>'[2]1.8Y'!U76</f>
        <v>11358.037606223204</v>
      </c>
      <c r="K75" s="189">
        <f>'[2]1.8Y'!V76</f>
        <v>11526.670637487294</v>
      </c>
      <c r="L75" s="189">
        <f>'[2]1.8Y'!W76</f>
        <v>11926.486866727677</v>
      </c>
    </row>
    <row r="76" spans="1:12" s="146" customFormat="1" ht="22.2" customHeight="1" x14ac:dyDescent="0.25">
      <c r="A76" s="145" t="s">
        <v>105</v>
      </c>
      <c r="B76" s="46" t="s">
        <v>33</v>
      </c>
      <c r="C76" s="189">
        <f>'[2]1.8Y'!N77</f>
        <v>967.41716135400929</v>
      </c>
      <c r="D76" s="189">
        <f>'[2]1.8Y'!O77</f>
        <v>1020.7595857860173</v>
      </c>
      <c r="E76" s="189">
        <f>'[2]1.8Y'!P77</f>
        <v>1468.0744061039502</v>
      </c>
      <c r="F76" s="189">
        <f>'[2]1.8Y'!Q77</f>
        <v>1659.6821854026114</v>
      </c>
      <c r="G76" s="189">
        <f>'[2]1.8Y'!R77</f>
        <v>1563.421875709636</v>
      </c>
      <c r="H76" s="189">
        <f>'[2]1.8Y'!S77</f>
        <v>1767.7932733825376</v>
      </c>
      <c r="I76" s="189">
        <f>'[2]1.8Y'!T77</f>
        <v>2245.0576277544578</v>
      </c>
      <c r="J76" s="189">
        <f>'[2]1.8Y'!U77</f>
        <v>1935.8797771559139</v>
      </c>
      <c r="K76" s="189">
        <f>'[2]1.8Y'!V77</f>
        <v>1882.5665527069575</v>
      </c>
      <c r="L76" s="189">
        <f>'[2]1.8Y'!W77</f>
        <v>2071.9663028779828</v>
      </c>
    </row>
    <row r="77" spans="1:12" s="1" customFormat="1" ht="22.8" x14ac:dyDescent="0.25">
      <c r="A77" s="35" t="s">
        <v>56</v>
      </c>
      <c r="B77" s="42" t="s">
        <v>148</v>
      </c>
      <c r="C77" s="189">
        <f>'[2]1.8Y'!N78</f>
        <v>110.74501090239842</v>
      </c>
      <c r="D77" s="189">
        <f>'[2]1.8Y'!O78</f>
        <v>121.4962206137059</v>
      </c>
      <c r="E77" s="189">
        <f>'[2]1.8Y'!P78</f>
        <v>111.44628767798253</v>
      </c>
      <c r="F77" s="189">
        <f>'[2]1.8Y'!Q78</f>
        <v>119.60886870076683</v>
      </c>
      <c r="G77" s="189">
        <f>'[2]1.8Y'!R78</f>
        <v>127.29696465066991</v>
      </c>
      <c r="H77" s="189">
        <f>'[2]1.8Y'!S78</f>
        <v>81.39011387580743</v>
      </c>
      <c r="I77" s="189">
        <f>'[2]1.8Y'!T78</f>
        <v>154.37527892221223</v>
      </c>
      <c r="J77" s="189">
        <f>'[2]1.8Y'!U78</f>
        <v>173.68465507945882</v>
      </c>
      <c r="K77" s="189">
        <f>'[2]1.8Y'!V78</f>
        <v>172.7785746270248</v>
      </c>
      <c r="L77" s="189">
        <f>'[2]1.8Y'!W78</f>
        <v>236.38599390801929</v>
      </c>
    </row>
    <row r="78" spans="1:12" s="1" customFormat="1" x14ac:dyDescent="0.25">
      <c r="A78" s="35"/>
      <c r="B78" s="42" t="s">
        <v>149</v>
      </c>
      <c r="C78" s="189">
        <f t="shared" ref="C78:J78" si="34">C79+C80+C81</f>
        <v>4333.6993935773271</v>
      </c>
      <c r="D78" s="189">
        <f t="shared" si="34"/>
        <v>4684.7794672859673</v>
      </c>
      <c r="E78" s="189">
        <f t="shared" si="34"/>
        <v>3970.1692557765505</v>
      </c>
      <c r="F78" s="189">
        <f t="shared" si="34"/>
        <v>4621.0930075413053</v>
      </c>
      <c r="G78" s="189">
        <f t="shared" si="34"/>
        <v>4455.3937627734458</v>
      </c>
      <c r="H78" s="189">
        <f t="shared" si="34"/>
        <v>4362.5101037432778</v>
      </c>
      <c r="I78" s="189">
        <f t="shared" si="34"/>
        <v>5486.0563406699303</v>
      </c>
      <c r="J78" s="189">
        <f t="shared" si="34"/>
        <v>5852.7034581910602</v>
      </c>
      <c r="K78" s="189">
        <f>'[2]1.8Y'!V79</f>
        <v>5470.4216414462689</v>
      </c>
      <c r="L78" s="189">
        <f>'[2]1.8Y'!W79</f>
        <v>5972.8137165180096</v>
      </c>
    </row>
    <row r="79" spans="1:12" s="1" customFormat="1" ht="22.8" x14ac:dyDescent="0.25">
      <c r="A79" s="35"/>
      <c r="B79" s="147" t="s">
        <v>155</v>
      </c>
      <c r="C79" s="189">
        <f>'[2]1.8Y'!N80</f>
        <v>2031.8506132506154</v>
      </c>
      <c r="D79" s="189">
        <f>'[2]1.8Y'!O80</f>
        <v>2028.1258874098937</v>
      </c>
      <c r="E79" s="189">
        <f>'[2]1.8Y'!P80</f>
        <v>1573.655099693618</v>
      </c>
      <c r="F79" s="189">
        <f>'[2]1.8Y'!Q80</f>
        <v>1747.8609864155853</v>
      </c>
      <c r="G79" s="189">
        <f>'[2]1.8Y'!R80</f>
        <v>1484.5336159261221</v>
      </c>
      <c r="H79" s="189">
        <f>'[2]1.8Y'!S80</f>
        <v>1526.0646351713895</v>
      </c>
      <c r="I79" s="189">
        <f>'[2]1.8Y'!T80</f>
        <v>2222.1218720288721</v>
      </c>
      <c r="J79" s="189">
        <f>'[2]1.8Y'!U80</f>
        <v>2354.6006212934199</v>
      </c>
      <c r="K79" s="189">
        <f>'[2]1.8Y'!V80</f>
        <v>2274.0180108463105</v>
      </c>
      <c r="L79" s="189">
        <f>'[2]1.8Y'!W80</f>
        <v>2534.2109792244332</v>
      </c>
    </row>
    <row r="80" spans="1:12" s="1" customFormat="1" ht="22.8" x14ac:dyDescent="0.25">
      <c r="A80" s="35"/>
      <c r="B80" s="147" t="s">
        <v>151</v>
      </c>
      <c r="C80" s="189">
        <f>'[2]1.8Y'!N81</f>
        <v>2292.6963000868432</v>
      </c>
      <c r="D80" s="189">
        <f>'[2]1.8Y'!O81</f>
        <v>2644.216958868371</v>
      </c>
      <c r="E80" s="189">
        <f>'[2]1.8Y'!P81</f>
        <v>2374.7276637549057</v>
      </c>
      <c r="F80" s="189">
        <f>'[2]1.8Y'!Q81</f>
        <v>2776.3226457550259</v>
      </c>
      <c r="G80" s="189">
        <f>'[2]1.8Y'!R81</f>
        <v>2840.8738097040346</v>
      </c>
      <c r="H80" s="189">
        <f>'[2]1.8Y'!S81</f>
        <v>2663.0845260164192</v>
      </c>
      <c r="I80" s="189">
        <f>'[2]1.8Y'!T81</f>
        <v>2857.2658767374023</v>
      </c>
      <c r="J80" s="189">
        <f>'[2]1.8Y'!U81</f>
        <v>3285.9259069086802</v>
      </c>
      <c r="K80" s="189">
        <f>'[2]1.8Y'!V81</f>
        <v>2936.3358802499056</v>
      </c>
      <c r="L80" s="189">
        <f>'[2]1.8Y'!W81</f>
        <v>3187.8613186543007</v>
      </c>
    </row>
    <row r="81" spans="1:12" s="1" customFormat="1" ht="22.8" x14ac:dyDescent="0.25">
      <c r="A81" s="35"/>
      <c r="B81" s="147" t="s">
        <v>152</v>
      </c>
      <c r="C81" s="189">
        <f>'[2]1.8Y'!N82</f>
        <v>9.1524802398676375</v>
      </c>
      <c r="D81" s="189">
        <f>'[2]1.8Y'!O82</f>
        <v>12.436621007702179</v>
      </c>
      <c r="E81" s="189">
        <f>'[2]1.8Y'!P82</f>
        <v>21.786492328026661</v>
      </c>
      <c r="F81" s="189">
        <f>'[2]1.8Y'!Q82</f>
        <v>96.909375370694292</v>
      </c>
      <c r="G81" s="189">
        <f>'[2]1.8Y'!R82</f>
        <v>129.98633714328969</v>
      </c>
      <c r="H81" s="189">
        <f>'[2]1.8Y'!S82</f>
        <v>173.36094255546985</v>
      </c>
      <c r="I81" s="189">
        <f>'[2]1.8Y'!T82</f>
        <v>406.66859190365625</v>
      </c>
      <c r="J81" s="189">
        <f>'[2]1.8Y'!U82</f>
        <v>212.1769299889605</v>
      </c>
      <c r="K81" s="189">
        <f>'[2]1.8Y'!V82</f>
        <v>260.06775035005296</v>
      </c>
      <c r="L81" s="189">
        <f>'[2]1.8Y'!W82</f>
        <v>250.74141863927551</v>
      </c>
    </row>
    <row r="82" spans="1:12" s="1" customFormat="1" x14ac:dyDescent="0.25">
      <c r="A82" s="35">
        <v>2</v>
      </c>
      <c r="B82" s="32" t="s">
        <v>4</v>
      </c>
      <c r="C82" s="189">
        <f t="shared" ref="C82:J82" si="35">C83+C85</f>
        <v>26320.702673811353</v>
      </c>
      <c r="D82" s="189">
        <f t="shared" si="35"/>
        <v>27530.852258434865</v>
      </c>
      <c r="E82" s="189">
        <f t="shared" si="35"/>
        <v>25615.049383671041</v>
      </c>
      <c r="F82" s="189">
        <f t="shared" si="35"/>
        <v>28526.278656415005</v>
      </c>
      <c r="G82" s="189">
        <f t="shared" si="35"/>
        <v>34580.847967602756</v>
      </c>
      <c r="H82" s="189">
        <f t="shared" si="35"/>
        <v>30521.292703427789</v>
      </c>
      <c r="I82" s="189">
        <f t="shared" si="35"/>
        <v>33811.714661768419</v>
      </c>
      <c r="J82" s="189">
        <f t="shared" si="35"/>
        <v>33740.826048111732</v>
      </c>
      <c r="K82" s="189">
        <f>'[2]1.8Y'!V83</f>
        <v>31864.148692543338</v>
      </c>
      <c r="L82" s="189">
        <f>'[2]1.8Y'!W83</f>
        <v>28042.843698351342</v>
      </c>
    </row>
    <row r="83" spans="1:12" s="1" customFormat="1" x14ac:dyDescent="0.25">
      <c r="A83" s="35">
        <v>2.1</v>
      </c>
      <c r="B83" s="41" t="s">
        <v>22</v>
      </c>
      <c r="C83" s="189">
        <f t="shared" ref="C83:J83" si="36">C84</f>
        <v>4458.1731248395263</v>
      </c>
      <c r="D83" s="189">
        <f t="shared" si="36"/>
        <v>4710.6093724558095</v>
      </c>
      <c r="E83" s="189">
        <f t="shared" si="36"/>
        <v>4310.3737128988132</v>
      </c>
      <c r="F83" s="189">
        <f t="shared" si="36"/>
        <v>4474.4193583316055</v>
      </c>
      <c r="G83" s="189">
        <f t="shared" si="36"/>
        <v>4641.8569222617516</v>
      </c>
      <c r="H83" s="189">
        <f t="shared" si="36"/>
        <v>4374.7186208246494</v>
      </c>
      <c r="I83" s="189">
        <f t="shared" si="36"/>
        <v>4648.9012566860483</v>
      </c>
      <c r="J83" s="189">
        <f t="shared" si="36"/>
        <v>4899.7849451875436</v>
      </c>
      <c r="K83" s="189">
        <f>'[2]1.8Y'!V84</f>
        <v>4713.61548904352</v>
      </c>
      <c r="L83" s="189">
        <f>'[2]1.8Y'!W84</f>
        <v>4991.8596932155006</v>
      </c>
    </row>
    <row r="84" spans="1:12" s="1" customFormat="1" x14ac:dyDescent="0.25">
      <c r="A84" s="35" t="s">
        <v>59</v>
      </c>
      <c r="B84" s="42" t="s">
        <v>17</v>
      </c>
      <c r="C84" s="189">
        <f>'[2]1.8Y'!N85</f>
        <v>4458.1731248395263</v>
      </c>
      <c r="D84" s="189">
        <f>'[2]1.8Y'!O85</f>
        <v>4710.6093724558095</v>
      </c>
      <c r="E84" s="189">
        <f>'[2]1.8Y'!P85</f>
        <v>4310.3737128988132</v>
      </c>
      <c r="F84" s="189">
        <f>'[2]1.8Y'!Q85</f>
        <v>4474.4193583316055</v>
      </c>
      <c r="G84" s="189">
        <f>'[2]1.8Y'!R85</f>
        <v>4641.8569222617516</v>
      </c>
      <c r="H84" s="189">
        <f>'[2]1.8Y'!S85</f>
        <v>4374.7186208246494</v>
      </c>
      <c r="I84" s="189">
        <f>'[2]1.8Y'!T85</f>
        <v>4648.9012566860483</v>
      </c>
      <c r="J84" s="189">
        <f>'[2]1.8Y'!U85</f>
        <v>4899.7849451875436</v>
      </c>
      <c r="K84" s="189">
        <f>'[2]1.8Y'!V85</f>
        <v>4713.61548904352</v>
      </c>
      <c r="L84" s="189">
        <f>'[2]1.8Y'!W85</f>
        <v>4991.8596932155006</v>
      </c>
    </row>
    <row r="85" spans="1:12" s="1" customFormat="1" x14ac:dyDescent="0.25">
      <c r="A85" s="35">
        <v>2.2000000000000002</v>
      </c>
      <c r="B85" s="41" t="s">
        <v>23</v>
      </c>
      <c r="C85" s="189">
        <f t="shared" ref="C85" si="37">C86+C87+C90+C93</f>
        <v>21862.529548971826</v>
      </c>
      <c r="D85" s="189">
        <f t="shared" ref="D85:J85" si="38">D86+D87+D90+D93</f>
        <v>22820.242885979056</v>
      </c>
      <c r="E85" s="189">
        <f t="shared" si="38"/>
        <v>21304.675670772227</v>
      </c>
      <c r="F85" s="189">
        <f t="shared" si="38"/>
        <v>24051.8592980834</v>
      </c>
      <c r="G85" s="189">
        <f t="shared" si="38"/>
        <v>29938.991045341005</v>
      </c>
      <c r="H85" s="189">
        <f t="shared" si="38"/>
        <v>26146.57408260314</v>
      </c>
      <c r="I85" s="189">
        <f t="shared" si="38"/>
        <v>29162.813405082368</v>
      </c>
      <c r="J85" s="189">
        <f t="shared" si="38"/>
        <v>28841.041102924188</v>
      </c>
      <c r="K85" s="189">
        <f>'[2]1.8Y'!V86</f>
        <v>27150.533203499817</v>
      </c>
      <c r="L85" s="189">
        <f>'[2]1.8Y'!W86</f>
        <v>23050.984005135841</v>
      </c>
    </row>
    <row r="86" spans="1:12" s="1" customFormat="1" x14ac:dyDescent="0.25">
      <c r="A86" s="35" t="s">
        <v>87</v>
      </c>
      <c r="B86" s="42" t="s">
        <v>32</v>
      </c>
      <c r="C86" s="189">
        <f>'[2]1.8Y'!N87</f>
        <v>0</v>
      </c>
      <c r="D86" s="189">
        <f>'[2]1.8Y'!O87</f>
        <v>0</v>
      </c>
      <c r="E86" s="189">
        <f>'[2]1.8Y'!P87</f>
        <v>0</v>
      </c>
      <c r="F86" s="189">
        <f>'[2]1.8Y'!Q87</f>
        <v>0</v>
      </c>
      <c r="G86" s="189">
        <f>'[2]1.8Y'!R87</f>
        <v>0</v>
      </c>
      <c r="H86" s="189">
        <f>'[2]1.8Y'!S87</f>
        <v>0</v>
      </c>
      <c r="I86" s="189">
        <f>'[2]1.8Y'!T87</f>
        <v>0</v>
      </c>
      <c r="J86" s="189">
        <f>'[2]1.8Y'!U87</f>
        <v>0</v>
      </c>
      <c r="K86" s="189">
        <f>'[2]1.8Y'!V87</f>
        <v>0</v>
      </c>
      <c r="L86" s="189">
        <f>'[2]1.8Y'!W87</f>
        <v>0</v>
      </c>
    </row>
    <row r="87" spans="1:12" s="1" customFormat="1" x14ac:dyDescent="0.25">
      <c r="A87" s="35" t="s">
        <v>60</v>
      </c>
      <c r="B87" s="42" t="s">
        <v>9</v>
      </c>
      <c r="C87" s="189">
        <f t="shared" ref="C87:J87" si="39">C88+C89</f>
        <v>3194.2156037138056</v>
      </c>
      <c r="D87" s="189">
        <f t="shared" si="39"/>
        <v>2735.0999585400405</v>
      </c>
      <c r="E87" s="189">
        <f t="shared" si="39"/>
        <v>2306.8543607329766</v>
      </c>
      <c r="F87" s="189">
        <f t="shared" si="39"/>
        <v>2480.3561750283106</v>
      </c>
      <c r="G87" s="189">
        <f t="shared" si="39"/>
        <v>1856.5634774051928</v>
      </c>
      <c r="H87" s="189">
        <f t="shared" si="39"/>
        <v>1012.4930166150444</v>
      </c>
      <c r="I87" s="189">
        <f t="shared" si="39"/>
        <v>590.15463770834276</v>
      </c>
      <c r="J87" s="189">
        <f t="shared" si="39"/>
        <v>390.55576493543168</v>
      </c>
      <c r="K87" s="189">
        <f>'[2]1.8Y'!V88</f>
        <v>242.06998215973786</v>
      </c>
      <c r="L87" s="189">
        <f>'[2]1.8Y'!W88</f>
        <v>162.69481362090397</v>
      </c>
    </row>
    <row r="88" spans="1:12" s="1" customFormat="1" x14ac:dyDescent="0.25">
      <c r="A88" s="35" t="s">
        <v>88</v>
      </c>
      <c r="B88" s="44" t="s">
        <v>25</v>
      </c>
      <c r="C88" s="189">
        <f>'[2]1.8Y'!N89</f>
        <v>0</v>
      </c>
      <c r="D88" s="189">
        <f>'[2]1.8Y'!O89</f>
        <v>4.7833157721931459</v>
      </c>
      <c r="E88" s="189">
        <f>'[2]1.8Y'!P89</f>
        <v>0</v>
      </c>
      <c r="F88" s="189">
        <f>'[2]1.8Y'!Q89</f>
        <v>0</v>
      </c>
      <c r="G88" s="189">
        <f>'[2]1.8Y'!R89</f>
        <v>0</v>
      </c>
      <c r="H88" s="189">
        <f>'[2]1.8Y'!S89</f>
        <v>0</v>
      </c>
      <c r="I88" s="189">
        <f>'[2]1.8Y'!T89</f>
        <v>3.5285778039362796</v>
      </c>
      <c r="J88" s="189">
        <f>'[2]1.8Y'!U89</f>
        <v>3.7553438936099202</v>
      </c>
      <c r="K88" s="189">
        <f>'[2]1.8Y'!V89</f>
        <v>3.5995536380630164</v>
      </c>
      <c r="L88" s="189">
        <f>'[2]1.8Y'!W89</f>
        <v>3.8281132616683284</v>
      </c>
    </row>
    <row r="89" spans="1:12" s="1" customFormat="1" x14ac:dyDescent="0.25">
      <c r="A89" s="35" t="s">
        <v>89</v>
      </c>
      <c r="B89" s="44" t="s">
        <v>24</v>
      </c>
      <c r="C89" s="189">
        <f>'[2]1.8Y'!N90</f>
        <v>3194.2156037138056</v>
      </c>
      <c r="D89" s="189">
        <f>'[2]1.8Y'!O90</f>
        <v>2730.3166427678475</v>
      </c>
      <c r="E89" s="189">
        <f>'[2]1.8Y'!P90</f>
        <v>2306.8543607329766</v>
      </c>
      <c r="F89" s="189">
        <f>'[2]1.8Y'!Q90</f>
        <v>2480.3561750283106</v>
      </c>
      <c r="G89" s="189">
        <f>'[2]1.8Y'!R90</f>
        <v>1856.5634774051928</v>
      </c>
      <c r="H89" s="189">
        <f>'[2]1.8Y'!S90</f>
        <v>1012.4930166150444</v>
      </c>
      <c r="I89" s="189">
        <f>'[2]1.8Y'!T90</f>
        <v>586.62605990440647</v>
      </c>
      <c r="J89" s="189">
        <f>'[2]1.8Y'!U90</f>
        <v>386.80042104182178</v>
      </c>
      <c r="K89" s="189">
        <f>'[2]1.8Y'!V90</f>
        <v>238.47042852167485</v>
      </c>
      <c r="L89" s="189">
        <f>'[2]1.8Y'!W90</f>
        <v>158.86670035923564</v>
      </c>
    </row>
    <row r="90" spans="1:12" s="1" customFormat="1" x14ac:dyDescent="0.25">
      <c r="A90" s="35" t="s">
        <v>90</v>
      </c>
      <c r="B90" s="42" t="s">
        <v>15</v>
      </c>
      <c r="C90" s="189">
        <f t="shared" ref="C90:J90" si="40">C91+C92</f>
        <v>17241.442275862657</v>
      </c>
      <c r="D90" s="189">
        <f t="shared" si="40"/>
        <v>18634.841585310056</v>
      </c>
      <c r="E90" s="189">
        <f t="shared" si="40"/>
        <v>17478.632441165697</v>
      </c>
      <c r="F90" s="189">
        <f t="shared" si="40"/>
        <v>19983.411647385783</v>
      </c>
      <c r="G90" s="189">
        <f t="shared" si="40"/>
        <v>24592.518530012869</v>
      </c>
      <c r="H90" s="189">
        <f t="shared" si="40"/>
        <v>21615.586443136941</v>
      </c>
      <c r="I90" s="189">
        <f t="shared" si="40"/>
        <v>23313.313550606999</v>
      </c>
      <c r="J90" s="189">
        <f t="shared" si="40"/>
        <v>22832.490873148316</v>
      </c>
      <c r="K90" s="189">
        <f>'[2]1.8Y'!V91</f>
        <v>21585.623279054395</v>
      </c>
      <c r="L90" s="189">
        <f>'[2]1.8Y'!W91</f>
        <v>17988.304216579476</v>
      </c>
    </row>
    <row r="91" spans="1:12" s="1" customFormat="1" x14ac:dyDescent="0.25">
      <c r="A91" s="35" t="s">
        <v>91</v>
      </c>
      <c r="B91" s="44" t="s">
        <v>25</v>
      </c>
      <c r="C91" s="189">
        <f>'[2]1.8Y'!N92</f>
        <v>0</v>
      </c>
      <c r="D91" s="189">
        <f>'[2]1.8Y'!O92</f>
        <v>0</v>
      </c>
      <c r="E91" s="189">
        <f>'[2]1.8Y'!P92</f>
        <v>0</v>
      </c>
      <c r="F91" s="189">
        <f>'[2]1.8Y'!Q92</f>
        <v>4.3652871788601031</v>
      </c>
      <c r="G91" s="189">
        <f>'[2]1.8Y'!R92</f>
        <v>228.59666187268186</v>
      </c>
      <c r="H91" s="189">
        <f>'[2]1.8Y'!S92</f>
        <v>75.692805904500915</v>
      </c>
      <c r="I91" s="189">
        <f>'[2]1.8Y'!T92</f>
        <v>26.464333529522097</v>
      </c>
      <c r="J91" s="189">
        <f>'[2]1.8Y'!U92</f>
        <v>57.26899437755128</v>
      </c>
      <c r="K91" s="189">
        <f>'[2]1.8Y'!V92</f>
        <v>26.096763875956871</v>
      </c>
      <c r="L91" s="189">
        <f>'[2]1.8Y'!W92</f>
        <v>0</v>
      </c>
    </row>
    <row r="92" spans="1:12" s="1" customFormat="1" x14ac:dyDescent="0.25">
      <c r="A92" s="35" t="s">
        <v>92</v>
      </c>
      <c r="B92" s="44" t="s">
        <v>24</v>
      </c>
      <c r="C92" s="189">
        <f>'[2]1.8Y'!N93</f>
        <v>17241.442275862657</v>
      </c>
      <c r="D92" s="189">
        <f>'[2]1.8Y'!O93</f>
        <v>18634.841585310056</v>
      </c>
      <c r="E92" s="189">
        <f>'[2]1.8Y'!P93</f>
        <v>17478.632441165697</v>
      </c>
      <c r="F92" s="189">
        <f>'[2]1.8Y'!Q93</f>
        <v>19979.046360206921</v>
      </c>
      <c r="G92" s="189">
        <f>'[2]1.8Y'!R93</f>
        <v>24363.921868140187</v>
      </c>
      <c r="H92" s="189">
        <f>'[2]1.8Y'!S93</f>
        <v>21539.893637232439</v>
      </c>
      <c r="I92" s="189">
        <f>'[2]1.8Y'!T93</f>
        <v>23286.849217077477</v>
      </c>
      <c r="J92" s="189">
        <f>'[2]1.8Y'!U93</f>
        <v>22775.221878770764</v>
      </c>
      <c r="K92" s="189">
        <f>'[2]1.8Y'!V93</f>
        <v>21559.526515178437</v>
      </c>
      <c r="L92" s="189">
        <f>'[2]1.8Y'!W93</f>
        <v>17988.304216579476</v>
      </c>
    </row>
    <row r="93" spans="1:12" s="1" customFormat="1" x14ac:dyDescent="0.25">
      <c r="A93" s="35" t="s">
        <v>61</v>
      </c>
      <c r="B93" s="42" t="s">
        <v>17</v>
      </c>
      <c r="C93" s="189">
        <f t="shared" ref="C93:J93" si="41">C94+C95</f>
        <v>1426.8716693953647</v>
      </c>
      <c r="D93" s="189">
        <f t="shared" si="41"/>
        <v>1450.3013421289618</v>
      </c>
      <c r="E93" s="189">
        <f t="shared" si="41"/>
        <v>1519.1888688735514</v>
      </c>
      <c r="F93" s="189">
        <f t="shared" si="41"/>
        <v>1588.0914756693055</v>
      </c>
      <c r="G93" s="189">
        <f t="shared" si="41"/>
        <v>3489.9090379229433</v>
      </c>
      <c r="H93" s="189">
        <f t="shared" si="41"/>
        <v>3518.4946228511553</v>
      </c>
      <c r="I93" s="189">
        <f t="shared" si="41"/>
        <v>5259.3452167670248</v>
      </c>
      <c r="J93" s="189">
        <f t="shared" si="41"/>
        <v>5617.9944648404407</v>
      </c>
      <c r="K93" s="189">
        <f>'[2]1.8Y'!V94</f>
        <v>5322.8399422856855</v>
      </c>
      <c r="L93" s="189">
        <f>'[2]1.8Y'!W94</f>
        <v>4899.9849749354607</v>
      </c>
    </row>
    <row r="94" spans="1:12" s="1" customFormat="1" x14ac:dyDescent="0.25">
      <c r="A94" s="35" t="s">
        <v>104</v>
      </c>
      <c r="B94" s="44" t="s">
        <v>25</v>
      </c>
      <c r="C94" s="189">
        <f>'[2]1.8Y'!N95</f>
        <v>0</v>
      </c>
      <c r="D94" s="189">
        <f>'[2]1.8Y'!O95</f>
        <v>3.8266526177545166</v>
      </c>
      <c r="E94" s="189">
        <f>'[2]1.8Y'!P95</f>
        <v>0</v>
      </c>
      <c r="F94" s="189">
        <f>'[2]1.8Y'!Q95</f>
        <v>0</v>
      </c>
      <c r="G94" s="189">
        <f>'[2]1.8Y'!R95</f>
        <v>0</v>
      </c>
      <c r="H94" s="189">
        <f>'[2]1.8Y'!S95</f>
        <v>0</v>
      </c>
      <c r="I94" s="189">
        <f>'[2]1.8Y'!T95</f>
        <v>0</v>
      </c>
      <c r="J94" s="189">
        <f>'[2]1.8Y'!U95</f>
        <v>0</v>
      </c>
      <c r="K94" s="189">
        <f>'[2]1.8Y'!V95</f>
        <v>0</v>
      </c>
      <c r="L94" s="189">
        <f>'[2]1.8Y'!W95</f>
        <v>0</v>
      </c>
    </row>
    <row r="95" spans="1:12" s="1" customFormat="1" x14ac:dyDescent="0.25">
      <c r="A95" s="35" t="s">
        <v>62</v>
      </c>
      <c r="B95" s="47" t="s">
        <v>24</v>
      </c>
      <c r="C95" s="189">
        <f>'[2]1.8Y'!N96</f>
        <v>1426.8716693953647</v>
      </c>
      <c r="D95" s="189">
        <f>'[2]1.8Y'!O96</f>
        <v>1446.4746895112073</v>
      </c>
      <c r="E95" s="189">
        <f>'[2]1.8Y'!P96</f>
        <v>1519.1888688735514</v>
      </c>
      <c r="F95" s="189">
        <f>'[2]1.8Y'!Q96</f>
        <v>1588.0914756693055</v>
      </c>
      <c r="G95" s="189">
        <f>'[2]1.8Y'!R96</f>
        <v>3489.9090379229433</v>
      </c>
      <c r="H95" s="189">
        <f>'[2]1.8Y'!S96</f>
        <v>3518.4946228511553</v>
      </c>
      <c r="I95" s="189">
        <f>'[2]1.8Y'!T96</f>
        <v>5259.3452167670248</v>
      </c>
      <c r="J95" s="189">
        <f>'[2]1.8Y'!U96</f>
        <v>5617.9944648404407</v>
      </c>
      <c r="K95" s="189">
        <f>'[2]1.8Y'!V96</f>
        <v>5322.8399422856855</v>
      </c>
      <c r="L95" s="189">
        <f>'[2]1.8Y'!W96</f>
        <v>4899.9849749354607</v>
      </c>
    </row>
    <row r="96" spans="1:12" s="1" customFormat="1" ht="22.8" x14ac:dyDescent="0.25">
      <c r="A96" s="35"/>
      <c r="B96" s="89" t="s">
        <v>141</v>
      </c>
      <c r="C96" s="189">
        <f t="shared" ref="C96:J96" si="42">C97</f>
        <v>0</v>
      </c>
      <c r="D96" s="189">
        <f t="shared" si="42"/>
        <v>0</v>
      </c>
      <c r="E96" s="189">
        <f t="shared" si="42"/>
        <v>0</v>
      </c>
      <c r="F96" s="189">
        <f t="shared" si="42"/>
        <v>0</v>
      </c>
      <c r="G96" s="189">
        <f t="shared" si="42"/>
        <v>0</v>
      </c>
      <c r="H96" s="189">
        <f t="shared" si="42"/>
        <v>2448.2146253842875</v>
      </c>
      <c r="I96" s="189">
        <f t="shared" si="42"/>
        <v>2217.7111497739515</v>
      </c>
      <c r="J96" s="189">
        <f t="shared" si="42"/>
        <v>648.73565762111366</v>
      </c>
      <c r="K96" s="189">
        <f>'[2]1.8Y'!V97</f>
        <v>555.23114867122024</v>
      </c>
      <c r="L96" s="189">
        <f>'[2]1.8Y'!W97</f>
        <v>1947.5526218737621</v>
      </c>
    </row>
    <row r="97" spans="1:12" s="1" customFormat="1" x14ac:dyDescent="0.25">
      <c r="A97" s="35"/>
      <c r="B97" s="42" t="s">
        <v>142</v>
      </c>
      <c r="C97" s="189">
        <f>'[2]1.8Y'!N98</f>
        <v>0</v>
      </c>
      <c r="D97" s="189">
        <f>'[2]1.8Y'!O98</f>
        <v>0</v>
      </c>
      <c r="E97" s="189">
        <f>'[2]1.8Y'!P98</f>
        <v>0</v>
      </c>
      <c r="F97" s="189">
        <f>'[2]1.8Y'!Q98</f>
        <v>0</v>
      </c>
      <c r="G97" s="189">
        <f>'[2]1.8Y'!R98</f>
        <v>0</v>
      </c>
      <c r="H97" s="189">
        <f>'[2]1.8Y'!S98</f>
        <v>2448.2146253842875</v>
      </c>
      <c r="I97" s="189">
        <f>'[2]1.8Y'!T98</f>
        <v>2217.7111497739515</v>
      </c>
      <c r="J97" s="189">
        <f>'[2]1.8Y'!U98</f>
        <v>648.73565762111366</v>
      </c>
      <c r="K97" s="189">
        <f>'[2]1.8Y'!V98</f>
        <v>555.23114867122024</v>
      </c>
      <c r="L97" s="189">
        <f>'[2]1.8Y'!W98</f>
        <v>1947.5526218737621</v>
      </c>
    </row>
    <row r="98" spans="1:12" s="1" customFormat="1" x14ac:dyDescent="0.25">
      <c r="A98" s="35">
        <v>4</v>
      </c>
      <c r="B98" s="34" t="s">
        <v>5</v>
      </c>
      <c r="C98" s="189">
        <f>C99+C105+C120+C134+C124</f>
        <v>73813.837886508511</v>
      </c>
      <c r="D98" s="189">
        <f t="shared" ref="D98:J98" si="43">D99+D105+D120+D134+D124</f>
        <v>72034.822202919895</v>
      </c>
      <c r="E98" s="189">
        <f t="shared" si="43"/>
        <v>63580.526091295345</v>
      </c>
      <c r="F98" s="189">
        <f t="shared" si="43"/>
        <v>63491.355901648654</v>
      </c>
      <c r="G98" s="189">
        <f t="shared" si="43"/>
        <v>65616.206532435084</v>
      </c>
      <c r="H98" s="189">
        <f t="shared" si="43"/>
        <v>61868.695062695027</v>
      </c>
      <c r="I98" s="189">
        <f t="shared" si="43"/>
        <v>65740.933065136836</v>
      </c>
      <c r="J98" s="189">
        <f t="shared" si="43"/>
        <v>74786.734805268148</v>
      </c>
      <c r="K98" s="189">
        <f>'[2]1.8Y'!V99</f>
        <v>99158.703844540942</v>
      </c>
      <c r="L98" s="189">
        <f>'[2]1.8Y'!W99</f>
        <v>129618.00098345875</v>
      </c>
    </row>
    <row r="99" spans="1:12" s="1" customFormat="1" x14ac:dyDescent="0.25">
      <c r="A99" s="35">
        <v>4.2</v>
      </c>
      <c r="B99" s="41" t="s">
        <v>36</v>
      </c>
      <c r="C99" s="189">
        <f t="shared" ref="C99:J99" si="44">C100+C101</f>
        <v>6989.7491591869148</v>
      </c>
      <c r="D99" s="189">
        <f t="shared" si="44"/>
        <v>4926.81524535894</v>
      </c>
      <c r="E99" s="189">
        <f t="shared" si="44"/>
        <v>1960.7843095223993</v>
      </c>
      <c r="F99" s="189">
        <f t="shared" si="44"/>
        <v>1496.4204449132435</v>
      </c>
      <c r="G99" s="189">
        <f t="shared" si="44"/>
        <v>1359.9260237680721</v>
      </c>
      <c r="H99" s="189">
        <f t="shared" si="44"/>
        <v>1163.8786284240464</v>
      </c>
      <c r="I99" s="189">
        <f t="shared" si="44"/>
        <v>1590.5064451242779</v>
      </c>
      <c r="J99" s="189">
        <f t="shared" si="44"/>
        <v>885.3223229185387</v>
      </c>
      <c r="K99" s="189">
        <f>'[2]1.8Y'!V100</f>
        <v>835.99633244013557</v>
      </c>
      <c r="L99" s="189">
        <f>'[2]1.8Y'!W100</f>
        <v>892.90741828413752</v>
      </c>
    </row>
    <row r="100" spans="1:12" s="1" customFormat="1" x14ac:dyDescent="0.25">
      <c r="A100" s="35" t="s">
        <v>65</v>
      </c>
      <c r="B100" s="42" t="s">
        <v>32</v>
      </c>
      <c r="C100" s="189">
        <f>'[2]1.8Y'!N101</f>
        <v>0</v>
      </c>
      <c r="D100" s="189">
        <f>'[2]1.8Y'!O101</f>
        <v>0</v>
      </c>
      <c r="E100" s="189">
        <f>'[2]1.8Y'!P101</f>
        <v>0</v>
      </c>
      <c r="F100" s="189">
        <f>'[2]1.8Y'!Q101</f>
        <v>0</v>
      </c>
      <c r="G100" s="189">
        <f>'[2]1.8Y'!R101</f>
        <v>0</v>
      </c>
      <c r="H100" s="189">
        <f>'[2]1.8Y'!S101</f>
        <v>0</v>
      </c>
      <c r="I100" s="189">
        <f>'[2]1.8Y'!T101</f>
        <v>0</v>
      </c>
      <c r="J100" s="189">
        <f>'[2]1.8Y'!U101</f>
        <v>0</v>
      </c>
      <c r="K100" s="189">
        <f>'[2]1.8Y'!V101</f>
        <v>0</v>
      </c>
      <c r="L100" s="189">
        <f>'[2]1.8Y'!W101</f>
        <v>0</v>
      </c>
    </row>
    <row r="101" spans="1:12" s="1" customFormat="1" x14ac:dyDescent="0.25">
      <c r="A101" s="35" t="s">
        <v>68</v>
      </c>
      <c r="B101" s="42" t="s">
        <v>9</v>
      </c>
      <c r="C101" s="189">
        <f t="shared" ref="C101:J101" si="45">C102+C103</f>
        <v>6989.7491591869148</v>
      </c>
      <c r="D101" s="189">
        <f t="shared" si="45"/>
        <v>4926.81524535894</v>
      </c>
      <c r="E101" s="189">
        <f t="shared" si="45"/>
        <v>1960.7843095223993</v>
      </c>
      <c r="F101" s="189">
        <f t="shared" si="45"/>
        <v>1496.4204449132435</v>
      </c>
      <c r="G101" s="189">
        <f t="shared" si="45"/>
        <v>1359.9260237680721</v>
      </c>
      <c r="H101" s="189">
        <f t="shared" si="45"/>
        <v>1163.8786284240464</v>
      </c>
      <c r="I101" s="189">
        <f t="shared" si="45"/>
        <v>1590.5064451242779</v>
      </c>
      <c r="J101" s="189">
        <f t="shared" si="45"/>
        <v>885.3223229185387</v>
      </c>
      <c r="K101" s="189">
        <f>'[2]1.8Y'!V102</f>
        <v>835.99633244013557</v>
      </c>
      <c r="L101" s="189">
        <f>'[2]1.8Y'!W102</f>
        <v>892.90741828413752</v>
      </c>
    </row>
    <row r="102" spans="1:12" s="1" customFormat="1" x14ac:dyDescent="0.25">
      <c r="A102" s="35" t="s">
        <v>69</v>
      </c>
      <c r="B102" s="44" t="s">
        <v>25</v>
      </c>
      <c r="C102" s="189">
        <f>'[2]1.8Y'!N103</f>
        <v>3555.738573188577</v>
      </c>
      <c r="D102" s="189">
        <f>'[2]1.8Y'!O103</f>
        <v>3326.3177879831137</v>
      </c>
      <c r="E102" s="189">
        <f>'[2]1.8Y'!P103</f>
        <v>1573.655099693618</v>
      </c>
      <c r="F102" s="189">
        <f>'[2]1.8Y'!Q103</f>
        <v>1048.5419803621969</v>
      </c>
      <c r="G102" s="189">
        <f>'[2]1.8Y'!R103</f>
        <v>1016.5828022102794</v>
      </c>
      <c r="H102" s="189">
        <f>'[2]1.8Y'!S103</f>
        <v>864.363009361075</v>
      </c>
      <c r="I102" s="189">
        <f>'[2]1.8Y'!T103</f>
        <v>1289.6951873387102</v>
      </c>
      <c r="J102" s="189">
        <f>'[2]1.8Y'!U103</f>
        <v>791.4387255782907</v>
      </c>
      <c r="K102" s="189">
        <f>'[2]1.8Y'!V103</f>
        <v>749.60704512662312</v>
      </c>
      <c r="L102" s="189">
        <f>'[2]1.8Y'!W103</f>
        <v>841.22788925161512</v>
      </c>
    </row>
    <row r="103" spans="1:12" s="87" customFormat="1" x14ac:dyDescent="0.25">
      <c r="A103" s="35" t="s">
        <v>70</v>
      </c>
      <c r="B103" s="44" t="s">
        <v>24</v>
      </c>
      <c r="C103" s="189">
        <f>'[2]1.8Y'!N104</f>
        <v>3434.0105859983378</v>
      </c>
      <c r="D103" s="189">
        <f>'[2]1.8Y'!O104</f>
        <v>1600.4974573758266</v>
      </c>
      <c r="E103" s="189">
        <f>'[2]1.8Y'!P104</f>
        <v>387.12920982878143</v>
      </c>
      <c r="F103" s="189">
        <f>'[2]1.8Y'!Q104</f>
        <v>447.87846455104659</v>
      </c>
      <c r="G103" s="189">
        <f>'[2]1.8Y'!R104</f>
        <v>343.34322155779273</v>
      </c>
      <c r="H103" s="189">
        <f>'[2]1.8Y'!S104</f>
        <v>299.51561906297138</v>
      </c>
      <c r="I103" s="189">
        <f>'[2]1.8Y'!T104</f>
        <v>300.81125778556782</v>
      </c>
      <c r="J103" s="189">
        <f>'[2]1.8Y'!U104</f>
        <v>93.883597340248002</v>
      </c>
      <c r="K103" s="189">
        <f>'[2]1.8Y'!V104</f>
        <v>86.389287313512398</v>
      </c>
      <c r="L103" s="189">
        <f>'[2]1.8Y'!W104</f>
        <v>51.679529032522431</v>
      </c>
    </row>
    <row r="104" spans="1:12" s="1" customFormat="1" ht="25.95" customHeight="1" x14ac:dyDescent="0.25">
      <c r="A104" s="35" t="s">
        <v>71</v>
      </c>
      <c r="B104" s="46" t="s">
        <v>30</v>
      </c>
      <c r="C104" s="189">
        <f>'[2]1.8Y'!N105</f>
        <v>5863.0788416592086</v>
      </c>
      <c r="D104" s="189">
        <f>'[2]1.8Y'!O105</f>
        <v>3116.8085571610536</v>
      </c>
      <c r="E104" s="189">
        <f>'[2]1.8Y'!P105</f>
        <v>1312.217191757298</v>
      </c>
      <c r="F104" s="189">
        <f>'[2]1.8Y'!Q105</f>
        <v>897.5030439736372</v>
      </c>
      <c r="G104" s="189">
        <f>'[2]1.8Y'!R105</f>
        <v>698.34039058360463</v>
      </c>
      <c r="H104" s="189">
        <f>'[2]1.8Y'!S105</f>
        <v>539.61645499660324</v>
      </c>
      <c r="I104" s="189">
        <f>'[2]1.8Y'!T105</f>
        <v>634.26186025754623</v>
      </c>
      <c r="J104" s="189">
        <f>'[2]1.8Y'!U105</f>
        <v>158.66327950501912</v>
      </c>
      <c r="K104" s="189">
        <f>'[2]1.8Y'!V105</f>
        <v>92.688506180122673</v>
      </c>
      <c r="L104" s="189">
        <f>'[2]1.8Y'!W105</f>
        <v>66.03495376377866</v>
      </c>
    </row>
    <row r="105" spans="1:12" s="1" customFormat="1" x14ac:dyDescent="0.25">
      <c r="A105" s="35">
        <v>4.3</v>
      </c>
      <c r="B105" s="41" t="s">
        <v>38</v>
      </c>
      <c r="C105" s="189">
        <f t="shared" ref="C105:J105" si="46">C106+C110+C113+C117</f>
        <v>53414.789927891521</v>
      </c>
      <c r="D105" s="189">
        <f t="shared" si="46"/>
        <v>52735.099725274995</v>
      </c>
      <c r="E105" s="189">
        <f t="shared" si="46"/>
        <v>47476.11855082056</v>
      </c>
      <c r="F105" s="189">
        <f t="shared" si="46"/>
        <v>49561.724513906069</v>
      </c>
      <c r="G105" s="189">
        <f t="shared" si="46"/>
        <v>50527.033933843006</v>
      </c>
      <c r="H105" s="189">
        <f t="shared" si="46"/>
        <v>47076.855766905777</v>
      </c>
      <c r="I105" s="189">
        <f t="shared" si="46"/>
        <v>47361.453428883731</v>
      </c>
      <c r="J105" s="189">
        <f t="shared" si="46"/>
        <v>63498.171061076733</v>
      </c>
      <c r="K105" s="189">
        <f>'[2]1.8Y'!V106</f>
        <v>87138.894358639023</v>
      </c>
      <c r="L105" s="189">
        <f>'[2]1.8Y'!W106</f>
        <v>115549.68474682765</v>
      </c>
    </row>
    <row r="106" spans="1:12" s="1" customFormat="1" x14ac:dyDescent="0.25">
      <c r="A106" s="35" t="s">
        <v>93</v>
      </c>
      <c r="B106" s="42" t="s">
        <v>32</v>
      </c>
      <c r="C106" s="189">
        <f t="shared" ref="C106:J106" si="47">C107+C108+C109</f>
        <v>6068.0943990322439</v>
      </c>
      <c r="D106" s="189">
        <f t="shared" si="47"/>
        <v>5867.2151261721128</v>
      </c>
      <c r="E106" s="189">
        <f t="shared" si="47"/>
        <v>6135.4114163773547</v>
      </c>
      <c r="F106" s="189">
        <f t="shared" si="47"/>
        <v>6831.6744349160617</v>
      </c>
      <c r="G106" s="189">
        <f t="shared" si="47"/>
        <v>6445.5294073120886</v>
      </c>
      <c r="H106" s="189">
        <f t="shared" si="47"/>
        <v>5542.6667549424865</v>
      </c>
      <c r="I106" s="189">
        <f t="shared" si="47"/>
        <v>5037.9269595700234</v>
      </c>
      <c r="J106" s="189">
        <f t="shared" si="47"/>
        <v>3497.1640009242383</v>
      </c>
      <c r="K106" s="189">
        <f>'[2]1.8Y'!V107</f>
        <v>1917.6622006780719</v>
      </c>
      <c r="L106" s="189">
        <f>'[2]1.8Y'!W107</f>
        <v>1094.840392837142</v>
      </c>
    </row>
    <row r="107" spans="1:12" s="1" customFormat="1" x14ac:dyDescent="0.25">
      <c r="A107" s="35" t="s">
        <v>94</v>
      </c>
      <c r="B107" s="44" t="s">
        <v>50</v>
      </c>
      <c r="C107" s="189">
        <f>'[2]1.8Y'!N108</f>
        <v>4877.3567198254641</v>
      </c>
      <c r="D107" s="189">
        <f>'[2]1.8Y'!O108</f>
        <v>5867.2151261721128</v>
      </c>
      <c r="E107" s="189">
        <f>'[2]1.8Y'!P108</f>
        <v>6051.6172151157134</v>
      </c>
      <c r="F107" s="189">
        <f>'[2]1.8Y'!Q108</f>
        <v>6744.3686913388592</v>
      </c>
      <c r="G107" s="189">
        <f>'[2]1.8Y'!R108</f>
        <v>6355.8836575580954</v>
      </c>
      <c r="H107" s="189">
        <f>'[2]1.8Y'!S108</f>
        <v>5461.2766410666791</v>
      </c>
      <c r="I107" s="189">
        <f>'[2]1.8Y'!T108</f>
        <v>4949.7125144716165</v>
      </c>
      <c r="J107" s="189">
        <f>'[2]1.8Y'!U108</f>
        <v>3497.1640009242383</v>
      </c>
      <c r="K107" s="189">
        <f>'[2]1.8Y'!V108</f>
        <v>1917.6622006780719</v>
      </c>
      <c r="L107" s="189">
        <f>'[2]1.8Y'!W108</f>
        <v>1094.840392837142</v>
      </c>
    </row>
    <row r="108" spans="1:12" s="1" customFormat="1" x14ac:dyDescent="0.25">
      <c r="A108" s="35" t="s">
        <v>95</v>
      </c>
      <c r="B108" s="44" t="s">
        <v>51</v>
      </c>
      <c r="C108" s="189">
        <f>'[2]1.8Y'!N109</f>
        <v>1190.7376792067796</v>
      </c>
      <c r="D108" s="189">
        <f>'[2]1.8Y'!O109</f>
        <v>0</v>
      </c>
      <c r="E108" s="189">
        <f>'[2]1.8Y'!P109</f>
        <v>0</v>
      </c>
      <c r="F108" s="189">
        <f>'[2]1.8Y'!Q109</f>
        <v>0</v>
      </c>
      <c r="G108" s="189">
        <f>'[2]1.8Y'!R109</f>
        <v>0</v>
      </c>
      <c r="H108" s="189">
        <f>'[2]1.8Y'!S109</f>
        <v>0</v>
      </c>
      <c r="I108" s="189">
        <f>'[2]1.8Y'!T109</f>
        <v>0</v>
      </c>
      <c r="J108" s="189">
        <f>'[2]1.8Y'!U109</f>
        <v>0</v>
      </c>
      <c r="K108" s="189">
        <f>'[2]1.8Y'!V109</f>
        <v>0</v>
      </c>
      <c r="L108" s="189">
        <f>'[2]1.8Y'!W109</f>
        <v>0</v>
      </c>
    </row>
    <row r="109" spans="1:12" s="1" customFormat="1" x14ac:dyDescent="0.25">
      <c r="A109" s="35" t="s">
        <v>96</v>
      </c>
      <c r="B109" s="44" t="s">
        <v>52</v>
      </c>
      <c r="C109" s="189">
        <f>'[2]1.8Y'!N110</f>
        <v>0</v>
      </c>
      <c r="D109" s="189">
        <f>'[2]1.8Y'!O110</f>
        <v>0</v>
      </c>
      <c r="E109" s="189">
        <f>'[2]1.8Y'!P110</f>
        <v>83.794201261640993</v>
      </c>
      <c r="F109" s="189">
        <f>'[2]1.8Y'!Q110</f>
        <v>87.305743577202065</v>
      </c>
      <c r="G109" s="189">
        <f>'[2]1.8Y'!R110</f>
        <v>89.645749753992888</v>
      </c>
      <c r="H109" s="189">
        <f>'[2]1.8Y'!S110</f>
        <v>81.39011387580743</v>
      </c>
      <c r="I109" s="189">
        <f>'[2]1.8Y'!T110</f>
        <v>88.214445098406998</v>
      </c>
      <c r="J109" s="189">
        <f>'[2]1.8Y'!U110</f>
        <v>0</v>
      </c>
      <c r="K109" s="189">
        <f>'[2]1.8Y'!V110</f>
        <v>0</v>
      </c>
      <c r="L109" s="189">
        <f>'[2]1.8Y'!W110</f>
        <v>0</v>
      </c>
    </row>
    <row r="110" spans="1:12" s="1" customFormat="1" x14ac:dyDescent="0.25">
      <c r="A110" s="35" t="s">
        <v>73</v>
      </c>
      <c r="B110" s="42" t="s">
        <v>9</v>
      </c>
      <c r="C110" s="189">
        <f t="shared" ref="C110:J110" si="48">C111+C112</f>
        <v>1552.2606486815514</v>
      </c>
      <c r="D110" s="189">
        <f t="shared" si="48"/>
        <v>915.5266387977681</v>
      </c>
      <c r="E110" s="189">
        <f t="shared" si="48"/>
        <v>951.06418431962527</v>
      </c>
      <c r="F110" s="189">
        <f t="shared" si="48"/>
        <v>1084.3373352288497</v>
      </c>
      <c r="G110" s="189">
        <f t="shared" si="48"/>
        <v>1057.8198470971161</v>
      </c>
      <c r="H110" s="189">
        <f t="shared" si="48"/>
        <v>810.64553420304208</v>
      </c>
      <c r="I110" s="189">
        <f t="shared" si="48"/>
        <v>823.92291721912125</v>
      </c>
      <c r="J110" s="189">
        <f t="shared" si="48"/>
        <v>637.46962594028389</v>
      </c>
      <c r="K110" s="189">
        <f>'[2]1.8Y'!V111</f>
        <v>450.84409316739283</v>
      </c>
      <c r="L110" s="189">
        <f>'[2]1.8Y'!W111</f>
        <v>337.83099534222998</v>
      </c>
    </row>
    <row r="111" spans="1:12" s="1" customFormat="1" x14ac:dyDescent="0.25">
      <c r="A111" s="35" t="s">
        <v>74</v>
      </c>
      <c r="B111" s="44" t="s">
        <v>25</v>
      </c>
      <c r="C111" s="189">
        <f>'[2]1.8Y'!N112</f>
        <v>215.99853366087623</v>
      </c>
      <c r="D111" s="189">
        <f>'[2]1.8Y'!O112</f>
        <v>167.4160520267601</v>
      </c>
      <c r="E111" s="189">
        <f>'[2]1.8Y'!P112</f>
        <v>109.77040365274971</v>
      </c>
      <c r="F111" s="189">
        <f>'[2]1.8Y'!Q112</f>
        <v>26.19172307316062</v>
      </c>
      <c r="G111" s="189">
        <f>'[2]1.8Y'!R112</f>
        <v>25.100809931118008</v>
      </c>
      <c r="H111" s="189">
        <f>'[2]1.8Y'!S112</f>
        <v>34.183847827839124</v>
      </c>
      <c r="I111" s="189">
        <f>'[2]1.8Y'!T112</f>
        <v>6.1750111568884893</v>
      </c>
      <c r="J111" s="189">
        <f>'[2]1.8Y'!U112</f>
        <v>20.654391414854562</v>
      </c>
      <c r="K111" s="189">
        <f>'[2]1.8Y'!V112</f>
        <v>0.89988840951575411</v>
      </c>
      <c r="L111" s="189">
        <f>'[2]1.8Y'!W112</f>
        <v>1.9140566308341642</v>
      </c>
    </row>
    <row r="112" spans="1:12" s="1" customFormat="1" x14ac:dyDescent="0.25">
      <c r="A112" s="35" t="s">
        <v>75</v>
      </c>
      <c r="B112" s="48" t="s">
        <v>24</v>
      </c>
      <c r="C112" s="189">
        <f>'[2]1.8Y'!N113</f>
        <v>1336.2621150206751</v>
      </c>
      <c r="D112" s="189">
        <f>'[2]1.8Y'!O113</f>
        <v>748.110586771008</v>
      </c>
      <c r="E112" s="189">
        <f>'[2]1.8Y'!P113</f>
        <v>841.29378066687559</v>
      </c>
      <c r="F112" s="189">
        <f>'[2]1.8Y'!Q113</f>
        <v>1058.1456121556892</v>
      </c>
      <c r="G112" s="189">
        <f>'[2]1.8Y'!R113</f>
        <v>1032.7190371659981</v>
      </c>
      <c r="H112" s="189">
        <f>'[2]1.8Y'!S113</f>
        <v>776.46168637520293</v>
      </c>
      <c r="I112" s="189">
        <f>'[2]1.8Y'!T113</f>
        <v>817.7479060622328</v>
      </c>
      <c r="J112" s="189">
        <f>'[2]1.8Y'!U113</f>
        <v>616.81523452542933</v>
      </c>
      <c r="K112" s="189">
        <f>'[2]1.8Y'!V113</f>
        <v>449.94420475787706</v>
      </c>
      <c r="L112" s="189">
        <f>'[2]1.8Y'!W113</f>
        <v>335.9169387113958</v>
      </c>
    </row>
    <row r="113" spans="1:12" s="1" customFormat="1" x14ac:dyDescent="0.25">
      <c r="A113" s="35" t="s">
        <v>97</v>
      </c>
      <c r="B113" s="42" t="s">
        <v>15</v>
      </c>
      <c r="C113" s="189">
        <f t="shared" ref="C113:J113" si="49">C114+C115+C116</f>
        <v>14112.20928185191</v>
      </c>
      <c r="D113" s="189">
        <f t="shared" si="49"/>
        <v>14699.129367949537</v>
      </c>
      <c r="E113" s="189">
        <f t="shared" si="49"/>
        <v>13640.020081369921</v>
      </c>
      <c r="F113" s="189">
        <f t="shared" si="49"/>
        <v>13559.455034975252</v>
      </c>
      <c r="G113" s="189">
        <f t="shared" si="49"/>
        <v>13805.445462114905</v>
      </c>
      <c r="H113" s="189">
        <f t="shared" si="49"/>
        <v>15820.610335179448</v>
      </c>
      <c r="I113" s="189">
        <f t="shared" si="49"/>
        <v>18000.157522329948</v>
      </c>
      <c r="J113" s="189">
        <f t="shared" si="49"/>
        <v>34535.081281610226</v>
      </c>
      <c r="K113" s="189">
        <f>'[2]1.8Y'!V114</f>
        <v>61065.527581329559</v>
      </c>
      <c r="L113" s="189">
        <f>'[2]1.8Y'!W114</f>
        <v>88683.028848123911</v>
      </c>
    </row>
    <row r="114" spans="1:12" s="1" customFormat="1" x14ac:dyDescent="0.25">
      <c r="A114" s="35" t="s">
        <v>98</v>
      </c>
      <c r="B114" s="44" t="s">
        <v>50</v>
      </c>
      <c r="C114" s="189">
        <f>'[2]1.8Y'!N115</f>
        <v>4889.2549441372921</v>
      </c>
      <c r="D114" s="189">
        <f>'[2]1.8Y'!O115</f>
        <v>4957.4284663009767</v>
      </c>
      <c r="E114" s="189">
        <f>'[2]1.8Y'!P115</f>
        <v>4118.4849920096549</v>
      </c>
      <c r="F114" s="189">
        <f>'[2]1.8Y'!Q115</f>
        <v>3012.9212108492434</v>
      </c>
      <c r="G114" s="189">
        <f>'[2]1.8Y'!R115</f>
        <v>2175.7023465294074</v>
      </c>
      <c r="H114" s="189">
        <f>'[2]1.8Y'!S115</f>
        <v>3441.9879158078966</v>
      </c>
      <c r="I114" s="189">
        <f>'[2]1.8Y'!T115</f>
        <v>3848.7962396434968</v>
      </c>
      <c r="J114" s="189">
        <f>'[2]1.8Y'!U115</f>
        <v>6009.4890657492751</v>
      </c>
      <c r="K114" s="189">
        <f>'[2]1.8Y'!V115</f>
        <v>9000.6838719765728</v>
      </c>
      <c r="L114" s="189">
        <f>'[2]1.8Y'!W115</f>
        <v>12966.776645586046</v>
      </c>
    </row>
    <row r="115" spans="1:12" s="1" customFormat="1" x14ac:dyDescent="0.25">
      <c r="A115" s="35" t="s">
        <v>99</v>
      </c>
      <c r="B115" s="44" t="s">
        <v>51</v>
      </c>
      <c r="C115" s="189">
        <f>'[2]1.8Y'!N116</f>
        <v>0</v>
      </c>
      <c r="D115" s="189">
        <f>'[2]1.8Y'!O116</f>
        <v>0</v>
      </c>
      <c r="E115" s="189">
        <f>'[2]1.8Y'!P116</f>
        <v>0</v>
      </c>
      <c r="F115" s="189">
        <f>'[2]1.8Y'!Q116</f>
        <v>0</v>
      </c>
      <c r="G115" s="189">
        <f>'[2]1.8Y'!R116</f>
        <v>0</v>
      </c>
      <c r="H115" s="189">
        <f>'[2]1.8Y'!S116</f>
        <v>279.9819917327776</v>
      </c>
      <c r="I115" s="189">
        <f>'[2]1.8Y'!T116</f>
        <v>0</v>
      </c>
      <c r="J115" s="189">
        <f>'[2]1.8Y'!U116</f>
        <v>0</v>
      </c>
      <c r="K115" s="189">
        <f>'[2]1.8Y'!V116</f>
        <v>0</v>
      </c>
      <c r="L115" s="189">
        <f>'[2]1.8Y'!W116</f>
        <v>0</v>
      </c>
    </row>
    <row r="116" spans="1:12" s="1" customFormat="1" x14ac:dyDescent="0.25">
      <c r="A116" s="35" t="s">
        <v>100</v>
      </c>
      <c r="B116" s="44" t="s">
        <v>52</v>
      </c>
      <c r="C116" s="189">
        <f>'[2]1.8Y'!N117</f>
        <v>9222.9543377146183</v>
      </c>
      <c r="D116" s="189">
        <f>'[2]1.8Y'!O117</f>
        <v>9741.7009016485608</v>
      </c>
      <c r="E116" s="189">
        <f>'[2]1.8Y'!P117</f>
        <v>9521.5350893602663</v>
      </c>
      <c r="F116" s="189">
        <f>'[2]1.8Y'!Q117</f>
        <v>10546.533824126009</v>
      </c>
      <c r="G116" s="189">
        <f>'[2]1.8Y'!R117</f>
        <v>11629.743115585497</v>
      </c>
      <c r="H116" s="189">
        <f>'[2]1.8Y'!S117</f>
        <v>12098.640427638775</v>
      </c>
      <c r="I116" s="189">
        <f>'[2]1.8Y'!T117</f>
        <v>14151.36128268645</v>
      </c>
      <c r="J116" s="189">
        <f>'[2]1.8Y'!U117</f>
        <v>28525.592215860954</v>
      </c>
      <c r="K116" s="189">
        <f>'[2]1.8Y'!V117</f>
        <v>52064.843709352986</v>
      </c>
      <c r="L116" s="189">
        <f>'[2]1.8Y'!W117</f>
        <v>75716.252202537871</v>
      </c>
    </row>
    <row r="117" spans="1:12" s="1" customFormat="1" x14ac:dyDescent="0.25">
      <c r="A117" s="35" t="s">
        <v>101</v>
      </c>
      <c r="B117" s="42" t="s">
        <v>17</v>
      </c>
      <c r="C117" s="189">
        <f t="shared" ref="C117:J117" si="50">C118+C119</f>
        <v>31682.225598325815</v>
      </c>
      <c r="D117" s="189">
        <f t="shared" si="50"/>
        <v>31253.228592355576</v>
      </c>
      <c r="E117" s="189">
        <f t="shared" si="50"/>
        <v>26749.622868753657</v>
      </c>
      <c r="F117" s="189">
        <f t="shared" si="50"/>
        <v>28086.257708785906</v>
      </c>
      <c r="G117" s="189">
        <f t="shared" si="50"/>
        <v>29218.2392173189</v>
      </c>
      <c r="H117" s="189">
        <f t="shared" si="50"/>
        <v>24902.933142580801</v>
      </c>
      <c r="I117" s="189">
        <f t="shared" si="50"/>
        <v>23499.44602976464</v>
      </c>
      <c r="J117" s="189">
        <f t="shared" si="50"/>
        <v>24828.456152601986</v>
      </c>
      <c r="K117" s="189">
        <f>'[2]1.8Y'!V118</f>
        <v>23704.860483463995</v>
      </c>
      <c r="L117" s="189">
        <f>'[2]1.8Y'!W118</f>
        <v>25433.984510524377</v>
      </c>
    </row>
    <row r="118" spans="1:12" s="1" customFormat="1" x14ac:dyDescent="0.25">
      <c r="A118" s="35" t="s">
        <v>102</v>
      </c>
      <c r="B118" s="44" t="s">
        <v>25</v>
      </c>
      <c r="C118" s="189">
        <f>'[2]1.8Y'!N119</f>
        <v>570.19951894375379</v>
      </c>
      <c r="D118" s="189">
        <f>'[2]1.8Y'!O119</f>
        <v>638.09432401056563</v>
      </c>
      <c r="E118" s="189">
        <f>'[2]1.8Y'!P119</f>
        <v>888.21853337339462</v>
      </c>
      <c r="F118" s="189">
        <f>'[2]1.8Y'!Q119</f>
        <v>1101.7984839442902</v>
      </c>
      <c r="G118" s="189">
        <f>'[2]1.8Y'!R119</f>
        <v>1253.2475815608207</v>
      </c>
      <c r="H118" s="189">
        <f>'[2]1.8Y'!S119</f>
        <v>607.98415065228153</v>
      </c>
      <c r="I118" s="189">
        <f>'[2]1.8Y'!T119</f>
        <v>488.70802584517475</v>
      </c>
      <c r="J118" s="189">
        <f>'[2]1.8Y'!U119</f>
        <v>545.46370054684087</v>
      </c>
      <c r="K118" s="189">
        <f>'[2]1.8Y'!V119</f>
        <v>641.62043598473269</v>
      </c>
      <c r="L118" s="189">
        <f>'[2]1.8Y'!W119</f>
        <v>591.44349892775676</v>
      </c>
    </row>
    <row r="119" spans="1:12" s="1" customFormat="1" x14ac:dyDescent="0.25">
      <c r="A119" s="35" t="s">
        <v>103</v>
      </c>
      <c r="B119" s="44" t="s">
        <v>24</v>
      </c>
      <c r="C119" s="189">
        <f>'[2]1.8Y'!N120</f>
        <v>31112.02607938206</v>
      </c>
      <c r="D119" s="189">
        <f>'[2]1.8Y'!O120</f>
        <v>30615.134268345009</v>
      </c>
      <c r="E119" s="189">
        <f>'[2]1.8Y'!P120</f>
        <v>25861.404335380263</v>
      </c>
      <c r="F119" s="189">
        <f>'[2]1.8Y'!Q120</f>
        <v>26984.459224841616</v>
      </c>
      <c r="G119" s="189">
        <f>'[2]1.8Y'!R120</f>
        <v>27964.991635758081</v>
      </c>
      <c r="H119" s="189">
        <f>'[2]1.8Y'!S120</f>
        <v>24294.948991928519</v>
      </c>
      <c r="I119" s="189">
        <f>'[2]1.8Y'!T120</f>
        <v>23010.738003919465</v>
      </c>
      <c r="J119" s="189">
        <f>'[2]1.8Y'!U120</f>
        <v>24282.992452055147</v>
      </c>
      <c r="K119" s="189">
        <f>'[2]1.8Y'!V120</f>
        <v>23063.240047479263</v>
      </c>
      <c r="L119" s="189">
        <f>'[2]1.8Y'!W120</f>
        <v>24842.541011596619</v>
      </c>
    </row>
    <row r="120" spans="1:12" s="1" customFormat="1" x14ac:dyDescent="0.25">
      <c r="A120" s="35">
        <v>4.5</v>
      </c>
      <c r="B120" s="41" t="s">
        <v>165</v>
      </c>
      <c r="C120" s="189">
        <f t="shared" ref="C120:J120" si="51">C121</f>
        <v>11748.123635894101</v>
      </c>
      <c r="D120" s="189">
        <f t="shared" si="51"/>
        <v>12689.180080473978</v>
      </c>
      <c r="E120" s="189">
        <f t="shared" si="51"/>
        <v>12580.86137742278</v>
      </c>
      <c r="F120" s="189">
        <f t="shared" si="51"/>
        <v>10843.373352288496</v>
      </c>
      <c r="G120" s="189">
        <f t="shared" si="51"/>
        <v>12105.762046779198</v>
      </c>
      <c r="H120" s="189">
        <f t="shared" si="51"/>
        <v>12092.943119667469</v>
      </c>
      <c r="I120" s="189">
        <f t="shared" si="51"/>
        <v>12791.976683719997</v>
      </c>
      <c r="J120" s="189">
        <f t="shared" si="51"/>
        <v>6341.8370003337523</v>
      </c>
      <c r="K120" s="189">
        <f>'[2]1.8Y'!V121</f>
        <v>7239.602254554241</v>
      </c>
      <c r="L120" s="189">
        <f>'[2]1.8Y'!W121</f>
        <v>8873.5665405471864</v>
      </c>
    </row>
    <row r="121" spans="1:12" s="1" customFormat="1" x14ac:dyDescent="0.25">
      <c r="A121" s="35" t="s">
        <v>76</v>
      </c>
      <c r="B121" s="42" t="s">
        <v>17</v>
      </c>
      <c r="C121" s="189">
        <f t="shared" ref="C121:J121" si="52">C122+C123</f>
        <v>11748.123635894101</v>
      </c>
      <c r="D121" s="189">
        <f t="shared" si="52"/>
        <v>12689.180080473978</v>
      </c>
      <c r="E121" s="189">
        <f t="shared" si="52"/>
        <v>12580.86137742278</v>
      </c>
      <c r="F121" s="189">
        <f t="shared" si="52"/>
        <v>10843.373352288496</v>
      </c>
      <c r="G121" s="189">
        <f t="shared" si="52"/>
        <v>12105.762046779198</v>
      </c>
      <c r="H121" s="189">
        <f t="shared" si="52"/>
        <v>12092.943119667469</v>
      </c>
      <c r="I121" s="189">
        <f t="shared" si="52"/>
        <v>12791.976683719997</v>
      </c>
      <c r="J121" s="189">
        <f t="shared" si="52"/>
        <v>6341.8370003337523</v>
      </c>
      <c r="K121" s="189">
        <f>'[2]1.8Y'!V122</f>
        <v>7239.602254554241</v>
      </c>
      <c r="L121" s="189">
        <f>'[2]1.8Y'!W122</f>
        <v>8873.5665405471864</v>
      </c>
    </row>
    <row r="122" spans="1:12" s="1" customFormat="1" x14ac:dyDescent="0.25">
      <c r="A122" s="35" t="s">
        <v>77</v>
      </c>
      <c r="B122" s="44" t="s">
        <v>40</v>
      </c>
      <c r="C122" s="189">
        <f>'[2]1.8Y'!N123</f>
        <v>9918.5428359445596</v>
      </c>
      <c r="D122" s="189">
        <f>'[2]1.8Y'!O123</f>
        <v>10954.749781476743</v>
      </c>
      <c r="E122" s="189">
        <f>'[2]1.8Y'!P123</f>
        <v>11596.279512598498</v>
      </c>
      <c r="F122" s="189">
        <f>'[2]1.8Y'!Q123</f>
        <v>10762.179010761698</v>
      </c>
      <c r="G122" s="189">
        <f>'[2]1.8Y'!R123</f>
        <v>11920.195344788433</v>
      </c>
      <c r="H122" s="189">
        <f>'[2]1.8Y'!S123</f>
        <v>11915.512671418208</v>
      </c>
      <c r="I122" s="189">
        <f>'[2]1.8Y'!T123</f>
        <v>12565.265559817091</v>
      </c>
      <c r="J122" s="189">
        <f>'[2]1.8Y'!U123</f>
        <v>6213.2164719776129</v>
      </c>
      <c r="K122" s="189">
        <f>'[2]1.8Y'!V123</f>
        <v>7151.4131904216974</v>
      </c>
      <c r="L122" s="189">
        <f>'[2]1.8Y'!W123</f>
        <v>8764.4653125896384</v>
      </c>
    </row>
    <row r="123" spans="1:12" s="1" customFormat="1" x14ac:dyDescent="0.25">
      <c r="A123" s="35" t="s">
        <v>78</v>
      </c>
      <c r="B123" s="44" t="s">
        <v>24</v>
      </c>
      <c r="C123" s="189">
        <f>'[2]1.8Y'!N124</f>
        <v>1829.5807999495407</v>
      </c>
      <c r="D123" s="189">
        <f>'[2]1.8Y'!O124</f>
        <v>1734.4302989972346</v>
      </c>
      <c r="E123" s="189">
        <f>'[2]1.8Y'!P124</f>
        <v>984.58186482428175</v>
      </c>
      <c r="F123" s="189">
        <f>'[2]1.8Y'!Q124</f>
        <v>81.194341526797928</v>
      </c>
      <c r="G123" s="189">
        <f>'[2]1.8Y'!R124</f>
        <v>185.56670199076527</v>
      </c>
      <c r="H123" s="189">
        <f>'[2]1.8Y'!S124</f>
        <v>177.43044824926019</v>
      </c>
      <c r="I123" s="189">
        <f>'[2]1.8Y'!T124</f>
        <v>226.71112390290597</v>
      </c>
      <c r="J123" s="189">
        <f>'[2]1.8Y'!U124</f>
        <v>128.62052835613977</v>
      </c>
      <c r="K123" s="189">
        <f>'[2]1.8Y'!V124</f>
        <v>88.189064132543905</v>
      </c>
      <c r="L123" s="189">
        <f>'[2]1.8Y'!W124</f>
        <v>109.10122795754737</v>
      </c>
    </row>
    <row r="124" spans="1:12" s="1" customFormat="1" x14ac:dyDescent="0.25">
      <c r="A124" s="35"/>
      <c r="B124" s="41" t="s">
        <v>170</v>
      </c>
      <c r="C124" s="189">
        <f>C125+C128+C131</f>
        <v>0</v>
      </c>
      <c r="D124" s="189">
        <f t="shared" ref="D124:J124" si="53">D125+D128+D131</f>
        <v>0</v>
      </c>
      <c r="E124" s="189">
        <f t="shared" si="53"/>
        <v>0</v>
      </c>
      <c r="F124" s="189">
        <f t="shared" si="53"/>
        <v>0</v>
      </c>
      <c r="G124" s="189">
        <f t="shared" si="53"/>
        <v>0</v>
      </c>
      <c r="H124" s="189">
        <f t="shared" si="53"/>
        <v>0</v>
      </c>
      <c r="I124" s="189">
        <f t="shared" si="53"/>
        <v>0</v>
      </c>
      <c r="J124" s="189">
        <f t="shared" si="53"/>
        <v>16.89904752124464</v>
      </c>
      <c r="K124" s="189">
        <f>'[2]1.8Y'!V125</f>
        <v>35.09564797111441</v>
      </c>
      <c r="L124" s="189">
        <f>'[2]1.8Y'!W125</f>
        <v>261.26873010886339</v>
      </c>
    </row>
    <row r="125" spans="1:12" s="1" customFormat="1" x14ac:dyDescent="0.25">
      <c r="A125" s="35"/>
      <c r="B125" s="42" t="s">
        <v>32</v>
      </c>
      <c r="C125" s="189">
        <f>C126+C127</f>
        <v>0</v>
      </c>
      <c r="D125" s="189">
        <f t="shared" ref="D125:J125" si="54">D126+D127</f>
        <v>0</v>
      </c>
      <c r="E125" s="189">
        <f t="shared" si="54"/>
        <v>0</v>
      </c>
      <c r="F125" s="189">
        <f t="shared" si="54"/>
        <v>0</v>
      </c>
      <c r="G125" s="189">
        <f t="shared" si="54"/>
        <v>0</v>
      </c>
      <c r="H125" s="189">
        <f t="shared" si="54"/>
        <v>0</v>
      </c>
      <c r="I125" s="189">
        <f t="shared" si="54"/>
        <v>0</v>
      </c>
      <c r="J125" s="189">
        <f t="shared" si="54"/>
        <v>1.8776719468049601</v>
      </c>
      <c r="K125" s="189">
        <f>'[2]1.8Y'!V126</f>
        <v>0</v>
      </c>
      <c r="L125" s="189">
        <f>'[2]1.8Y'!W126</f>
        <v>0.95702831541708211</v>
      </c>
    </row>
    <row r="126" spans="1:12" s="1" customFormat="1" x14ac:dyDescent="0.25">
      <c r="A126" s="35"/>
      <c r="B126" s="47" t="s">
        <v>168</v>
      </c>
      <c r="C126" s="189">
        <f>'[2]1.8Y'!N127</f>
        <v>0</v>
      </c>
      <c r="D126" s="189">
        <f>'[2]1.8Y'!O127</f>
        <v>0</v>
      </c>
      <c r="E126" s="189">
        <f>'[2]1.8Y'!P127</f>
        <v>0</v>
      </c>
      <c r="F126" s="189">
        <f>'[2]1.8Y'!Q127</f>
        <v>0</v>
      </c>
      <c r="G126" s="189">
        <f>'[2]1.8Y'!R127</f>
        <v>0</v>
      </c>
      <c r="H126" s="189">
        <f>'[2]1.8Y'!S127</f>
        <v>0</v>
      </c>
      <c r="I126" s="189">
        <f>'[2]1.8Y'!T127</f>
        <v>0</v>
      </c>
      <c r="J126" s="189">
        <f>'[2]1.8Y'!U127</f>
        <v>1.8776719468049601</v>
      </c>
      <c r="K126" s="189">
        <f>'[2]1.8Y'!V127</f>
        <v>0</v>
      </c>
      <c r="L126" s="189">
        <f>'[2]1.8Y'!W127</f>
        <v>0.95702831541708211</v>
      </c>
    </row>
    <row r="127" spans="1:12" s="1" customFormat="1" x14ac:dyDescent="0.25">
      <c r="A127" s="35"/>
      <c r="B127" s="44" t="s">
        <v>169</v>
      </c>
      <c r="C127" s="189">
        <f>'[2]1.8Y'!N128</f>
        <v>0</v>
      </c>
      <c r="D127" s="189">
        <f>'[2]1.8Y'!O128</f>
        <v>0</v>
      </c>
      <c r="E127" s="189">
        <f>'[2]1.8Y'!P128</f>
        <v>0</v>
      </c>
      <c r="F127" s="189">
        <f>'[2]1.8Y'!Q128</f>
        <v>0</v>
      </c>
      <c r="G127" s="189">
        <f>'[2]1.8Y'!R128</f>
        <v>0</v>
      </c>
      <c r="H127" s="189">
        <f>'[2]1.8Y'!S128</f>
        <v>0</v>
      </c>
      <c r="I127" s="189">
        <f>'[2]1.8Y'!T128</f>
        <v>0</v>
      </c>
      <c r="J127" s="189">
        <f>'[2]1.8Y'!U128</f>
        <v>0</v>
      </c>
      <c r="K127" s="189">
        <f>'[2]1.8Y'!V128</f>
        <v>0</v>
      </c>
      <c r="L127" s="189">
        <f>'[2]1.8Y'!W128</f>
        <v>0</v>
      </c>
    </row>
    <row r="128" spans="1:12" s="1" customFormat="1" x14ac:dyDescent="0.25">
      <c r="A128" s="35"/>
      <c r="B128" s="42" t="s">
        <v>9</v>
      </c>
      <c r="C128" s="189">
        <f>C129+C130</f>
        <v>0</v>
      </c>
      <c r="D128" s="189">
        <f t="shared" ref="D128:J128" si="55">D129+D130</f>
        <v>0</v>
      </c>
      <c r="E128" s="189">
        <f t="shared" si="55"/>
        <v>0</v>
      </c>
      <c r="F128" s="189">
        <f t="shared" si="55"/>
        <v>0</v>
      </c>
      <c r="G128" s="189">
        <f t="shared" si="55"/>
        <v>0</v>
      </c>
      <c r="H128" s="189">
        <f t="shared" si="55"/>
        <v>0</v>
      </c>
      <c r="I128" s="189">
        <f t="shared" si="55"/>
        <v>0</v>
      </c>
      <c r="J128" s="189">
        <f t="shared" si="55"/>
        <v>15.021375574439681</v>
      </c>
      <c r="K128" s="189">
        <f>'[2]1.8Y'!V129</f>
        <v>35.09564797111441</v>
      </c>
      <c r="L128" s="189">
        <f>'[2]1.8Y'!W129</f>
        <v>71.777123656281162</v>
      </c>
    </row>
    <row r="129" spans="1:12" s="1" customFormat="1" x14ac:dyDescent="0.25">
      <c r="A129" s="35"/>
      <c r="B129" s="47" t="s">
        <v>168</v>
      </c>
      <c r="C129" s="189">
        <f>'[2]1.8Y'!N130</f>
        <v>0</v>
      </c>
      <c r="D129" s="189">
        <f>'[2]1.8Y'!O130</f>
        <v>0</v>
      </c>
      <c r="E129" s="189">
        <f>'[2]1.8Y'!P130</f>
        <v>0</v>
      </c>
      <c r="F129" s="189">
        <f>'[2]1.8Y'!Q130</f>
        <v>0</v>
      </c>
      <c r="G129" s="189">
        <f>'[2]1.8Y'!R130</f>
        <v>0</v>
      </c>
      <c r="H129" s="189">
        <f>'[2]1.8Y'!S130</f>
        <v>0</v>
      </c>
      <c r="I129" s="189">
        <f>'[2]1.8Y'!T130</f>
        <v>0</v>
      </c>
      <c r="J129" s="189">
        <f>'[2]1.8Y'!U130</f>
        <v>15.021375574439681</v>
      </c>
      <c r="K129" s="189">
        <f>'[2]1.8Y'!V130</f>
        <v>35.09564797111441</v>
      </c>
      <c r="L129" s="189">
        <f>'[2]1.8Y'!W130</f>
        <v>71.777123656281162</v>
      </c>
    </row>
    <row r="130" spans="1:12" s="1" customFormat="1" x14ac:dyDescent="0.25">
      <c r="A130" s="35"/>
      <c r="B130" s="44" t="s">
        <v>169</v>
      </c>
      <c r="C130" s="189">
        <f>'[2]1.8Y'!N131</f>
        <v>0</v>
      </c>
      <c r="D130" s="189">
        <f>'[2]1.8Y'!O131</f>
        <v>0</v>
      </c>
      <c r="E130" s="189">
        <f>'[2]1.8Y'!P131</f>
        <v>0</v>
      </c>
      <c r="F130" s="189">
        <f>'[2]1.8Y'!Q131</f>
        <v>0</v>
      </c>
      <c r="G130" s="189">
        <f>'[2]1.8Y'!R131</f>
        <v>0</v>
      </c>
      <c r="H130" s="189">
        <f>'[2]1.8Y'!S131</f>
        <v>0</v>
      </c>
      <c r="I130" s="189">
        <f>'[2]1.8Y'!T131</f>
        <v>0</v>
      </c>
      <c r="J130" s="189">
        <f>'[2]1.8Y'!U131</f>
        <v>0</v>
      </c>
      <c r="K130" s="189">
        <f>'[2]1.8Y'!V131</f>
        <v>0</v>
      </c>
      <c r="L130" s="189">
        <f>'[2]1.8Y'!W131</f>
        <v>0</v>
      </c>
    </row>
    <row r="131" spans="1:12" s="1" customFormat="1" x14ac:dyDescent="0.25">
      <c r="A131" s="35"/>
      <c r="B131" s="42" t="s">
        <v>17</v>
      </c>
      <c r="C131" s="189">
        <f>C132+C133</f>
        <v>0</v>
      </c>
      <c r="D131" s="189">
        <f t="shared" ref="D131:J131" si="56">D132+D133</f>
        <v>0</v>
      </c>
      <c r="E131" s="189">
        <f t="shared" si="56"/>
        <v>0</v>
      </c>
      <c r="F131" s="189">
        <f t="shared" si="56"/>
        <v>0</v>
      </c>
      <c r="G131" s="189">
        <f t="shared" si="56"/>
        <v>0</v>
      </c>
      <c r="H131" s="189">
        <f t="shared" si="56"/>
        <v>0</v>
      </c>
      <c r="I131" s="189">
        <f t="shared" si="56"/>
        <v>0</v>
      </c>
      <c r="J131" s="189">
        <f t="shared" si="56"/>
        <v>0</v>
      </c>
      <c r="K131" s="189">
        <f>'[2]1.8Y'!V132</f>
        <v>0</v>
      </c>
      <c r="L131" s="189">
        <f>'[2]1.8Y'!W132</f>
        <v>188.53457813716517</v>
      </c>
    </row>
    <row r="132" spans="1:12" s="1" customFormat="1" x14ac:dyDescent="0.25">
      <c r="A132" s="35"/>
      <c r="B132" s="47" t="s">
        <v>168</v>
      </c>
      <c r="C132" s="189">
        <f>'[2]1.8Y'!N133</f>
        <v>0</v>
      </c>
      <c r="D132" s="189">
        <f>'[2]1.8Y'!O133</f>
        <v>0</v>
      </c>
      <c r="E132" s="189">
        <f>'[2]1.8Y'!P133</f>
        <v>0</v>
      </c>
      <c r="F132" s="189">
        <f>'[2]1.8Y'!Q133</f>
        <v>0</v>
      </c>
      <c r="G132" s="189">
        <f>'[2]1.8Y'!R133</f>
        <v>0</v>
      </c>
      <c r="H132" s="189">
        <f>'[2]1.8Y'!S133</f>
        <v>0</v>
      </c>
      <c r="I132" s="189">
        <f>'[2]1.8Y'!T133</f>
        <v>0</v>
      </c>
      <c r="J132" s="189">
        <f>'[2]1.8Y'!U133</f>
        <v>0</v>
      </c>
      <c r="K132" s="189">
        <f>'[2]1.8Y'!V133</f>
        <v>0</v>
      </c>
      <c r="L132" s="189">
        <f>'[2]1.8Y'!W133</f>
        <v>188.53457813716517</v>
      </c>
    </row>
    <row r="133" spans="1:12" s="1" customFormat="1" x14ac:dyDescent="0.25">
      <c r="A133" s="35"/>
      <c r="B133" s="44" t="s">
        <v>169</v>
      </c>
      <c r="C133" s="189">
        <f>'[2]1.8Y'!N134</f>
        <v>0</v>
      </c>
      <c r="D133" s="189">
        <f>'[2]1.8Y'!O134</f>
        <v>0</v>
      </c>
      <c r="E133" s="189">
        <f>'[2]1.8Y'!P134</f>
        <v>0</v>
      </c>
      <c r="F133" s="189">
        <f>'[2]1.8Y'!Q134</f>
        <v>0</v>
      </c>
      <c r="G133" s="189">
        <f>'[2]1.8Y'!R134</f>
        <v>0</v>
      </c>
      <c r="H133" s="189">
        <f>'[2]1.8Y'!S134</f>
        <v>0</v>
      </c>
      <c r="I133" s="189">
        <f>'[2]1.8Y'!T134</f>
        <v>0</v>
      </c>
      <c r="J133" s="189">
        <f>'[2]1.8Y'!U134</f>
        <v>0</v>
      </c>
      <c r="K133" s="189">
        <f>'[2]1.8Y'!V134</f>
        <v>0</v>
      </c>
      <c r="L133" s="189">
        <f>'[2]1.8Y'!W134</f>
        <v>0</v>
      </c>
    </row>
    <row r="134" spans="1:12" s="1" customFormat="1" x14ac:dyDescent="0.25">
      <c r="A134" s="35">
        <v>4.7</v>
      </c>
      <c r="B134" s="62" t="s">
        <v>44</v>
      </c>
      <c r="C134" s="191">
        <f>'[2]1.8Y'!N135</f>
        <v>1661.1751635359763</v>
      </c>
      <c r="D134" s="191">
        <f>'[2]1.8Y'!O135</f>
        <v>1683.7271518119874</v>
      </c>
      <c r="E134" s="191">
        <f>'[2]1.8Y'!P135</f>
        <v>1562.7618535296047</v>
      </c>
      <c r="F134" s="191">
        <f>'[2]1.8Y'!Q135</f>
        <v>1589.8375905408495</v>
      </c>
      <c r="G134" s="191">
        <f>'[2]1.8Y'!R135</f>
        <v>1623.4845280448112</v>
      </c>
      <c r="H134" s="191">
        <f>'[2]1.8Y'!S135</f>
        <v>1535.0175476977283</v>
      </c>
      <c r="I134" s="191">
        <f>'[2]1.8Y'!T135</f>
        <v>3996.9965074088209</v>
      </c>
      <c r="J134" s="191">
        <f>'[2]1.8Y'!U135</f>
        <v>4044.5053734178841</v>
      </c>
      <c r="K134" s="191">
        <f>'[2]1.8Y'!V135</f>
        <v>3909.115250936436</v>
      </c>
      <c r="L134" s="191">
        <f>'[2]1.8Y'!W135</f>
        <v>4040.5735476909208</v>
      </c>
    </row>
    <row r="135" spans="1:12" s="1" customFormat="1" x14ac:dyDescent="0.25">
      <c r="B135" s="102" t="s">
        <v>0</v>
      </c>
      <c r="H135" s="100"/>
      <c r="I135" s="100"/>
      <c r="J135" s="100"/>
      <c r="K135" s="100"/>
      <c r="L135" s="100"/>
    </row>
    <row r="136" spans="1:12" s="1" customFormat="1" ht="19.95" customHeight="1" x14ac:dyDescent="0.25">
      <c r="B136" s="103" t="s">
        <v>176</v>
      </c>
      <c r="H136" s="100"/>
      <c r="I136" s="100"/>
      <c r="J136" s="100"/>
      <c r="K136" s="100"/>
      <c r="L136" s="100"/>
    </row>
    <row r="137" spans="1:12" s="1" customFormat="1" ht="56.4" customHeight="1" x14ac:dyDescent="0.25">
      <c r="B137" s="103" t="s">
        <v>178</v>
      </c>
      <c r="H137" s="100"/>
      <c r="I137" s="100"/>
      <c r="J137" s="100"/>
      <c r="K137" s="100"/>
      <c r="L137" s="100"/>
    </row>
    <row r="138" spans="1:12" ht="51" x14ac:dyDescent="0.25">
      <c r="B138" s="184" t="s">
        <v>166</v>
      </c>
      <c r="H138" s="5"/>
      <c r="I138" s="5"/>
      <c r="J138" s="5"/>
      <c r="K138" s="5"/>
      <c r="L138" s="5"/>
    </row>
  </sheetData>
  <phoneticPr fontId="2" type="noConversion"/>
  <hyperlinks>
    <hyperlink ref="B1" location="'1'!A1" display="до змісту"/>
  </hyperlinks>
  <pageMargins left="0.39370078740157483" right="7.874015748031496E-2" top="0.31" bottom="0.35" header="0.11811023622047245" footer="7.874015748031496E-2"/>
  <pageSetup paperSize="9" scale="79" fitToWidth="4" fitToHeight="3" orientation="landscape" r:id="rId1"/>
  <headerFooter alignWithMargins="0">
    <oddHeader xml:space="preserve">&amp;R&amp;8Національний банк України  </oddHeader>
    <oddFooter>&amp;L&amp;8Департамент статистики та звітності, Управління статистики зовнішнього сектору</oddFooter>
  </headerFooter>
  <rowBreaks count="2" manualBreakCount="2">
    <brk id="43" min="1" max="13" man="1"/>
    <brk id="97" min="1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topLeftCell="B1" zoomScaleNormal="100" zoomScaleSheetLayoutView="100" workbookViewId="0">
      <pane xSplit="1" ySplit="5" topLeftCell="D6" activePane="bottomRight" state="frozen"/>
      <selection activeCell="K283" sqref="K283"/>
      <selection pane="topRight" activeCell="K283" sqref="K283"/>
      <selection pane="bottomLeft" activeCell="K283" sqref="K283"/>
      <selection pane="bottomRight" activeCell="S12" sqref="S12"/>
    </sheetView>
  </sheetViews>
  <sheetFormatPr defaultColWidth="11.6640625" defaultRowHeight="13.2" x14ac:dyDescent="0.25"/>
  <cols>
    <col min="1" max="1" width="0" style="13" hidden="1" customWidth="1"/>
    <col min="2" max="2" width="45.6640625" style="13" customWidth="1"/>
    <col min="3" max="7" width="8.109375" style="13" customWidth="1"/>
    <col min="8" max="12" width="8.5546875" style="13" customWidth="1"/>
    <col min="13" max="13" width="5" style="13" customWidth="1"/>
    <col min="14" max="16384" width="11.6640625" style="13"/>
  </cols>
  <sheetData>
    <row r="1" spans="1:12" x14ac:dyDescent="0.25">
      <c r="B1" s="109" t="s">
        <v>135</v>
      </c>
      <c r="C1" s="173"/>
      <c r="D1" s="173"/>
      <c r="E1" s="173"/>
      <c r="F1" s="173"/>
      <c r="G1" s="173"/>
      <c r="H1" s="31"/>
      <c r="I1" s="173"/>
      <c r="J1" s="173"/>
      <c r="K1" s="173"/>
      <c r="L1" s="173"/>
    </row>
    <row r="2" spans="1:12" s="5" customFormat="1" ht="30.6" customHeight="1" x14ac:dyDescent="0.25">
      <c r="B2" s="129" t="s">
        <v>164</v>
      </c>
      <c r="C2" s="80"/>
      <c r="D2" s="80"/>
      <c r="E2" s="80"/>
      <c r="F2" s="80"/>
      <c r="G2" s="80"/>
    </row>
    <row r="3" spans="1:12" s="5" customFormat="1" ht="13.8" x14ac:dyDescent="0.25">
      <c r="B3" s="110"/>
      <c r="C3" s="80"/>
      <c r="D3" s="80"/>
      <c r="E3" s="80"/>
      <c r="F3" s="80"/>
      <c r="G3" s="80"/>
    </row>
    <row r="4" spans="1:12" s="5" customFormat="1" ht="13.8" x14ac:dyDescent="0.25">
      <c r="B4" s="129" t="s">
        <v>157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5" spans="1:12" x14ac:dyDescent="0.25">
      <c r="B5" s="185"/>
      <c r="C5" s="177">
        <v>2015</v>
      </c>
      <c r="D5" s="177">
        <v>2016</v>
      </c>
      <c r="E5" s="177">
        <v>2017</v>
      </c>
      <c r="F5" s="177">
        <v>2018</v>
      </c>
      <c r="G5" s="177">
        <v>2019</v>
      </c>
      <c r="H5" s="177">
        <v>2020</v>
      </c>
      <c r="I5" s="177">
        <v>2021</v>
      </c>
      <c r="J5" s="177">
        <v>2022</v>
      </c>
      <c r="K5" s="177">
        <v>2023</v>
      </c>
      <c r="L5" s="177">
        <v>2024</v>
      </c>
    </row>
    <row r="6" spans="1:12" s="14" customFormat="1" ht="24" x14ac:dyDescent="0.25">
      <c r="A6" s="10"/>
      <c r="B6" s="113" t="s">
        <v>145</v>
      </c>
      <c r="C6" s="187">
        <f>C7-C69</f>
        <v>1674.563900134629</v>
      </c>
      <c r="D6" s="187">
        <f t="shared" ref="D6:J6" si="0">D7-D69</f>
        <v>3534.8967293728642</v>
      </c>
      <c r="E6" s="187">
        <f t="shared" si="0"/>
        <v>9012.853680164224</v>
      </c>
      <c r="F6" s="187">
        <f t="shared" si="0"/>
        <v>8014.2119122665636</v>
      </c>
      <c r="G6" s="187">
        <f t="shared" si="0"/>
        <v>817.73845265107502</v>
      </c>
      <c r="H6" s="187">
        <f t="shared" si="0"/>
        <v>1621.1813920715085</v>
      </c>
      <c r="I6" s="187">
        <f t="shared" si="0"/>
        <v>-3443.0171068586187</v>
      </c>
      <c r="J6" s="187">
        <f t="shared" si="0"/>
        <v>12869.714272790356</v>
      </c>
      <c r="K6" s="187">
        <f>'[2]1.9Y'!X7</f>
        <v>-551.2899249086754</v>
      </c>
      <c r="L6" s="187">
        <f>'[2]1.9Y'!Y7</f>
        <v>8426.6709550302894</v>
      </c>
    </row>
    <row r="7" spans="1:12" s="14" customFormat="1" ht="13.8" x14ac:dyDescent="0.25">
      <c r="A7" s="10"/>
      <c r="B7" s="114" t="s">
        <v>146</v>
      </c>
      <c r="C7" s="188">
        <f t="shared" ref="C7:J7" si="1">C8+C14+C25+C57</f>
        <v>4636.9459928845772</v>
      </c>
      <c r="D7" s="188">
        <f t="shared" si="1"/>
        <v>4830.4625761186062</v>
      </c>
      <c r="E7" s="188">
        <f t="shared" si="1"/>
        <v>-13210.255517335043</v>
      </c>
      <c r="F7" s="188">
        <f t="shared" si="1"/>
        <v>4253.9589478364323</v>
      </c>
      <c r="G7" s="188">
        <f t="shared" si="1"/>
        <v>3696.4658627846038</v>
      </c>
      <c r="H7" s="188">
        <f t="shared" si="1"/>
        <v>-12922.12755830487</v>
      </c>
      <c r="I7" s="188">
        <f t="shared" si="1"/>
        <v>9450.3166644278153</v>
      </c>
      <c r="J7" s="188">
        <f t="shared" si="1"/>
        <v>-1184.0390161258701</v>
      </c>
      <c r="K7" s="188">
        <f>'[2]1.9Y'!X8</f>
        <v>-6815.1481836919484</v>
      </c>
      <c r="L7" s="188">
        <f>'[2]1.9Y'!Y8</f>
        <v>12635.957551105705</v>
      </c>
    </row>
    <row r="8" spans="1:12" s="14" customFormat="1" ht="13.8" x14ac:dyDescent="0.25">
      <c r="A8" s="10">
        <v>1</v>
      </c>
      <c r="B8" s="82" t="s">
        <v>18</v>
      </c>
      <c r="C8" s="189">
        <f t="shared" ref="C8:J8" si="2">C9+C11</f>
        <v>-3575.8422000156575</v>
      </c>
      <c r="D8" s="189">
        <f t="shared" si="2"/>
        <v>-26.782251692414068</v>
      </c>
      <c r="E8" s="189">
        <f t="shared" si="2"/>
        <v>-426.47990724915218</v>
      </c>
      <c r="F8" s="189">
        <f t="shared" si="2"/>
        <v>98.255764285383322</v>
      </c>
      <c r="G8" s="189">
        <f t="shared" si="2"/>
        <v>257.57350815531038</v>
      </c>
      <c r="H8" s="189">
        <f t="shared" si="2"/>
        <v>-987.76220461145306</v>
      </c>
      <c r="I8" s="189">
        <f t="shared" si="2"/>
        <v>-146.77951513134659</v>
      </c>
      <c r="J8" s="189">
        <f t="shared" si="2"/>
        <v>-778.42953553027564</v>
      </c>
      <c r="K8" s="189">
        <f>'[2]1.9Y'!X9</f>
        <v>50.982721841305306</v>
      </c>
      <c r="L8" s="189">
        <f>'[2]1.9Y'!Y9</f>
        <v>-75.549476934905783</v>
      </c>
    </row>
    <row r="9" spans="1:12" s="14" customFormat="1" ht="13.8" x14ac:dyDescent="0.25">
      <c r="A9" s="10">
        <v>1.1000000000000001</v>
      </c>
      <c r="B9" s="83" t="s">
        <v>22</v>
      </c>
      <c r="C9" s="189">
        <f t="shared" ref="C9:J9" si="3">C10</f>
        <v>-3512.968791857571</v>
      </c>
      <c r="D9" s="189">
        <f t="shared" si="3"/>
        <v>-26.543740188277738</v>
      </c>
      <c r="E9" s="189">
        <f t="shared" si="3"/>
        <v>-350.40232366344458</v>
      </c>
      <c r="F9" s="189">
        <f t="shared" si="3"/>
        <v>73.067665863944697</v>
      </c>
      <c r="G9" s="189">
        <f t="shared" si="3"/>
        <v>205.84793608668332</v>
      </c>
      <c r="H9" s="189">
        <f t="shared" si="3"/>
        <v>-888.58363181544235</v>
      </c>
      <c r="I9" s="189">
        <f t="shared" si="3"/>
        <v>-307.35817805449676</v>
      </c>
      <c r="J9" s="189">
        <f t="shared" si="3"/>
        <v>-442.56802390783139</v>
      </c>
      <c r="K9" s="189">
        <f>'[2]1.9Y'!X10</f>
        <v>-117.88780005357356</v>
      </c>
      <c r="L9" s="189">
        <f>'[2]1.9Y'!Y10</f>
        <v>-70.192227728206191</v>
      </c>
    </row>
    <row r="10" spans="1:12" s="15" customFormat="1" ht="22.8" x14ac:dyDescent="0.25">
      <c r="A10" s="10" t="s">
        <v>54</v>
      </c>
      <c r="B10" s="84" t="s">
        <v>3</v>
      </c>
      <c r="C10" s="189">
        <f>'[2]1.9Y'!P11</f>
        <v>-3512.968791857571</v>
      </c>
      <c r="D10" s="189">
        <f>'[2]1.9Y'!Q11</f>
        <v>-26.543740188277738</v>
      </c>
      <c r="E10" s="189">
        <f>'[2]1.9Y'!R11</f>
        <v>-350.40232366344458</v>
      </c>
      <c r="F10" s="189">
        <f>'[2]1.9Y'!S11</f>
        <v>73.067665863944697</v>
      </c>
      <c r="G10" s="189">
        <f>'[2]1.9Y'!T11</f>
        <v>205.84793608668332</v>
      </c>
      <c r="H10" s="189">
        <f>'[2]1.9Y'!U11</f>
        <v>-888.58363181544235</v>
      </c>
      <c r="I10" s="189">
        <f>'[2]1.9Y'!V11</f>
        <v>-307.35817805449676</v>
      </c>
      <c r="J10" s="189">
        <f>'[2]1.9Y'!W11</f>
        <v>-442.56802390783139</v>
      </c>
      <c r="K10" s="189">
        <f>'[2]1.9Y'!X11</f>
        <v>-117.88780005357356</v>
      </c>
      <c r="L10" s="189">
        <f>'[2]1.9Y'!Y11</f>
        <v>-70.192227728206191</v>
      </c>
    </row>
    <row r="11" spans="1:12" s="14" customFormat="1" ht="13.8" x14ac:dyDescent="0.25">
      <c r="A11" s="10">
        <v>1.2</v>
      </c>
      <c r="B11" s="83" t="s">
        <v>34</v>
      </c>
      <c r="C11" s="189">
        <f t="shared" ref="C11:J11" si="4">C12+C13</f>
        <v>-62.873408158086562</v>
      </c>
      <c r="D11" s="189">
        <f t="shared" si="4"/>
        <v>-0.23851150413632993</v>
      </c>
      <c r="E11" s="189">
        <f t="shared" si="4"/>
        <v>-76.077583585707615</v>
      </c>
      <c r="F11" s="189">
        <f t="shared" si="4"/>
        <v>25.188098421438625</v>
      </c>
      <c r="G11" s="189">
        <f t="shared" si="4"/>
        <v>51.725572068627031</v>
      </c>
      <c r="H11" s="189">
        <f t="shared" si="4"/>
        <v>-99.178572796010727</v>
      </c>
      <c r="I11" s="189">
        <f t="shared" si="4"/>
        <v>160.57866292315018</v>
      </c>
      <c r="J11" s="189">
        <f t="shared" si="4"/>
        <v>-335.8615116224442</v>
      </c>
      <c r="K11" s="189">
        <f>'[2]1.9Y'!X12</f>
        <v>168.87052189487889</v>
      </c>
      <c r="L11" s="189">
        <f>'[2]1.9Y'!Y12</f>
        <v>-5.357249206699592</v>
      </c>
    </row>
    <row r="12" spans="1:12" s="15" customFormat="1" ht="22.8" x14ac:dyDescent="0.25">
      <c r="A12" s="10" t="s">
        <v>55</v>
      </c>
      <c r="B12" s="84" t="s">
        <v>3</v>
      </c>
      <c r="C12" s="189">
        <f>'[2]1.9Y'!P13</f>
        <v>12.207909768115158</v>
      </c>
      <c r="D12" s="189">
        <f>'[2]1.9Y'!Q13</f>
        <v>5.3011366978387713</v>
      </c>
      <c r="E12" s="189">
        <f>'[2]1.9Y'!R13</f>
        <v>-15.196306153244052</v>
      </c>
      <c r="F12" s="189">
        <f>'[2]1.9Y'!S13</f>
        <v>4.4947741639181658</v>
      </c>
      <c r="G12" s="189">
        <f>'[2]1.9Y'!T13</f>
        <v>3.0133779161325416</v>
      </c>
      <c r="H12" s="189">
        <f>'[2]1.9Y'!U13</f>
        <v>-10.41228507267574</v>
      </c>
      <c r="I12" s="189">
        <f>'[2]1.9Y'!V13</f>
        <v>8.9286340645102751</v>
      </c>
      <c r="J12" s="189">
        <f>'[2]1.9Y'!W13</f>
        <v>8.2879734299763754</v>
      </c>
      <c r="K12" s="189">
        <f>'[2]1.9Y'!X13</f>
        <v>-5.6863443274619954</v>
      </c>
      <c r="L12" s="189">
        <f>'[2]1.9Y'!Y13</f>
        <v>8.3424262615938858</v>
      </c>
    </row>
    <row r="13" spans="1:12" s="16" customFormat="1" ht="34.200000000000003" x14ac:dyDescent="0.25">
      <c r="A13" s="10" t="s">
        <v>56</v>
      </c>
      <c r="B13" s="84" t="s">
        <v>127</v>
      </c>
      <c r="C13" s="189">
        <f>'[2]1.9Y'!P14</f>
        <v>-75.08131792620172</v>
      </c>
      <c r="D13" s="189">
        <f>'[2]1.9Y'!Q14</f>
        <v>-5.5396482019751012</v>
      </c>
      <c r="E13" s="189">
        <f>'[2]1.9Y'!R14</f>
        <v>-60.881277432463563</v>
      </c>
      <c r="F13" s="189">
        <f>'[2]1.9Y'!S14</f>
        <v>20.693324257520459</v>
      </c>
      <c r="G13" s="189">
        <f>'[2]1.9Y'!T14</f>
        <v>48.71219415249449</v>
      </c>
      <c r="H13" s="189">
        <f>'[2]1.9Y'!U14</f>
        <v>-88.766287723334983</v>
      </c>
      <c r="I13" s="189">
        <f>'[2]1.9Y'!V14</f>
        <v>151.6500288586399</v>
      </c>
      <c r="J13" s="189">
        <f>'[2]1.9Y'!W14</f>
        <v>-344.14948505242057</v>
      </c>
      <c r="K13" s="189">
        <f>'[2]1.9Y'!X14</f>
        <v>174.55686622234086</v>
      </c>
      <c r="L13" s="189">
        <f>'[2]1.9Y'!Y14</f>
        <v>-13.699675468293478</v>
      </c>
    </row>
    <row r="14" spans="1:12" s="17" customFormat="1" ht="13.8" x14ac:dyDescent="0.25">
      <c r="A14" s="10">
        <v>2</v>
      </c>
      <c r="B14" s="82" t="s">
        <v>4</v>
      </c>
      <c r="C14" s="189">
        <f t="shared" ref="C14:J14" si="5">C15+C19</f>
        <v>1.5026471121176872</v>
      </c>
      <c r="D14" s="189">
        <f t="shared" si="5"/>
        <v>4.7277546763982601</v>
      </c>
      <c r="E14" s="189">
        <f t="shared" si="5"/>
        <v>-12.259345589700217</v>
      </c>
      <c r="F14" s="189">
        <f t="shared" si="5"/>
        <v>1.9890919781824898</v>
      </c>
      <c r="G14" s="189">
        <f t="shared" si="5"/>
        <v>9.5223844422104236</v>
      </c>
      <c r="H14" s="189">
        <f t="shared" si="5"/>
        <v>-35.065293109874908</v>
      </c>
      <c r="I14" s="189">
        <f t="shared" si="5"/>
        <v>24.816481259260762</v>
      </c>
      <c r="J14" s="189">
        <f t="shared" si="5"/>
        <v>44.656900122389871</v>
      </c>
      <c r="K14" s="189">
        <f>'[2]1.9Y'!X15</f>
        <v>-77.026032462007862</v>
      </c>
      <c r="L14" s="189">
        <f>'[2]1.9Y'!Y15</f>
        <v>270.87599177313541</v>
      </c>
    </row>
    <row r="15" spans="1:12" s="17" customFormat="1" ht="13.8" x14ac:dyDescent="0.25">
      <c r="A15" s="10">
        <v>2.1</v>
      </c>
      <c r="B15" s="83" t="s">
        <v>22</v>
      </c>
      <c r="C15" s="189">
        <f t="shared" ref="C15:J15" si="6">C16+C17+C18</f>
        <v>10.193188232218533</v>
      </c>
      <c r="D15" s="189">
        <f t="shared" si="6"/>
        <v>5.4523876643086</v>
      </c>
      <c r="E15" s="189">
        <f t="shared" si="6"/>
        <v>-3.7250474506994777</v>
      </c>
      <c r="F15" s="189">
        <f t="shared" si="6"/>
        <v>-0.73859739798428592</v>
      </c>
      <c r="G15" s="189">
        <f t="shared" si="6"/>
        <v>1.9043803115657405</v>
      </c>
      <c r="H15" s="189">
        <f t="shared" si="6"/>
        <v>-4.8906985240516176</v>
      </c>
      <c r="I15" s="189">
        <f t="shared" si="6"/>
        <v>11.064620108819812</v>
      </c>
      <c r="J15" s="189">
        <f t="shared" si="6"/>
        <v>52.450335594756531</v>
      </c>
      <c r="K15" s="189">
        <f>'[2]1.9Y'!X16</f>
        <v>15.452497605421513</v>
      </c>
      <c r="L15" s="189">
        <f>'[2]1.9Y'!Y16</f>
        <v>27.718996993176287</v>
      </c>
    </row>
    <row r="16" spans="1:12" s="17" customFormat="1" ht="13.8" x14ac:dyDescent="0.25">
      <c r="A16" s="10" t="s">
        <v>57</v>
      </c>
      <c r="B16" s="84" t="s">
        <v>15</v>
      </c>
      <c r="C16" s="189">
        <f>'[2]1.9Y'!P17</f>
        <v>0</v>
      </c>
      <c r="D16" s="189">
        <f>'[2]1.9Y'!Q17</f>
        <v>0</v>
      </c>
      <c r="E16" s="189">
        <f>'[2]1.9Y'!R17</f>
        <v>0</v>
      </c>
      <c r="F16" s="189">
        <f>'[2]1.9Y'!S17</f>
        <v>0</v>
      </c>
      <c r="G16" s="189">
        <f>'[2]1.9Y'!T17</f>
        <v>0</v>
      </c>
      <c r="H16" s="189">
        <f>'[2]1.9Y'!U17</f>
        <v>0</v>
      </c>
      <c r="I16" s="189">
        <f>'[2]1.9Y'!V17</f>
        <v>0</v>
      </c>
      <c r="J16" s="189">
        <f>'[2]1.9Y'!W17</f>
        <v>0</v>
      </c>
      <c r="K16" s="189">
        <f>'[2]1.9Y'!X17</f>
        <v>0</v>
      </c>
      <c r="L16" s="189">
        <f>'[2]1.9Y'!Y17</f>
        <v>0</v>
      </c>
    </row>
    <row r="17" spans="1:12" s="15" customFormat="1" ht="13.8" x14ac:dyDescent="0.25">
      <c r="A17" s="10" t="s">
        <v>58</v>
      </c>
      <c r="B17" s="84" t="s">
        <v>9</v>
      </c>
      <c r="C17" s="189">
        <f>'[2]1.9Y'!P18</f>
        <v>13.28193455778519</v>
      </c>
      <c r="D17" s="189">
        <f>'[2]1.9Y'!Q18</f>
        <v>5.369557403404869</v>
      </c>
      <c r="E17" s="189">
        <f>'[2]1.9Y'!R18</f>
        <v>-0.95666315443862915</v>
      </c>
      <c r="F17" s="189">
        <f>'[2]1.9Y'!S18</f>
        <v>7.9114871544041288E-2</v>
      </c>
      <c r="G17" s="189">
        <f>'[2]1.9Y'!T18</f>
        <v>4.6800123535816418E-2</v>
      </c>
      <c r="H17" s="189">
        <f>'[2]1.9Y'!U18</f>
        <v>0.64878842119436531</v>
      </c>
      <c r="I17" s="189">
        <f>'[2]1.9Y'!V18</f>
        <v>0.20472993667798667</v>
      </c>
      <c r="J17" s="189">
        <f>'[2]1.9Y'!W18</f>
        <v>-0.76876140614724964</v>
      </c>
      <c r="K17" s="189">
        <f>'[2]1.9Y'!X18</f>
        <v>29.618422386246433</v>
      </c>
      <c r="L17" s="189">
        <f>'[2]1.9Y'!Y18</f>
        <v>7.6865852369585781</v>
      </c>
    </row>
    <row r="18" spans="1:12" s="15" customFormat="1" ht="13.8" x14ac:dyDescent="0.25">
      <c r="A18" s="10" t="s">
        <v>59</v>
      </c>
      <c r="B18" s="84" t="s">
        <v>17</v>
      </c>
      <c r="C18" s="189">
        <f>'[2]1.9Y'!P19</f>
        <v>-3.0887463255666567</v>
      </c>
      <c r="D18" s="189">
        <f>'[2]1.9Y'!Q19</f>
        <v>8.2830260903730801E-2</v>
      </c>
      <c r="E18" s="189">
        <f>'[2]1.9Y'!R19</f>
        <v>-2.7683842962608485</v>
      </c>
      <c r="F18" s="189">
        <f>'[2]1.9Y'!S19</f>
        <v>-0.81771226952832721</v>
      </c>
      <c r="G18" s="189">
        <f>'[2]1.9Y'!T19</f>
        <v>1.8575801880299241</v>
      </c>
      <c r="H18" s="189">
        <f>'[2]1.9Y'!U19</f>
        <v>-5.539486945245983</v>
      </c>
      <c r="I18" s="189">
        <f>'[2]1.9Y'!V19</f>
        <v>10.859890172141824</v>
      </c>
      <c r="J18" s="189">
        <f>'[2]1.9Y'!W19</f>
        <v>53.21909700090378</v>
      </c>
      <c r="K18" s="189">
        <f>'[2]1.9Y'!X19</f>
        <v>-14.165924780824918</v>
      </c>
      <c r="L18" s="189">
        <f>'[2]1.9Y'!Y19</f>
        <v>20.032411756217709</v>
      </c>
    </row>
    <row r="19" spans="1:12" s="14" customFormat="1" ht="13.8" x14ac:dyDescent="0.25">
      <c r="A19" s="10">
        <v>2.2000000000000002</v>
      </c>
      <c r="B19" s="83" t="s">
        <v>23</v>
      </c>
      <c r="C19" s="189">
        <f t="shared" ref="C19:J19" si="7">C20+C23</f>
        <v>-8.6905411201008462</v>
      </c>
      <c r="D19" s="189">
        <f t="shared" si="7"/>
        <v>-0.72463298791033992</v>
      </c>
      <c r="E19" s="189">
        <f t="shared" si="7"/>
        <v>-8.5342981390007395</v>
      </c>
      <c r="F19" s="189">
        <f t="shared" si="7"/>
        <v>2.7276893761667758</v>
      </c>
      <c r="G19" s="189">
        <f t="shared" si="7"/>
        <v>7.6180041306446835</v>
      </c>
      <c r="H19" s="189">
        <f t="shared" si="7"/>
        <v>-30.174594585823293</v>
      </c>
      <c r="I19" s="189">
        <f t="shared" si="7"/>
        <v>13.751861150440948</v>
      </c>
      <c r="J19" s="189">
        <f t="shared" si="7"/>
        <v>-7.7934354723666566</v>
      </c>
      <c r="K19" s="189">
        <f>'[2]1.9Y'!X20</f>
        <v>-92.478530067429375</v>
      </c>
      <c r="L19" s="189">
        <f>'[2]1.9Y'!Y20</f>
        <v>243.15699477995912</v>
      </c>
    </row>
    <row r="20" spans="1:12" s="16" customFormat="1" ht="13.8" x14ac:dyDescent="0.25">
      <c r="A20" s="10" t="s">
        <v>60</v>
      </c>
      <c r="B20" s="84" t="s">
        <v>9</v>
      </c>
      <c r="C20" s="189">
        <f t="shared" ref="C20:J20" si="8">C21+C22</f>
        <v>-16.397474578467282</v>
      </c>
      <c r="D20" s="189">
        <f t="shared" si="8"/>
        <v>0</v>
      </c>
      <c r="E20" s="189">
        <f t="shared" si="8"/>
        <v>-7.0579873835899809E-3</v>
      </c>
      <c r="F20" s="189">
        <f t="shared" si="8"/>
        <v>0.22966618900016678</v>
      </c>
      <c r="G20" s="189">
        <f t="shared" si="8"/>
        <v>5.3885407651534836</v>
      </c>
      <c r="H20" s="189">
        <f t="shared" si="8"/>
        <v>-22.017788697797556</v>
      </c>
      <c r="I20" s="189">
        <f t="shared" si="8"/>
        <v>6.0647853591440608</v>
      </c>
      <c r="J20" s="189">
        <f t="shared" si="8"/>
        <v>-9.0703771240988331</v>
      </c>
      <c r="K20" s="189">
        <f>'[2]1.9Y'!X21</f>
        <v>-21.973548002642474</v>
      </c>
      <c r="L20" s="189">
        <f>'[2]1.9Y'!Y21</f>
        <v>218.03464797467339</v>
      </c>
    </row>
    <row r="21" spans="1:12" s="16" customFormat="1" ht="13.8" x14ac:dyDescent="0.25">
      <c r="A21" s="10"/>
      <c r="B21" s="115" t="s">
        <v>25</v>
      </c>
      <c r="C21" s="189">
        <f>'[2]1.9Y'!P22</f>
        <v>0</v>
      </c>
      <c r="D21" s="189">
        <f>'[2]1.9Y'!Q22</f>
        <v>0</v>
      </c>
      <c r="E21" s="189">
        <f>'[2]1.9Y'!R22</f>
        <v>-7.0579873835899809E-3</v>
      </c>
      <c r="F21" s="189">
        <f>'[2]1.9Y'!S22</f>
        <v>0.16811542315561057</v>
      </c>
      <c r="G21" s="189">
        <f>'[2]1.9Y'!T22</f>
        <v>4.160021816366287</v>
      </c>
      <c r="H21" s="189">
        <f>'[2]1.9Y'!U22</f>
        <v>5.9890573988305391</v>
      </c>
      <c r="I21" s="189">
        <f>'[2]1.9Y'!V22</f>
        <v>3.2165304080752639</v>
      </c>
      <c r="J21" s="189">
        <f>'[2]1.9Y'!W22</f>
        <v>-6.18565327249188</v>
      </c>
      <c r="K21" s="189">
        <f>'[2]1.9Y'!X22</f>
        <v>-61.751532092367114</v>
      </c>
      <c r="L21" s="189">
        <f>'[2]1.9Y'!Y22</f>
        <v>186.16801078645307</v>
      </c>
    </row>
    <row r="22" spans="1:12" s="15" customFormat="1" ht="13.8" x14ac:dyDescent="0.25">
      <c r="A22" s="10"/>
      <c r="B22" s="115" t="s">
        <v>24</v>
      </c>
      <c r="C22" s="189">
        <f>'[2]1.9Y'!P23</f>
        <v>-16.397474578467282</v>
      </c>
      <c r="D22" s="189">
        <f>'[2]1.9Y'!Q23</f>
        <v>0</v>
      </c>
      <c r="E22" s="189">
        <f>'[2]1.9Y'!R23</f>
        <v>0</v>
      </c>
      <c r="F22" s="189">
        <f>'[2]1.9Y'!S23</f>
        <v>6.155076584455621E-2</v>
      </c>
      <c r="G22" s="189">
        <f>'[2]1.9Y'!T23</f>
        <v>1.2285189487871964</v>
      </c>
      <c r="H22" s="189">
        <f>'[2]1.9Y'!U23</f>
        <v>-28.006846096628095</v>
      </c>
      <c r="I22" s="189">
        <f>'[2]1.9Y'!V23</f>
        <v>2.8482549510687969</v>
      </c>
      <c r="J22" s="189">
        <f>'[2]1.9Y'!W23</f>
        <v>-2.8847238516069531</v>
      </c>
      <c r="K22" s="189">
        <f>'[2]1.9Y'!X23</f>
        <v>39.77798408972464</v>
      </c>
      <c r="L22" s="189">
        <f>'[2]1.9Y'!Y23</f>
        <v>31.866637188220324</v>
      </c>
    </row>
    <row r="23" spans="1:12" s="15" customFormat="1" ht="13.8" x14ac:dyDescent="0.25">
      <c r="A23" s="10" t="s">
        <v>61</v>
      </c>
      <c r="B23" s="84" t="s">
        <v>17</v>
      </c>
      <c r="C23" s="189">
        <f t="shared" ref="C23:J23" si="9">C24</f>
        <v>7.7069334583664357</v>
      </c>
      <c r="D23" s="189">
        <f t="shared" si="9"/>
        <v>-0.72463298791033992</v>
      </c>
      <c r="E23" s="189">
        <f t="shared" si="9"/>
        <v>-8.5272401516171499</v>
      </c>
      <c r="F23" s="189">
        <f t="shared" si="9"/>
        <v>2.4980231871666092</v>
      </c>
      <c r="G23" s="189">
        <f t="shared" si="9"/>
        <v>2.2294633654911999</v>
      </c>
      <c r="H23" s="189">
        <f t="shared" si="9"/>
        <v>-8.156805888025735</v>
      </c>
      <c r="I23" s="189">
        <f t="shared" si="9"/>
        <v>7.6870757912968877</v>
      </c>
      <c r="J23" s="189">
        <f t="shared" si="9"/>
        <v>1.2769416517321766</v>
      </c>
      <c r="K23" s="189">
        <f>'[2]1.9Y'!X24</f>
        <v>-70.504982064786901</v>
      </c>
      <c r="L23" s="189">
        <f>'[2]1.9Y'!Y24</f>
        <v>25.12234680528573</v>
      </c>
    </row>
    <row r="24" spans="1:12" s="15" customFormat="1" ht="13.8" x14ac:dyDescent="0.25">
      <c r="A24" s="10" t="s">
        <v>62</v>
      </c>
      <c r="B24" s="115" t="s">
        <v>24</v>
      </c>
      <c r="C24" s="189">
        <f>'[2]1.9Y'!P25</f>
        <v>7.7069334583664357</v>
      </c>
      <c r="D24" s="189">
        <f>'[2]1.9Y'!Q25</f>
        <v>-0.72463298791033992</v>
      </c>
      <c r="E24" s="189">
        <f>'[2]1.9Y'!R25</f>
        <v>-8.5272401516171499</v>
      </c>
      <c r="F24" s="189">
        <f>'[2]1.9Y'!S25</f>
        <v>2.4980231871666092</v>
      </c>
      <c r="G24" s="189">
        <f>'[2]1.9Y'!T25</f>
        <v>2.2294633654911999</v>
      </c>
      <c r="H24" s="189">
        <f>'[2]1.9Y'!U25</f>
        <v>-8.156805888025735</v>
      </c>
      <c r="I24" s="189">
        <f>'[2]1.9Y'!V25</f>
        <v>7.6870757912968877</v>
      </c>
      <c r="J24" s="189">
        <f>'[2]1.9Y'!W25</f>
        <v>1.2769416517321766</v>
      </c>
      <c r="K24" s="189">
        <f>'[2]1.9Y'!X25</f>
        <v>-70.504982064786901</v>
      </c>
      <c r="L24" s="189">
        <f>'[2]1.9Y'!Y25</f>
        <v>25.12234680528573</v>
      </c>
    </row>
    <row r="25" spans="1:12" s="14" customFormat="1" ht="13.8" x14ac:dyDescent="0.25">
      <c r="A25" s="10">
        <v>4</v>
      </c>
      <c r="B25" s="82" t="s">
        <v>5</v>
      </c>
      <c r="C25" s="189">
        <f t="shared" ref="C25:J25" si="10">C26+C31+C39+C43+C47</f>
        <v>7772.6546267438598</v>
      </c>
      <c r="D25" s="189">
        <f t="shared" si="10"/>
        <v>4258.534035336721</v>
      </c>
      <c r="E25" s="189">
        <f t="shared" si="10"/>
        <v>-11260.782822976387</v>
      </c>
      <c r="F25" s="189">
        <f t="shared" si="10"/>
        <v>3695.7155941014512</v>
      </c>
      <c r="G25" s="189">
        <f t="shared" si="10"/>
        <v>2858.7051802052729</v>
      </c>
      <c r="H25" s="189">
        <f t="shared" si="10"/>
        <v>-10376.187333267244</v>
      </c>
      <c r="I25" s="189">
        <f t="shared" si="10"/>
        <v>8201.3081158407731</v>
      </c>
      <c r="J25" s="189">
        <f t="shared" si="10"/>
        <v>-1640.9971489501427</v>
      </c>
      <c r="K25" s="189">
        <f>'[2]1.9Y'!X26</f>
        <v>-6070.3475584717544</v>
      </c>
      <c r="L25" s="189">
        <f>'[2]1.9Y'!Y26</f>
        <v>9834.8168741071386</v>
      </c>
    </row>
    <row r="26" spans="1:12" s="14" customFormat="1" ht="13.8" x14ac:dyDescent="0.25">
      <c r="A26" s="10">
        <v>4.0999999999999996</v>
      </c>
      <c r="B26" s="83" t="s">
        <v>35</v>
      </c>
      <c r="C26" s="189">
        <f t="shared" ref="C26:J26" si="11">C27+C29</f>
        <v>4.3266459469762815</v>
      </c>
      <c r="D26" s="189">
        <f t="shared" si="11"/>
        <v>2.2360840205776462</v>
      </c>
      <c r="E26" s="189">
        <f t="shared" si="11"/>
        <v>-8.9896431154029486</v>
      </c>
      <c r="F26" s="189">
        <f t="shared" si="11"/>
        <v>3.6276754097675692</v>
      </c>
      <c r="G26" s="189">
        <f t="shared" si="11"/>
        <v>3.027497729109232</v>
      </c>
      <c r="H26" s="189">
        <f t="shared" si="11"/>
        <v>-9.5163869426756342</v>
      </c>
      <c r="I26" s="189">
        <f t="shared" si="11"/>
        <v>6.5965254452804096</v>
      </c>
      <c r="J26" s="189">
        <f t="shared" si="11"/>
        <v>12.503906546758166</v>
      </c>
      <c r="K26" s="189">
        <f>'[2]1.9Y'!X27</f>
        <v>-5.2845853682315571</v>
      </c>
      <c r="L26" s="189">
        <f>'[2]1.9Y'!Y27</f>
        <v>6.1429305349737255</v>
      </c>
    </row>
    <row r="27" spans="1:12" s="14" customFormat="1" ht="13.8" x14ac:dyDescent="0.25">
      <c r="A27" s="74" t="s">
        <v>63</v>
      </c>
      <c r="B27" s="84" t="s">
        <v>15</v>
      </c>
      <c r="C27" s="189">
        <f t="shared" ref="C27:J27" si="12">C28</f>
        <v>1.9991679388074566</v>
      </c>
      <c r="D27" s="189">
        <f t="shared" si="12"/>
        <v>1.8260478701047163</v>
      </c>
      <c r="E27" s="189">
        <f t="shared" si="12"/>
        <v>-6.866450602324754</v>
      </c>
      <c r="F27" s="189">
        <f t="shared" si="12"/>
        <v>3.306808458248824</v>
      </c>
      <c r="G27" s="189">
        <f t="shared" si="12"/>
        <v>3.1517531883081915</v>
      </c>
      <c r="H27" s="189">
        <f t="shared" si="12"/>
        <v>-8.5023857391724391</v>
      </c>
      <c r="I27" s="189">
        <f t="shared" si="12"/>
        <v>5.1583972805806297</v>
      </c>
      <c r="J27" s="189">
        <f t="shared" si="12"/>
        <v>22.837953961182876</v>
      </c>
      <c r="K27" s="189">
        <f>'[2]1.9Y'!X28</f>
        <v>-2.7058572714655327</v>
      </c>
      <c r="L27" s="189">
        <f>'[2]1.9Y'!Y28</f>
        <v>6.0714405441669044</v>
      </c>
    </row>
    <row r="28" spans="1:12" s="14" customFormat="1" ht="13.8" x14ac:dyDescent="0.25">
      <c r="A28" s="74" t="s">
        <v>64</v>
      </c>
      <c r="B28" s="115" t="s">
        <v>24</v>
      </c>
      <c r="C28" s="189">
        <f>'[2]1.9Y'!P29</f>
        <v>1.9991679388074566</v>
      </c>
      <c r="D28" s="189">
        <f>'[2]1.9Y'!Q29</f>
        <v>1.8260478701047163</v>
      </c>
      <c r="E28" s="189">
        <f>'[2]1.9Y'!R29</f>
        <v>-6.866450602324754</v>
      </c>
      <c r="F28" s="189">
        <f>'[2]1.9Y'!S29</f>
        <v>3.306808458248824</v>
      </c>
      <c r="G28" s="189">
        <f>'[2]1.9Y'!T29</f>
        <v>3.1517531883081915</v>
      </c>
      <c r="H28" s="189">
        <f>'[2]1.9Y'!U29</f>
        <v>-8.5023857391724391</v>
      </c>
      <c r="I28" s="189">
        <f>'[2]1.9Y'!V29</f>
        <v>5.1583972805806297</v>
      </c>
      <c r="J28" s="189">
        <f>'[2]1.9Y'!W29</f>
        <v>22.837953961182876</v>
      </c>
      <c r="K28" s="189">
        <f>'[2]1.9Y'!X29</f>
        <v>-2.7058572714655327</v>
      </c>
      <c r="L28" s="189">
        <f>'[2]1.9Y'!Y29</f>
        <v>6.0714405441669044</v>
      </c>
    </row>
    <row r="29" spans="1:12" s="14" customFormat="1" ht="13.8" x14ac:dyDescent="0.25">
      <c r="A29" s="74" t="s">
        <v>65</v>
      </c>
      <c r="B29" s="84" t="s">
        <v>32</v>
      </c>
      <c r="C29" s="189">
        <f t="shared" ref="C29:J29" si="13">C30</f>
        <v>2.3274780081688249</v>
      </c>
      <c r="D29" s="189">
        <f t="shared" si="13"/>
        <v>0.41003615047292996</v>
      </c>
      <c r="E29" s="189">
        <f t="shared" si="13"/>
        <v>-2.1231925130781946</v>
      </c>
      <c r="F29" s="189">
        <f t="shared" si="13"/>
        <v>0.32086695151874522</v>
      </c>
      <c r="G29" s="189">
        <f t="shared" si="13"/>
        <v>-0.12425545919895953</v>
      </c>
      <c r="H29" s="189">
        <f t="shared" si="13"/>
        <v>-1.0140012035031951</v>
      </c>
      <c r="I29" s="189">
        <f t="shared" si="13"/>
        <v>1.4381281646997799</v>
      </c>
      <c r="J29" s="189">
        <f t="shared" si="13"/>
        <v>-10.33404741442471</v>
      </c>
      <c r="K29" s="189">
        <f>'[2]1.9Y'!X30</f>
        <v>-2.5787280967660244</v>
      </c>
      <c r="L29" s="189">
        <f>'[2]1.9Y'!Y30</f>
        <v>7.1489990806821169E-2</v>
      </c>
    </row>
    <row r="30" spans="1:12" s="14" customFormat="1" ht="13.8" x14ac:dyDescent="0.25">
      <c r="A30" s="74" t="s">
        <v>66</v>
      </c>
      <c r="B30" s="115" t="s">
        <v>24</v>
      </c>
      <c r="C30" s="189">
        <f>'[2]1.9Y'!P31</f>
        <v>2.3274780081688249</v>
      </c>
      <c r="D30" s="189">
        <f>'[2]1.9Y'!Q31</f>
        <v>0.41003615047292996</v>
      </c>
      <c r="E30" s="189">
        <f>'[2]1.9Y'!R31</f>
        <v>-2.1231925130781946</v>
      </c>
      <c r="F30" s="189">
        <f>'[2]1.9Y'!S31</f>
        <v>0.32086695151874522</v>
      </c>
      <c r="G30" s="189">
        <f>'[2]1.9Y'!T31</f>
        <v>-0.12425545919895953</v>
      </c>
      <c r="H30" s="189">
        <f>'[2]1.9Y'!U31</f>
        <v>-1.0140012035031951</v>
      </c>
      <c r="I30" s="189">
        <f>'[2]1.9Y'!V31</f>
        <v>1.4381281646997799</v>
      </c>
      <c r="J30" s="189">
        <f>'[2]1.9Y'!W31</f>
        <v>-10.33404741442471</v>
      </c>
      <c r="K30" s="189">
        <f>'[2]1.9Y'!X31</f>
        <v>-2.5787280967660244</v>
      </c>
      <c r="L30" s="189">
        <f>'[2]1.9Y'!Y31</f>
        <v>7.1489990806821169E-2</v>
      </c>
    </row>
    <row r="31" spans="1:12" s="14" customFormat="1" ht="13.8" x14ac:dyDescent="0.25">
      <c r="A31" s="10">
        <v>4.2</v>
      </c>
      <c r="B31" s="83" t="s">
        <v>36</v>
      </c>
      <c r="C31" s="189">
        <f t="shared" ref="C31:J31" si="14">C32+C33+C37</f>
        <v>8685.3845614572219</v>
      </c>
      <c r="D31" s="189">
        <f t="shared" si="14"/>
        <v>4342.1491941752729</v>
      </c>
      <c r="E31" s="189">
        <f t="shared" si="14"/>
        <v>-10606.568481088527</v>
      </c>
      <c r="F31" s="189">
        <f t="shared" si="14"/>
        <v>3053.2271514461186</v>
      </c>
      <c r="G31" s="189">
        <f t="shared" si="14"/>
        <v>2208.9156965164125</v>
      </c>
      <c r="H31" s="189">
        <f t="shared" si="14"/>
        <v>-8545.8894826302985</v>
      </c>
      <c r="I31" s="189">
        <f t="shared" si="14"/>
        <v>7225.0994895083149</v>
      </c>
      <c r="J31" s="189">
        <f t="shared" si="14"/>
        <v>5124.4751302140121</v>
      </c>
      <c r="K31" s="189">
        <f>'[2]1.9Y'!X32</f>
        <v>-4981.8205779519831</v>
      </c>
      <c r="L31" s="189">
        <f>'[2]1.9Y'!Y32</f>
        <v>7997.1381781946639</v>
      </c>
    </row>
    <row r="32" spans="1:12" s="16" customFormat="1" ht="13.8" x14ac:dyDescent="0.25">
      <c r="A32" s="10" t="s">
        <v>65</v>
      </c>
      <c r="B32" s="84" t="s">
        <v>32</v>
      </c>
      <c r="C32" s="189">
        <f>'[2]1.9Y'!P33</f>
        <v>34.307485945083101</v>
      </c>
      <c r="D32" s="189">
        <f>'[2]1.9Y'!Q33</f>
        <v>25.833889386374871</v>
      </c>
      <c r="E32" s="189">
        <f>'[2]1.9Y'!R33</f>
        <v>-2.0910260231146767</v>
      </c>
      <c r="F32" s="189">
        <f>'[2]1.9Y'!S33</f>
        <v>2.9062575455017736</v>
      </c>
      <c r="G32" s="189">
        <f>'[2]1.9Y'!T33</f>
        <v>895.27546722886632</v>
      </c>
      <c r="H32" s="189">
        <f>'[2]1.9Y'!U33</f>
        <v>-579.53302197765743</v>
      </c>
      <c r="I32" s="189">
        <f>'[2]1.9Y'!V33</f>
        <v>321.84233840155196</v>
      </c>
      <c r="J32" s="189">
        <f>'[2]1.9Y'!W33</f>
        <v>-634.50801210200393</v>
      </c>
      <c r="K32" s="189">
        <f>'[2]1.9Y'!X33</f>
        <v>-43.597842203792823</v>
      </c>
      <c r="L32" s="189">
        <f>'[2]1.9Y'!Y33</f>
        <v>-53.492057518423344</v>
      </c>
    </row>
    <row r="33" spans="1:13" s="16" customFormat="1" ht="13.8" x14ac:dyDescent="0.25">
      <c r="A33" s="10" t="s">
        <v>68</v>
      </c>
      <c r="B33" s="84" t="s">
        <v>9</v>
      </c>
      <c r="C33" s="189">
        <f t="shared" ref="C33:J33" si="15">C34+C35</f>
        <v>247.30884831055437</v>
      </c>
      <c r="D33" s="189">
        <f t="shared" si="15"/>
        <v>184.249200870957</v>
      </c>
      <c r="E33" s="189">
        <f t="shared" si="15"/>
        <v>-501.03200625006031</v>
      </c>
      <c r="F33" s="189">
        <f t="shared" si="15"/>
        <v>113.17934477094938</v>
      </c>
      <c r="G33" s="189">
        <f t="shared" si="15"/>
        <v>-797.14964815404971</v>
      </c>
      <c r="H33" s="189">
        <f t="shared" si="15"/>
        <v>-25.730415033271413</v>
      </c>
      <c r="I33" s="189">
        <f t="shared" si="15"/>
        <v>143.73950169895656</v>
      </c>
      <c r="J33" s="189">
        <f t="shared" si="15"/>
        <v>827.44405172155507</v>
      </c>
      <c r="K33" s="189">
        <f>'[2]1.9Y'!X34</f>
        <v>-284.25728031190863</v>
      </c>
      <c r="L33" s="189">
        <f>'[2]1.9Y'!Y34</f>
        <v>455.80063682349845</v>
      </c>
    </row>
    <row r="34" spans="1:13" s="16" customFormat="1" ht="13.8" x14ac:dyDescent="0.25">
      <c r="A34" s="10" t="s">
        <v>69</v>
      </c>
      <c r="B34" s="115" t="s">
        <v>25</v>
      </c>
      <c r="C34" s="189">
        <f>'[2]1.9Y'!P35</f>
        <v>241.25129483055923</v>
      </c>
      <c r="D34" s="189">
        <f>'[2]1.9Y'!Q35</f>
        <v>184.49975673844619</v>
      </c>
      <c r="E34" s="189">
        <f>'[2]1.9Y'!R35</f>
        <v>-510.76283903020123</v>
      </c>
      <c r="F34" s="189">
        <f>'[2]1.9Y'!S35</f>
        <v>112.87832303626297</v>
      </c>
      <c r="G34" s="189">
        <f>'[2]1.9Y'!T35</f>
        <v>-797.99969334916477</v>
      </c>
      <c r="H34" s="189">
        <f>'[2]1.9Y'!U35</f>
        <v>-20.572554330167804</v>
      </c>
      <c r="I34" s="189">
        <f>'[2]1.9Y'!V35</f>
        <v>138.34028639479831</v>
      </c>
      <c r="J34" s="189">
        <f>'[2]1.9Y'!W35</f>
        <v>821.64017143741239</v>
      </c>
      <c r="K34" s="189">
        <f>'[2]1.9Y'!X35</f>
        <v>-276.74560891813314</v>
      </c>
      <c r="L34" s="189">
        <f>'[2]1.9Y'!Y35</f>
        <v>450.99079508691352</v>
      </c>
    </row>
    <row r="35" spans="1:13" s="16" customFormat="1" ht="13.8" x14ac:dyDescent="0.25">
      <c r="A35" s="10" t="s">
        <v>70</v>
      </c>
      <c r="B35" s="115" t="s">
        <v>24</v>
      </c>
      <c r="C35" s="189">
        <f>'[2]1.9Y'!P36</f>
        <v>6.0575534799951356</v>
      </c>
      <c r="D35" s="189">
        <f>'[2]1.9Y'!Q36</f>
        <v>-0.25055586748920033</v>
      </c>
      <c r="E35" s="189">
        <f>'[2]1.9Y'!R36</f>
        <v>9.7308327801409469</v>
      </c>
      <c r="F35" s="189">
        <f>'[2]1.9Y'!S36</f>
        <v>0.30102173468641902</v>
      </c>
      <c r="G35" s="189">
        <f>'[2]1.9Y'!T36</f>
        <v>0.85004519511505827</v>
      </c>
      <c r="H35" s="189">
        <f>'[2]1.9Y'!U36</f>
        <v>-5.1578607031036103</v>
      </c>
      <c r="I35" s="189">
        <f>'[2]1.9Y'!V36</f>
        <v>5.3992153041582531</v>
      </c>
      <c r="J35" s="189">
        <f>'[2]1.9Y'!W36</f>
        <v>5.8038802841427071</v>
      </c>
      <c r="K35" s="189">
        <f>'[2]1.9Y'!X36</f>
        <v>-7.5116713937754991</v>
      </c>
      <c r="L35" s="189">
        <f>'[2]1.9Y'!Y36</f>
        <v>4.8098417365849215</v>
      </c>
    </row>
    <row r="36" spans="1:13" s="18" customFormat="1" ht="22.8" x14ac:dyDescent="0.25">
      <c r="A36" s="10" t="s">
        <v>71</v>
      </c>
      <c r="B36" s="116" t="s">
        <v>30</v>
      </c>
      <c r="C36" s="189">
        <f>'[2]1.9Y'!P37</f>
        <v>232.08667809283611</v>
      </c>
      <c r="D36" s="189">
        <f>'[2]1.9Y'!Q37</f>
        <v>171.35424205836546</v>
      </c>
      <c r="E36" s="189">
        <f>'[2]1.9Y'!R37</f>
        <v>-454.4419684984004</v>
      </c>
      <c r="F36" s="189">
        <f>'[2]1.9Y'!S37</f>
        <v>101.12824146969291</v>
      </c>
      <c r="G36" s="189">
        <f>'[2]1.9Y'!T37</f>
        <v>-808.34908085709583</v>
      </c>
      <c r="H36" s="189">
        <f>'[2]1.9Y'!U37</f>
        <v>39.517678013139744</v>
      </c>
      <c r="I36" s="189">
        <f>'[2]1.9Y'!V37</f>
        <v>86.254698755317634</v>
      </c>
      <c r="J36" s="189">
        <f>'[2]1.9Y'!W37</f>
        <v>814.92053553872995</v>
      </c>
      <c r="K36" s="189">
        <f>'[2]1.9Y'!X37</f>
        <v>-202.78822790468655</v>
      </c>
      <c r="L36" s="189">
        <f>'[2]1.9Y'!Y37</f>
        <v>392.49564010712606</v>
      </c>
    </row>
    <row r="37" spans="1:13" s="16" customFormat="1" ht="13.8" x14ac:dyDescent="0.25">
      <c r="A37" s="10" t="s">
        <v>67</v>
      </c>
      <c r="B37" s="84" t="s">
        <v>17</v>
      </c>
      <c r="C37" s="189">
        <f>'[2]1.9Y'!P38</f>
        <v>8403.7682272015845</v>
      </c>
      <c r="D37" s="189">
        <f>'[2]1.9Y'!Q38</f>
        <v>4132.0661039179413</v>
      </c>
      <c r="E37" s="189">
        <f>'[2]1.9Y'!R38</f>
        <v>-10103.445448815351</v>
      </c>
      <c r="F37" s="189">
        <f>'[2]1.9Y'!S38</f>
        <v>2937.1415491296675</v>
      </c>
      <c r="G37" s="189">
        <f>'[2]1.9Y'!T38</f>
        <v>2110.7898774415958</v>
      </c>
      <c r="H37" s="189">
        <f>'[2]1.9Y'!U38</f>
        <v>-7940.6260456193695</v>
      </c>
      <c r="I37" s="189">
        <f>'[2]1.9Y'!V38</f>
        <v>6759.5176494078059</v>
      </c>
      <c r="J37" s="189">
        <f>'[2]1.9Y'!W38</f>
        <v>4931.5390905944605</v>
      </c>
      <c r="K37" s="189">
        <f>'[2]1.9Y'!X38</f>
        <v>-4653.9654554362824</v>
      </c>
      <c r="L37" s="189">
        <f>'[2]1.9Y'!Y38</f>
        <v>7594.8295988895889</v>
      </c>
    </row>
    <row r="38" spans="1:13" s="18" customFormat="1" ht="22.8" x14ac:dyDescent="0.25">
      <c r="A38" s="74" t="s">
        <v>72</v>
      </c>
      <c r="B38" s="117" t="s">
        <v>130</v>
      </c>
      <c r="C38" s="189">
        <f>'[2]1.9Y'!P39</f>
        <v>8212.8785563399379</v>
      </c>
      <c r="D38" s="189">
        <f>'[2]1.9Y'!Q39</f>
        <v>3383.0007303892758</v>
      </c>
      <c r="E38" s="189">
        <f>'[2]1.9Y'!R39</f>
        <v>-9858.9235681338032</v>
      </c>
      <c r="F38" s="189">
        <f>'[2]1.9Y'!S39</f>
        <v>2951.7915024237836</v>
      </c>
      <c r="G38" s="189">
        <f>'[2]1.9Y'!T39</f>
        <v>2009.9231182300441</v>
      </c>
      <c r="H38" s="189">
        <f>'[2]1.9Y'!U39</f>
        <v>-7607.6912187492053</v>
      </c>
      <c r="I38" s="189">
        <f>'[2]1.9Y'!V39</f>
        <v>6538.3835743647815</v>
      </c>
      <c r="J38" s="189">
        <f>'[2]1.9Y'!W39</f>
        <v>5464.8608643237567</v>
      </c>
      <c r="K38" s="189">
        <f>'[2]1.9Y'!X39</f>
        <v>-4524.7489739553721</v>
      </c>
      <c r="L38" s="189">
        <f>'[2]1.9Y'!Y39</f>
        <v>7398.5221154682376</v>
      </c>
    </row>
    <row r="39" spans="1:13" s="14" customFormat="1" ht="13.8" x14ac:dyDescent="0.25">
      <c r="A39" s="10">
        <v>4.3</v>
      </c>
      <c r="B39" s="83" t="s">
        <v>38</v>
      </c>
      <c r="C39" s="189">
        <f t="shared" ref="C39:J39" si="16">C40</f>
        <v>-229.68761264815953</v>
      </c>
      <c r="D39" s="189">
        <f t="shared" si="16"/>
        <v>-300.1250491800007</v>
      </c>
      <c r="E39" s="189">
        <f t="shared" si="16"/>
        <v>277.29145154461031</v>
      </c>
      <c r="F39" s="189">
        <f t="shared" si="16"/>
        <v>254.91640734473899</v>
      </c>
      <c r="G39" s="189">
        <f t="shared" si="16"/>
        <v>89.32454215777706</v>
      </c>
      <c r="H39" s="189">
        <f t="shared" si="16"/>
        <v>-1271.3932925689619</v>
      </c>
      <c r="I39" s="189">
        <f t="shared" si="16"/>
        <v>-0.42500692659039396</v>
      </c>
      <c r="J39" s="189">
        <f t="shared" si="16"/>
        <v>0.52828868256887773</v>
      </c>
      <c r="K39" s="189">
        <f>'[2]1.9Y'!X40</f>
        <v>-0.42297733611556465</v>
      </c>
      <c r="L39" s="189">
        <f>'[2]1.9Y'!Y40</f>
        <v>0.92957159468990325</v>
      </c>
    </row>
    <row r="40" spans="1:13" s="16" customFormat="1" ht="13.8" x14ac:dyDescent="0.25">
      <c r="A40" s="10" t="s">
        <v>73</v>
      </c>
      <c r="B40" s="84" t="s">
        <v>9</v>
      </c>
      <c r="C40" s="189">
        <f t="shared" ref="C40:J40" si="17">C41+C42</f>
        <v>-229.68761264815953</v>
      </c>
      <c r="D40" s="189">
        <f t="shared" si="17"/>
        <v>-300.1250491800007</v>
      </c>
      <c r="E40" s="189">
        <f t="shared" si="17"/>
        <v>277.29145154461031</v>
      </c>
      <c r="F40" s="189">
        <f t="shared" si="17"/>
        <v>254.91640734473899</v>
      </c>
      <c r="G40" s="189">
        <f t="shared" si="17"/>
        <v>89.32454215777706</v>
      </c>
      <c r="H40" s="189">
        <f t="shared" si="17"/>
        <v>-1271.3932925689619</v>
      </c>
      <c r="I40" s="189">
        <f t="shared" si="17"/>
        <v>-0.42500692659039396</v>
      </c>
      <c r="J40" s="189">
        <f t="shared" si="17"/>
        <v>0.52828868256887773</v>
      </c>
      <c r="K40" s="189">
        <f>'[2]1.9Y'!X41</f>
        <v>-0.42297733611556465</v>
      </c>
      <c r="L40" s="189">
        <f>'[2]1.9Y'!Y41</f>
        <v>0.92957159468990325</v>
      </c>
    </row>
    <row r="41" spans="1:13" s="16" customFormat="1" ht="13.8" x14ac:dyDescent="0.25">
      <c r="A41" s="10" t="s">
        <v>74</v>
      </c>
      <c r="B41" s="115" t="s">
        <v>25</v>
      </c>
      <c r="C41" s="189">
        <f>'[2]1.9Y'!P42</f>
        <v>-154.79463932931762</v>
      </c>
      <c r="D41" s="189">
        <f>'[2]1.9Y'!Q42</f>
        <v>-212.47524227640815</v>
      </c>
      <c r="E41" s="189">
        <f>'[2]1.9Y'!R42</f>
        <v>-49.44989857003516</v>
      </c>
      <c r="F41" s="189">
        <f>'[2]1.9Y'!S42</f>
        <v>-9.798494635650199</v>
      </c>
      <c r="G41" s="189">
        <f>'[2]1.9Y'!T42</f>
        <v>3.2447819175313537</v>
      </c>
      <c r="H41" s="189">
        <f>'[2]1.9Y'!U42</f>
        <v>-15.992684560735709</v>
      </c>
      <c r="I41" s="189">
        <f>'[2]1.9Y'!V42</f>
        <v>1.9310547187437845</v>
      </c>
      <c r="J41" s="189">
        <f>'[2]1.9Y'!W42</f>
        <v>9.4252475859791165</v>
      </c>
      <c r="K41" s="189">
        <f>'[2]1.9Y'!X42</f>
        <v>-2.9385766920341574</v>
      </c>
      <c r="L41" s="189">
        <f>'[2]1.9Y'!Y42</f>
        <v>0.52148066289636119</v>
      </c>
    </row>
    <row r="42" spans="1:13" s="16" customFormat="1" ht="13.8" x14ac:dyDescent="0.25">
      <c r="A42" s="10" t="s">
        <v>75</v>
      </c>
      <c r="B42" s="115" t="s">
        <v>24</v>
      </c>
      <c r="C42" s="189">
        <f>'[2]1.9Y'!P43</f>
        <v>-74.892973318841896</v>
      </c>
      <c r="D42" s="189">
        <f>'[2]1.9Y'!Q43</f>
        <v>-87.649806903592577</v>
      </c>
      <c r="E42" s="189">
        <f>'[2]1.9Y'!R43</f>
        <v>326.74135011464546</v>
      </c>
      <c r="F42" s="189">
        <f>'[2]1.9Y'!S43</f>
        <v>264.71490198038919</v>
      </c>
      <c r="G42" s="189">
        <f>'[2]1.9Y'!T43</f>
        <v>86.079760240245704</v>
      </c>
      <c r="H42" s="189">
        <f>'[2]1.9Y'!U43</f>
        <v>-1255.4006080082263</v>
      </c>
      <c r="I42" s="189">
        <f>'[2]1.9Y'!V43</f>
        <v>-2.3560616453341785</v>
      </c>
      <c r="J42" s="189">
        <f>'[2]1.9Y'!W43</f>
        <v>-8.8969589034102388</v>
      </c>
      <c r="K42" s="189">
        <f>'[2]1.9Y'!X43</f>
        <v>2.5155993559185927</v>
      </c>
      <c r="L42" s="189">
        <f>'[2]1.9Y'!Y43</f>
        <v>0.40809093179354206</v>
      </c>
    </row>
    <row r="43" spans="1:13" s="14" customFormat="1" ht="13.8" x14ac:dyDescent="0.25">
      <c r="A43" s="10">
        <v>4.5</v>
      </c>
      <c r="B43" s="83" t="s">
        <v>53</v>
      </c>
      <c r="C43" s="189">
        <f t="shared" ref="C43:J43" si="18">C44</f>
        <v>-687.36896801217779</v>
      </c>
      <c r="D43" s="189">
        <f t="shared" si="18"/>
        <v>214.2738063208709</v>
      </c>
      <c r="E43" s="189">
        <f t="shared" si="18"/>
        <v>-922.5161503170666</v>
      </c>
      <c r="F43" s="189">
        <f t="shared" si="18"/>
        <v>383.9443599008261</v>
      </c>
      <c r="G43" s="189">
        <f t="shared" si="18"/>
        <v>557.43744380197381</v>
      </c>
      <c r="H43" s="189">
        <f t="shared" si="18"/>
        <v>-549.38817112530717</v>
      </c>
      <c r="I43" s="189">
        <f t="shared" si="18"/>
        <v>970.03710781376765</v>
      </c>
      <c r="J43" s="189">
        <f t="shared" si="18"/>
        <v>-6819.9658658083363</v>
      </c>
      <c r="K43" s="189">
        <f>'[2]1.9Y'!X44</f>
        <v>-1077.53478596217</v>
      </c>
      <c r="L43" s="189">
        <f>'[2]1.9Y'!Y44</f>
        <v>1835.0001128422996</v>
      </c>
    </row>
    <row r="44" spans="1:13" s="16" customFormat="1" ht="13.8" x14ac:dyDescent="0.25">
      <c r="A44" s="10" t="s">
        <v>76</v>
      </c>
      <c r="B44" s="84" t="s">
        <v>17</v>
      </c>
      <c r="C44" s="189">
        <f t="shared" ref="C44:J44" si="19">C45+C46</f>
        <v>-687.36896801217779</v>
      </c>
      <c r="D44" s="189">
        <f t="shared" si="19"/>
        <v>214.2738063208709</v>
      </c>
      <c r="E44" s="189">
        <f t="shared" si="19"/>
        <v>-922.5161503170666</v>
      </c>
      <c r="F44" s="189">
        <f t="shared" si="19"/>
        <v>383.9443599008261</v>
      </c>
      <c r="G44" s="189">
        <f t="shared" si="19"/>
        <v>557.43744380197381</v>
      </c>
      <c r="H44" s="189">
        <f t="shared" si="19"/>
        <v>-549.38817112530717</v>
      </c>
      <c r="I44" s="189">
        <f t="shared" si="19"/>
        <v>970.03710781376765</v>
      </c>
      <c r="J44" s="189">
        <f t="shared" si="19"/>
        <v>-6819.9658658083363</v>
      </c>
      <c r="K44" s="189">
        <f>'[2]1.9Y'!X45</f>
        <v>-1077.53478596217</v>
      </c>
      <c r="L44" s="189">
        <f>'[2]1.9Y'!Y45</f>
        <v>1835.0001128422996</v>
      </c>
    </row>
    <row r="45" spans="1:13" s="16" customFormat="1" ht="13.8" x14ac:dyDescent="0.25">
      <c r="A45" s="10" t="s">
        <v>77</v>
      </c>
      <c r="B45" s="118" t="s">
        <v>40</v>
      </c>
      <c r="C45" s="189">
        <f>'[2]1.9Y'!P46</f>
        <v>-689.93751477516889</v>
      </c>
      <c r="D45" s="189">
        <f>'[2]1.9Y'!Q46</f>
        <v>210.06161167434925</v>
      </c>
      <c r="E45" s="189">
        <f>'[2]1.9Y'!R46</f>
        <v>-908.80290059627987</v>
      </c>
      <c r="F45" s="189">
        <f>'[2]1.9Y'!S46</f>
        <v>377.05919900420588</v>
      </c>
      <c r="G45" s="189">
        <f>'[2]1.9Y'!T46</f>
        <v>551.3962103151697</v>
      </c>
      <c r="H45" s="189">
        <f>'[2]1.9Y'!U46</f>
        <v>-537.95968850733402</v>
      </c>
      <c r="I45" s="189">
        <f>'[2]1.9Y'!V46</f>
        <v>964.92282661822924</v>
      </c>
      <c r="J45" s="189">
        <f>'[2]1.9Y'!W46</f>
        <v>-6822.0303247772245</v>
      </c>
      <c r="K45" s="189">
        <f>'[2]1.9Y'!X46</f>
        <v>-1076.476958294417</v>
      </c>
      <c r="L45" s="189">
        <f>'[2]1.9Y'!Y46</f>
        <v>778.11082734017373</v>
      </c>
    </row>
    <row r="46" spans="1:13" s="16" customFormat="1" ht="13.8" x14ac:dyDescent="0.25">
      <c r="A46" s="10" t="s">
        <v>78</v>
      </c>
      <c r="B46" s="115" t="s">
        <v>24</v>
      </c>
      <c r="C46" s="189">
        <f>'[2]1.9Y'!P47</f>
        <v>2.5685467629911507</v>
      </c>
      <c r="D46" s="189">
        <f>'[2]1.9Y'!Q47</f>
        <v>4.212194646521664</v>
      </c>
      <c r="E46" s="189">
        <f>'[2]1.9Y'!R47</f>
        <v>-13.713249720786688</v>
      </c>
      <c r="F46" s="189">
        <f>'[2]1.9Y'!S47</f>
        <v>6.8851608966202029</v>
      </c>
      <c r="G46" s="189">
        <f>'[2]1.9Y'!T47</f>
        <v>6.041233486804134</v>
      </c>
      <c r="H46" s="189">
        <f>'[2]1.9Y'!U47</f>
        <v>-11.428482617973165</v>
      </c>
      <c r="I46" s="189">
        <f>'[2]1.9Y'!V47</f>
        <v>5.1142811955383678</v>
      </c>
      <c r="J46" s="189">
        <f>'[2]1.9Y'!W47</f>
        <v>2.0644589688886263</v>
      </c>
      <c r="K46" s="189">
        <f>'[2]1.9Y'!X47</f>
        <v>-1.0578276677528482</v>
      </c>
      <c r="L46" s="189">
        <f>'[2]1.9Y'!Y47</f>
        <v>1056.8892855021261</v>
      </c>
    </row>
    <row r="47" spans="1:13" s="165" customFormat="1" ht="13.8" x14ac:dyDescent="0.25">
      <c r="A47" s="164">
        <v>4.5999999999999996</v>
      </c>
      <c r="B47" s="42" t="s">
        <v>108</v>
      </c>
      <c r="C47" s="189">
        <f>C54+C48+C51</f>
        <v>0</v>
      </c>
      <c r="D47" s="189">
        <f t="shared" ref="D47:J47" si="20">D54+D48+D51</f>
        <v>0</v>
      </c>
      <c r="E47" s="189">
        <f t="shared" si="20"/>
        <v>0</v>
      </c>
      <c r="F47" s="189">
        <f t="shared" si="20"/>
        <v>0</v>
      </c>
      <c r="G47" s="189">
        <f t="shared" si="20"/>
        <v>0</v>
      </c>
      <c r="H47" s="189">
        <f t="shared" si="20"/>
        <v>0</v>
      </c>
      <c r="I47" s="189">
        <f t="shared" si="20"/>
        <v>0</v>
      </c>
      <c r="J47" s="189">
        <f t="shared" si="20"/>
        <v>41.461391414854553</v>
      </c>
      <c r="K47" s="189">
        <f>'[2]1.9Y'!X48</f>
        <v>-5.2846318532559096</v>
      </c>
      <c r="L47" s="189">
        <f>'[2]1.9Y'!Y48</f>
        <v>-4.3939190594883257</v>
      </c>
      <c r="M47" s="14"/>
    </row>
    <row r="48" spans="1:13" s="165" customFormat="1" ht="13.8" x14ac:dyDescent="0.25">
      <c r="A48" s="164"/>
      <c r="B48" s="43" t="s">
        <v>32</v>
      </c>
      <c r="C48" s="189">
        <f>C49+C50</f>
        <v>0</v>
      </c>
      <c r="D48" s="189">
        <f t="shared" ref="D48:J48" si="21">D49+D50</f>
        <v>0</v>
      </c>
      <c r="E48" s="189">
        <f t="shared" si="21"/>
        <v>0</v>
      </c>
      <c r="F48" s="189">
        <f t="shared" si="21"/>
        <v>0</v>
      </c>
      <c r="G48" s="189">
        <f t="shared" si="21"/>
        <v>0</v>
      </c>
      <c r="H48" s="189">
        <f t="shared" si="21"/>
        <v>0</v>
      </c>
      <c r="I48" s="189">
        <f t="shared" si="21"/>
        <v>0</v>
      </c>
      <c r="J48" s="189">
        <f t="shared" si="21"/>
        <v>1.06183597340248</v>
      </c>
      <c r="K48" s="189">
        <f>'[2]1.9Y'!X49</f>
        <v>-6.1947563886725843E-2</v>
      </c>
      <c r="L48" s="189">
        <f>'[2]1.9Y'!Y49</f>
        <v>-0.81786009409867222</v>
      </c>
      <c r="M48" s="14"/>
    </row>
    <row r="49" spans="1:13" s="165" customFormat="1" ht="13.8" x14ac:dyDescent="0.25">
      <c r="A49" s="164"/>
      <c r="B49" s="159" t="s">
        <v>168</v>
      </c>
      <c r="C49" s="189">
        <f>'[2]1.9Y'!P50</f>
        <v>0</v>
      </c>
      <c r="D49" s="189">
        <f>'[2]1.9Y'!Q50</f>
        <v>0</v>
      </c>
      <c r="E49" s="189">
        <f>'[2]1.9Y'!R50</f>
        <v>0</v>
      </c>
      <c r="F49" s="189">
        <f>'[2]1.9Y'!S50</f>
        <v>0</v>
      </c>
      <c r="G49" s="189">
        <f>'[2]1.9Y'!T50</f>
        <v>0</v>
      </c>
      <c r="H49" s="189">
        <f>'[2]1.9Y'!U50</f>
        <v>0</v>
      </c>
      <c r="I49" s="189">
        <f>'[2]1.9Y'!V50</f>
        <v>0</v>
      </c>
      <c r="J49" s="189">
        <f>'[2]1.9Y'!W50</f>
        <v>1.06183597340248</v>
      </c>
      <c r="K49" s="189">
        <f>'[2]1.9Y'!X50</f>
        <v>-6.1947563886725843E-2</v>
      </c>
      <c r="L49" s="189">
        <f>'[2]1.9Y'!Y50</f>
        <v>-0.81786009409867222</v>
      </c>
      <c r="M49" s="14"/>
    </row>
    <row r="50" spans="1:13" s="165" customFormat="1" ht="13.8" x14ac:dyDescent="0.25">
      <c r="A50" s="164"/>
      <c r="B50" s="79" t="s">
        <v>169</v>
      </c>
      <c r="C50" s="189">
        <f>'[2]1.9Y'!P51</f>
        <v>0</v>
      </c>
      <c r="D50" s="189">
        <f>'[2]1.9Y'!Q51</f>
        <v>0</v>
      </c>
      <c r="E50" s="189">
        <f>'[2]1.9Y'!R51</f>
        <v>0</v>
      </c>
      <c r="F50" s="189">
        <f>'[2]1.9Y'!S51</f>
        <v>0</v>
      </c>
      <c r="G50" s="189">
        <f>'[2]1.9Y'!T51</f>
        <v>0</v>
      </c>
      <c r="H50" s="189">
        <f>'[2]1.9Y'!U51</f>
        <v>0</v>
      </c>
      <c r="I50" s="189">
        <f>'[2]1.9Y'!V51</f>
        <v>0</v>
      </c>
      <c r="J50" s="189">
        <f>'[2]1.9Y'!W51</f>
        <v>0</v>
      </c>
      <c r="K50" s="189">
        <f>'[2]1.9Y'!X51</f>
        <v>0</v>
      </c>
      <c r="L50" s="189">
        <f>'[2]1.9Y'!Y51</f>
        <v>0</v>
      </c>
      <c r="M50" s="14"/>
    </row>
    <row r="51" spans="1:13" s="165" customFormat="1" ht="13.8" x14ac:dyDescent="0.25">
      <c r="A51" s="164"/>
      <c r="B51" s="43" t="s">
        <v>9</v>
      </c>
      <c r="C51" s="189">
        <f>C52+C53</f>
        <v>0</v>
      </c>
      <c r="D51" s="189">
        <f t="shared" ref="D51:J51" si="22">D52+D53</f>
        <v>0</v>
      </c>
      <c r="E51" s="189">
        <f t="shared" si="22"/>
        <v>0</v>
      </c>
      <c r="F51" s="189">
        <f t="shared" si="22"/>
        <v>0</v>
      </c>
      <c r="G51" s="189">
        <f t="shared" si="22"/>
        <v>0</v>
      </c>
      <c r="H51" s="189">
        <f t="shared" si="22"/>
        <v>0</v>
      </c>
      <c r="I51" s="189">
        <f t="shared" si="22"/>
        <v>0</v>
      </c>
      <c r="J51" s="189">
        <f t="shared" si="22"/>
        <v>40.399555441452073</v>
      </c>
      <c r="K51" s="189">
        <f>'[2]1.9Y'!X52</f>
        <v>-5.2226842893691838</v>
      </c>
      <c r="L51" s="189">
        <f>'[2]1.9Y'!Y52</f>
        <v>-3.5760589653896524</v>
      </c>
      <c r="M51" s="14"/>
    </row>
    <row r="52" spans="1:13" s="165" customFormat="1" ht="13.8" x14ac:dyDescent="0.25">
      <c r="A52" s="164"/>
      <c r="B52" s="159" t="s">
        <v>168</v>
      </c>
      <c r="C52" s="189">
        <f>'[2]1.9Y'!P53</f>
        <v>0</v>
      </c>
      <c r="D52" s="189">
        <f>'[2]1.9Y'!Q53</f>
        <v>0</v>
      </c>
      <c r="E52" s="189">
        <f>'[2]1.9Y'!R53</f>
        <v>0</v>
      </c>
      <c r="F52" s="189">
        <f>'[2]1.9Y'!S53</f>
        <v>0</v>
      </c>
      <c r="G52" s="189">
        <f>'[2]1.9Y'!T53</f>
        <v>0</v>
      </c>
      <c r="H52" s="189">
        <f>'[2]1.9Y'!U53</f>
        <v>0</v>
      </c>
      <c r="I52" s="189">
        <f>'[2]1.9Y'!V53</f>
        <v>0</v>
      </c>
      <c r="J52" s="189">
        <f>'[2]1.9Y'!W53</f>
        <v>40.399555441452073</v>
      </c>
      <c r="K52" s="189">
        <f>'[2]1.9Y'!X53</f>
        <v>-5.2226842893691838</v>
      </c>
      <c r="L52" s="189">
        <f>'[2]1.9Y'!Y53</f>
        <v>-3.5760589653896524</v>
      </c>
      <c r="M52" s="14"/>
    </row>
    <row r="53" spans="1:13" s="165" customFormat="1" ht="13.8" x14ac:dyDescent="0.25">
      <c r="A53" s="164"/>
      <c r="B53" s="79" t="s">
        <v>169</v>
      </c>
      <c r="C53" s="189">
        <f>'[2]1.9Y'!P54</f>
        <v>0</v>
      </c>
      <c r="D53" s="189">
        <f>'[2]1.9Y'!Q54</f>
        <v>0</v>
      </c>
      <c r="E53" s="189">
        <f>'[2]1.9Y'!R54</f>
        <v>0</v>
      </c>
      <c r="F53" s="189">
        <f>'[2]1.9Y'!S54</f>
        <v>0</v>
      </c>
      <c r="G53" s="189">
        <f>'[2]1.9Y'!T54</f>
        <v>0</v>
      </c>
      <c r="H53" s="189">
        <f>'[2]1.9Y'!U54</f>
        <v>0</v>
      </c>
      <c r="I53" s="189">
        <f>'[2]1.9Y'!V54</f>
        <v>0</v>
      </c>
      <c r="J53" s="189">
        <f>'[2]1.9Y'!W54</f>
        <v>0</v>
      </c>
      <c r="K53" s="189">
        <f>'[2]1.9Y'!X54</f>
        <v>0</v>
      </c>
      <c r="L53" s="189">
        <f>'[2]1.9Y'!Y54</f>
        <v>0</v>
      </c>
      <c r="M53" s="14"/>
    </row>
    <row r="54" spans="1:13" s="166" customFormat="1" ht="13.8" x14ac:dyDescent="0.25">
      <c r="A54" s="164" t="s">
        <v>106</v>
      </c>
      <c r="B54" s="43" t="s">
        <v>17</v>
      </c>
      <c r="C54" s="189">
        <f t="shared" ref="C54:J54" si="23">C55+C56</f>
        <v>0</v>
      </c>
      <c r="D54" s="189">
        <f t="shared" si="23"/>
        <v>0</v>
      </c>
      <c r="E54" s="189">
        <f t="shared" si="23"/>
        <v>0</v>
      </c>
      <c r="F54" s="189">
        <f t="shared" si="23"/>
        <v>0</v>
      </c>
      <c r="G54" s="189">
        <f t="shared" si="23"/>
        <v>0</v>
      </c>
      <c r="H54" s="189">
        <f t="shared" si="23"/>
        <v>0</v>
      </c>
      <c r="I54" s="189">
        <f t="shared" si="23"/>
        <v>0</v>
      </c>
      <c r="J54" s="189">
        <f t="shared" si="23"/>
        <v>0</v>
      </c>
      <c r="K54" s="189">
        <f>'[2]1.9Y'!X55</f>
        <v>0</v>
      </c>
      <c r="L54" s="189">
        <f>'[2]1.9Y'!Y55</f>
        <v>0</v>
      </c>
      <c r="M54" s="16"/>
    </row>
    <row r="55" spans="1:13" s="166" customFormat="1" ht="13.8" x14ac:dyDescent="0.25">
      <c r="A55" s="164" t="s">
        <v>122</v>
      </c>
      <c r="B55" s="159" t="s">
        <v>168</v>
      </c>
      <c r="C55" s="189">
        <f>'[2]1.9Y'!P56</f>
        <v>0</v>
      </c>
      <c r="D55" s="189">
        <f>'[2]1.9Y'!Q56</f>
        <v>0</v>
      </c>
      <c r="E55" s="189">
        <f>'[2]1.9Y'!R56</f>
        <v>0</v>
      </c>
      <c r="F55" s="189">
        <f>'[2]1.9Y'!S56</f>
        <v>0</v>
      </c>
      <c r="G55" s="189">
        <f>'[2]1.9Y'!T56</f>
        <v>0</v>
      </c>
      <c r="H55" s="189">
        <f>'[2]1.9Y'!U56</f>
        <v>0</v>
      </c>
      <c r="I55" s="189">
        <f>'[2]1.9Y'!V56</f>
        <v>0</v>
      </c>
      <c r="J55" s="189">
        <f>'[2]1.9Y'!W56</f>
        <v>0</v>
      </c>
      <c r="K55" s="189">
        <f>'[2]1.9Y'!X56</f>
        <v>0</v>
      </c>
      <c r="L55" s="189">
        <f>'[2]1.9Y'!Y56</f>
        <v>0</v>
      </c>
      <c r="M55" s="16"/>
    </row>
    <row r="56" spans="1:13" s="166" customFormat="1" ht="13.8" x14ac:dyDescent="0.25">
      <c r="A56" s="164" t="s">
        <v>107</v>
      </c>
      <c r="B56" s="79" t="s">
        <v>169</v>
      </c>
      <c r="C56" s="189">
        <f>'[2]1.9Y'!P57</f>
        <v>0</v>
      </c>
      <c r="D56" s="189">
        <f>'[2]1.9Y'!Q57</f>
        <v>0</v>
      </c>
      <c r="E56" s="189">
        <f>'[2]1.9Y'!R57</f>
        <v>0</v>
      </c>
      <c r="F56" s="189">
        <f>'[2]1.9Y'!S57</f>
        <v>0</v>
      </c>
      <c r="G56" s="189">
        <f>'[2]1.9Y'!T57</f>
        <v>0</v>
      </c>
      <c r="H56" s="189">
        <f>'[2]1.9Y'!U57</f>
        <v>0</v>
      </c>
      <c r="I56" s="189">
        <f>'[2]1.9Y'!V57</f>
        <v>0</v>
      </c>
      <c r="J56" s="189">
        <f>'[2]1.9Y'!W57</f>
        <v>0</v>
      </c>
      <c r="K56" s="189">
        <f>'[2]1.9Y'!X57</f>
        <v>0</v>
      </c>
      <c r="L56" s="189">
        <f>'[2]1.9Y'!Y57</f>
        <v>0</v>
      </c>
      <c r="M56" s="16"/>
    </row>
    <row r="57" spans="1:13" s="14" customFormat="1" ht="13.8" x14ac:dyDescent="0.25">
      <c r="A57" s="10">
        <v>5</v>
      </c>
      <c r="B57" s="41" t="s">
        <v>6</v>
      </c>
      <c r="C57" s="189">
        <f t="shared" ref="C57:J57" si="24">C58+C61+C62</f>
        <v>438.63091904425681</v>
      </c>
      <c r="D57" s="189">
        <f t="shared" si="24"/>
        <v>593.98303779790081</v>
      </c>
      <c r="E57" s="189">
        <f t="shared" si="24"/>
        <v>-1510.7334415198043</v>
      </c>
      <c r="F57" s="189">
        <f t="shared" si="24"/>
        <v>457.99849747141502</v>
      </c>
      <c r="G57" s="189">
        <f t="shared" si="24"/>
        <v>570.66478998180992</v>
      </c>
      <c r="H57" s="189">
        <f t="shared" si="24"/>
        <v>-1523.1127273162979</v>
      </c>
      <c r="I57" s="189">
        <f t="shared" si="24"/>
        <v>1370.9715824591269</v>
      </c>
      <c r="J57" s="189">
        <f t="shared" si="24"/>
        <v>1190.7307682321584</v>
      </c>
      <c r="K57" s="189">
        <f>'[2]1.9Y'!X58</f>
        <v>-718.75731459948963</v>
      </c>
      <c r="L57" s="189">
        <f>'[2]1.9Y'!Y58</f>
        <v>2605.8141621603359</v>
      </c>
    </row>
    <row r="58" spans="1:13" s="16" customFormat="1" ht="13.8" x14ac:dyDescent="0.25">
      <c r="A58" s="10">
        <v>5.0999999999999996</v>
      </c>
      <c r="B58" s="42" t="s">
        <v>41</v>
      </c>
      <c r="C58" s="189">
        <f t="shared" ref="C58:J58" si="25">C59+C60</f>
        <v>-12.938808693520841</v>
      </c>
      <c r="D58" s="189">
        <f t="shared" si="25"/>
        <v>138.2155331255249</v>
      </c>
      <c r="E58" s="189">
        <f t="shared" si="25"/>
        <v>-10.819216095177747</v>
      </c>
      <c r="F58" s="189">
        <f t="shared" si="25"/>
        <v>25.95507525755373</v>
      </c>
      <c r="G58" s="189">
        <f t="shared" si="25"/>
        <v>190.03513885760859</v>
      </c>
      <c r="H58" s="189">
        <f t="shared" si="25"/>
        <v>142.43771429161654</v>
      </c>
      <c r="I58" s="189">
        <f t="shared" si="25"/>
        <v>49.008650840391034</v>
      </c>
      <c r="J58" s="189">
        <f t="shared" si="25"/>
        <v>93.007243741700535</v>
      </c>
      <c r="K58" s="189">
        <f>'[2]1.9Y'!X59</f>
        <v>149.62095034396037</v>
      </c>
      <c r="L58" s="189">
        <f>'[2]1.9Y'!Y59</f>
        <v>559.14418821003505</v>
      </c>
    </row>
    <row r="59" spans="1:13" s="16" customFormat="1" ht="13.8" x14ac:dyDescent="0.25">
      <c r="A59" s="10" t="s">
        <v>79</v>
      </c>
      <c r="B59" s="43" t="s">
        <v>42</v>
      </c>
      <c r="C59" s="189">
        <f>'[2]1.9Y'!P60</f>
        <v>-6.2515794759854444</v>
      </c>
      <c r="D59" s="189">
        <f>'[2]1.9Y'!Q60</f>
        <v>122.65779880381258</v>
      </c>
      <c r="E59" s="189">
        <f>'[2]1.9Y'!R60</f>
        <v>-10.852869609204895</v>
      </c>
      <c r="F59" s="189">
        <f>'[2]1.9Y'!S60</f>
        <v>25.926233875757816</v>
      </c>
      <c r="G59" s="189">
        <f>'[2]1.9Y'!T60</f>
        <v>190.2257864240305</v>
      </c>
      <c r="H59" s="189">
        <f>'[2]1.9Y'!U60</f>
        <v>139.96375512690332</v>
      </c>
      <c r="I59" s="189">
        <f>'[2]1.9Y'!V60</f>
        <v>44.952317104848817</v>
      </c>
      <c r="J59" s="189">
        <f>'[2]1.9Y'!W60</f>
        <v>85.29719669279676</v>
      </c>
      <c r="K59" s="189">
        <f>'[2]1.9Y'!X60</f>
        <v>136.92005084224002</v>
      </c>
      <c r="L59" s="189">
        <f>'[2]1.9Y'!Y60</f>
        <v>506.36006934064426</v>
      </c>
    </row>
    <row r="60" spans="1:13" s="16" customFormat="1" ht="13.8" x14ac:dyDescent="0.25">
      <c r="A60" s="10" t="s">
        <v>80</v>
      </c>
      <c r="B60" s="43" t="s">
        <v>43</v>
      </c>
      <c r="C60" s="189">
        <f>'[2]1.9Y'!P61</f>
        <v>-6.6872292175353971</v>
      </c>
      <c r="D60" s="189">
        <f>'[2]1.9Y'!Q61</f>
        <v>15.557734321712328</v>
      </c>
      <c r="E60" s="189">
        <f>'[2]1.9Y'!R61</f>
        <v>3.3653514027148113E-2</v>
      </c>
      <c r="F60" s="189">
        <f>'[2]1.9Y'!S61</f>
        <v>2.884138179591389E-2</v>
      </c>
      <c r="G60" s="189">
        <f>'[2]1.9Y'!T61</f>
        <v>-0.19064756642192293</v>
      </c>
      <c r="H60" s="189">
        <f>'[2]1.9Y'!U61</f>
        <v>2.4739591647132082</v>
      </c>
      <c r="I60" s="189">
        <f>'[2]1.9Y'!V61</f>
        <v>4.0563337355422178</v>
      </c>
      <c r="J60" s="189">
        <f>'[2]1.9Y'!W61</f>
        <v>7.7100470489037747</v>
      </c>
      <c r="K60" s="189">
        <f>'[2]1.9Y'!X61</f>
        <v>12.700899501720357</v>
      </c>
      <c r="L60" s="189">
        <f>'[2]1.9Y'!Y61</f>
        <v>52.784118869390824</v>
      </c>
    </row>
    <row r="61" spans="1:13" s="16" customFormat="1" ht="13.8" x14ac:dyDescent="0.25">
      <c r="A61" s="10">
        <v>5.2</v>
      </c>
      <c r="B61" s="42" t="s">
        <v>44</v>
      </c>
      <c r="C61" s="189">
        <f>'[2]1.9Y'!P62</f>
        <v>-6.1052626998125952</v>
      </c>
      <c r="D61" s="189">
        <f>'[2]1.9Y'!Q62</f>
        <v>91.347937386172234</v>
      </c>
      <c r="E61" s="189">
        <f>'[2]1.9Y'!R62</f>
        <v>-203.97977027490904</v>
      </c>
      <c r="F61" s="189">
        <f>'[2]1.9Y'!S62</f>
        <v>10.667830415943968</v>
      </c>
      <c r="G61" s="189">
        <f>'[2]1.9Y'!T62</f>
        <v>1.4793452323112257</v>
      </c>
      <c r="H61" s="189">
        <f>'[2]1.9Y'!U62</f>
        <v>-0.83006928160892279</v>
      </c>
      <c r="I61" s="189">
        <f>'[2]1.9Y'!V62</f>
        <v>27.287238874906983</v>
      </c>
      <c r="J61" s="189">
        <f>'[2]1.9Y'!W62</f>
        <v>9.7155584017014007</v>
      </c>
      <c r="K61" s="189">
        <f>'[2]1.9Y'!X62</f>
        <v>-35.473528482684401</v>
      </c>
      <c r="L61" s="189">
        <f>'[2]1.9Y'!Y62</f>
        <v>27.70845741732748</v>
      </c>
    </row>
    <row r="62" spans="1:13" s="16" customFormat="1" ht="13.8" x14ac:dyDescent="0.25">
      <c r="A62" s="10">
        <v>5.4</v>
      </c>
      <c r="B62" s="42" t="s">
        <v>45</v>
      </c>
      <c r="C62" s="189">
        <f t="shared" ref="C62:J62" si="26">C63+C66</f>
        <v>457.67499043759022</v>
      </c>
      <c r="D62" s="189">
        <f t="shared" si="26"/>
        <v>364.41956728620369</v>
      </c>
      <c r="E62" s="189">
        <f t="shared" si="26"/>
        <v>-1295.9344551497175</v>
      </c>
      <c r="F62" s="189">
        <f t="shared" si="26"/>
        <v>421.37559179791731</v>
      </c>
      <c r="G62" s="189">
        <f t="shared" si="26"/>
        <v>379.15030589189013</v>
      </c>
      <c r="H62" s="189">
        <f t="shared" si="26"/>
        <v>-1664.7203723263056</v>
      </c>
      <c r="I62" s="189">
        <f t="shared" si="26"/>
        <v>1294.6756927438289</v>
      </c>
      <c r="J62" s="189">
        <f t="shared" si="26"/>
        <v>1088.0079660887566</v>
      </c>
      <c r="K62" s="189">
        <f>'[2]1.9Y'!X63</f>
        <v>-832.90473646076578</v>
      </c>
      <c r="L62" s="189">
        <f>'[2]1.9Y'!Y63</f>
        <v>2018.9615165329733</v>
      </c>
    </row>
    <row r="63" spans="1:13" s="16" customFormat="1" ht="13.8" x14ac:dyDescent="0.25">
      <c r="A63" s="10" t="s">
        <v>81</v>
      </c>
      <c r="B63" s="43" t="s">
        <v>46</v>
      </c>
      <c r="C63" s="189">
        <f t="shared" ref="C63:J63" si="27">C64+C65</f>
        <v>96.187266444534202</v>
      </c>
      <c r="D63" s="189">
        <f t="shared" si="27"/>
        <v>-26.468087401735374</v>
      </c>
      <c r="E63" s="189">
        <f t="shared" si="27"/>
        <v>-119.44165931979475</v>
      </c>
      <c r="F63" s="189">
        <f t="shared" si="27"/>
        <v>61.89068861736186</v>
      </c>
      <c r="G63" s="189">
        <f t="shared" si="27"/>
        <v>82.224096749845728</v>
      </c>
      <c r="H63" s="189">
        <f t="shared" si="27"/>
        <v>-215.51582095831975</v>
      </c>
      <c r="I63" s="189">
        <f t="shared" si="27"/>
        <v>153.67303395307454</v>
      </c>
      <c r="J63" s="189">
        <f t="shared" si="27"/>
        <v>175.5320094836427</v>
      </c>
      <c r="K63" s="189">
        <f>'[2]1.9Y'!X64</f>
        <v>-284.30981254415582</v>
      </c>
      <c r="L63" s="189">
        <f>'[2]1.9Y'!Y64</f>
        <v>429.38482394099793</v>
      </c>
    </row>
    <row r="64" spans="1:13" s="16" customFormat="1" ht="22.8" x14ac:dyDescent="0.25">
      <c r="A64" s="10" t="s">
        <v>82</v>
      </c>
      <c r="B64" s="44" t="s">
        <v>8</v>
      </c>
      <c r="C64" s="189">
        <f>'[2]1.9Y'!P65</f>
        <v>14.041137986455055</v>
      </c>
      <c r="D64" s="189">
        <f>'[2]1.9Y'!Q65</f>
        <v>-1.2161658442994963</v>
      </c>
      <c r="E64" s="189">
        <f>'[2]1.9Y'!R65</f>
        <v>-33.495950583961104</v>
      </c>
      <c r="F64" s="189">
        <f>'[2]1.9Y'!S65</f>
        <v>25.18018577596095</v>
      </c>
      <c r="G64" s="189">
        <f>'[2]1.9Y'!T65</f>
        <v>25.029014519501402</v>
      </c>
      <c r="H64" s="189">
        <f>'[2]1.9Y'!U65</f>
        <v>-157.76283316877777</v>
      </c>
      <c r="I64" s="189">
        <f>'[2]1.9Y'!V65</f>
        <v>66.068214255662951</v>
      </c>
      <c r="J64" s="189">
        <f>'[2]1.9Y'!W65</f>
        <v>33.698257961950276</v>
      </c>
      <c r="K64" s="189">
        <f>'[2]1.9Y'!X65</f>
        <v>-249.16677276525957</v>
      </c>
      <c r="L64" s="189">
        <f>'[2]1.9Y'!Y65</f>
        <v>384.76830021624096</v>
      </c>
    </row>
    <row r="65" spans="1:12" s="16" customFormat="1" ht="13.8" x14ac:dyDescent="0.25">
      <c r="A65" s="10" t="s">
        <v>83</v>
      </c>
      <c r="B65" s="85" t="s">
        <v>21</v>
      </c>
      <c r="C65" s="189">
        <f>'[2]1.9Y'!P66</f>
        <v>82.146128458079147</v>
      </c>
      <c r="D65" s="189">
        <f>'[2]1.9Y'!Q66</f>
        <v>-25.251921557435878</v>
      </c>
      <c r="E65" s="189">
        <f>'[2]1.9Y'!R66</f>
        <v>-85.945708735833648</v>
      </c>
      <c r="F65" s="189">
        <f>'[2]1.9Y'!S66</f>
        <v>36.71050284140091</v>
      </c>
      <c r="G65" s="189">
        <f>'[2]1.9Y'!T66</f>
        <v>57.195082230344326</v>
      </c>
      <c r="H65" s="189">
        <f>'[2]1.9Y'!U66</f>
        <v>-57.752987789541976</v>
      </c>
      <c r="I65" s="189">
        <f>'[2]1.9Y'!V66</f>
        <v>87.604819697411585</v>
      </c>
      <c r="J65" s="189">
        <f>'[2]1.9Y'!W66</f>
        <v>141.83375152169242</v>
      </c>
      <c r="K65" s="189">
        <f>'[2]1.9Y'!X66</f>
        <v>-35.143039778896252</v>
      </c>
      <c r="L65" s="189">
        <f>'[2]1.9Y'!Y66</f>
        <v>44.616523724756973</v>
      </c>
    </row>
    <row r="66" spans="1:12" s="16" customFormat="1" ht="13.8" x14ac:dyDescent="0.25">
      <c r="A66" s="10" t="s">
        <v>84</v>
      </c>
      <c r="B66" s="84" t="s">
        <v>47</v>
      </c>
      <c r="C66" s="189">
        <f t="shared" ref="C66:J67" si="28">C67</f>
        <v>361.48772399305602</v>
      </c>
      <c r="D66" s="189">
        <f t="shared" si="28"/>
        <v>390.88765468793906</v>
      </c>
      <c r="E66" s="189">
        <f t="shared" si="28"/>
        <v>-1176.4927958299227</v>
      </c>
      <c r="F66" s="189">
        <f t="shared" si="28"/>
        <v>359.48490318055542</v>
      </c>
      <c r="G66" s="189">
        <f t="shared" si="28"/>
        <v>296.9262091420444</v>
      </c>
      <c r="H66" s="189">
        <f t="shared" si="28"/>
        <v>-1449.2045513679857</v>
      </c>
      <c r="I66" s="189">
        <f t="shared" si="28"/>
        <v>1141.0026587907544</v>
      </c>
      <c r="J66" s="189">
        <f t="shared" si="28"/>
        <v>912.47595660511388</v>
      </c>
      <c r="K66" s="189">
        <f>'[2]1.9Y'!X67</f>
        <v>-548.59492391661001</v>
      </c>
      <c r="L66" s="189">
        <f>'[2]1.9Y'!Y67</f>
        <v>1589.5766925919752</v>
      </c>
    </row>
    <row r="67" spans="1:12" s="16" customFormat="1" ht="13.8" x14ac:dyDescent="0.25">
      <c r="A67" s="10" t="s">
        <v>85</v>
      </c>
      <c r="B67" s="85" t="s">
        <v>23</v>
      </c>
      <c r="C67" s="189">
        <f t="shared" si="28"/>
        <v>361.48772399305602</v>
      </c>
      <c r="D67" s="189">
        <f t="shared" si="28"/>
        <v>390.88765468793906</v>
      </c>
      <c r="E67" s="189">
        <f t="shared" si="28"/>
        <v>-1176.4927958299227</v>
      </c>
      <c r="F67" s="189">
        <f t="shared" si="28"/>
        <v>359.48490318055542</v>
      </c>
      <c r="G67" s="189">
        <f t="shared" si="28"/>
        <v>296.9262091420444</v>
      </c>
      <c r="H67" s="189">
        <f t="shared" si="28"/>
        <v>-1449.2045513679857</v>
      </c>
      <c r="I67" s="189">
        <f t="shared" si="28"/>
        <v>1141.0026587907544</v>
      </c>
      <c r="J67" s="189">
        <f t="shared" si="28"/>
        <v>912.47595660511388</v>
      </c>
      <c r="K67" s="189">
        <f>'[2]1.9Y'!X68</f>
        <v>-548.59492391661001</v>
      </c>
      <c r="L67" s="189">
        <f>'[2]1.9Y'!Y68</f>
        <v>1589.5766925919752</v>
      </c>
    </row>
    <row r="68" spans="1:12" s="16" customFormat="1" ht="13.8" x14ac:dyDescent="0.25">
      <c r="A68" s="10" t="s">
        <v>86</v>
      </c>
      <c r="B68" s="115" t="s">
        <v>24</v>
      </c>
      <c r="C68" s="189">
        <f>'[2]1.9Y'!P69</f>
        <v>361.48772399305602</v>
      </c>
      <c r="D68" s="189">
        <f>'[2]1.9Y'!Q69</f>
        <v>390.88765468793906</v>
      </c>
      <c r="E68" s="189">
        <f>'[2]1.9Y'!R69</f>
        <v>-1176.4927958299227</v>
      </c>
      <c r="F68" s="189">
        <f>'[2]1.9Y'!S69</f>
        <v>359.48490318055542</v>
      </c>
      <c r="G68" s="189">
        <f>'[2]1.9Y'!T69</f>
        <v>296.9262091420444</v>
      </c>
      <c r="H68" s="189">
        <f>'[2]1.9Y'!U69</f>
        <v>-1449.2045513679857</v>
      </c>
      <c r="I68" s="189">
        <f>'[2]1.9Y'!V69</f>
        <v>1141.0026587907544</v>
      </c>
      <c r="J68" s="189">
        <f>'[2]1.9Y'!W69</f>
        <v>912.47595660511388</v>
      </c>
      <c r="K68" s="189">
        <f>'[2]1.9Y'!X69</f>
        <v>-548.59492391661001</v>
      </c>
      <c r="L68" s="189">
        <f>'[2]1.9Y'!Y69</f>
        <v>1589.5766925919752</v>
      </c>
    </row>
    <row r="69" spans="1:12" s="14" customFormat="1" ht="17.399999999999999" customHeight="1" x14ac:dyDescent="0.25">
      <c r="A69" s="10"/>
      <c r="B69" s="119" t="s">
        <v>147</v>
      </c>
      <c r="C69" s="187">
        <f t="shared" ref="C69:J69" si="29">C70+C83+C97+C99</f>
        <v>2962.3820927499482</v>
      </c>
      <c r="D69" s="187">
        <f t="shared" si="29"/>
        <v>1295.565846745742</v>
      </c>
      <c r="E69" s="187">
        <f t="shared" si="29"/>
        <v>-22223.109197499267</v>
      </c>
      <c r="F69" s="187">
        <f t="shared" si="29"/>
        <v>-3760.2529644301312</v>
      </c>
      <c r="G69" s="187">
        <f t="shared" si="29"/>
        <v>2878.7274101335288</v>
      </c>
      <c r="H69" s="187">
        <f t="shared" si="29"/>
        <v>-14543.308950376379</v>
      </c>
      <c r="I69" s="187">
        <f t="shared" si="29"/>
        <v>12893.333771286434</v>
      </c>
      <c r="J69" s="187">
        <f t="shared" si="29"/>
        <v>-14053.753288916225</v>
      </c>
      <c r="K69" s="187">
        <f>'[2]1.9Y'!X70</f>
        <v>-6263.8582587832725</v>
      </c>
      <c r="L69" s="187">
        <f>'[2]1.9Y'!Y70</f>
        <v>4209.2865960754152</v>
      </c>
    </row>
    <row r="70" spans="1:12" s="14" customFormat="1" ht="13.8" x14ac:dyDescent="0.25">
      <c r="A70" s="10">
        <v>1</v>
      </c>
      <c r="B70" s="82" t="s">
        <v>18</v>
      </c>
      <c r="C70" s="189">
        <f t="shared" ref="C70:J70" si="30">C71+C74</f>
        <v>3523.3473609379789</v>
      </c>
      <c r="D70" s="189">
        <f t="shared" si="30"/>
        <v>-4.7560542891602609</v>
      </c>
      <c r="E70" s="189">
        <f t="shared" si="30"/>
        <v>-9233.5102111108808</v>
      </c>
      <c r="F70" s="189">
        <f t="shared" si="30"/>
        <v>-2987.0290475274119</v>
      </c>
      <c r="G70" s="189">
        <f t="shared" si="30"/>
        <v>2235.3964681593411</v>
      </c>
      <c r="H70" s="189">
        <f t="shared" si="30"/>
        <v>-6294.8758418456255</v>
      </c>
      <c r="I70" s="189">
        <f t="shared" si="30"/>
        <v>10060.649286114336</v>
      </c>
      <c r="J70" s="189">
        <f t="shared" si="30"/>
        <v>-10603.685658157036</v>
      </c>
      <c r="K70" s="189">
        <f>'[2]1.9Y'!X71</f>
        <v>-2488.0516092492462</v>
      </c>
      <c r="L70" s="189">
        <f>'[2]1.9Y'!Y71</f>
        <v>-157.72202185295646</v>
      </c>
    </row>
    <row r="71" spans="1:12" s="19" customFormat="1" ht="15.75" customHeight="1" x14ac:dyDescent="0.25">
      <c r="A71" s="10">
        <v>1.1000000000000001</v>
      </c>
      <c r="B71" s="83" t="s">
        <v>22</v>
      </c>
      <c r="C71" s="189">
        <f t="shared" ref="C71:J71" si="31">C72</f>
        <v>-1621.4605814126223</v>
      </c>
      <c r="D71" s="189">
        <f t="shared" si="31"/>
        <v>-732.02070444832748</v>
      </c>
      <c r="E71" s="189">
        <f t="shared" si="31"/>
        <v>-7721.8050464671178</v>
      </c>
      <c r="F71" s="189">
        <f t="shared" si="31"/>
        <v>-2963.1237686942613</v>
      </c>
      <c r="G71" s="189">
        <f t="shared" si="31"/>
        <v>2059.0560105984728</v>
      </c>
      <c r="H71" s="189">
        <f t="shared" si="31"/>
        <v>-6960.3829027024631</v>
      </c>
      <c r="I71" s="189">
        <f t="shared" si="31"/>
        <v>6434.3393619310091</v>
      </c>
      <c r="J71" s="189">
        <f t="shared" si="31"/>
        <v>-10849.658454529206</v>
      </c>
      <c r="K71" s="189">
        <f>'[2]1.9Y'!X72</f>
        <v>-1740.7325188671539</v>
      </c>
      <c r="L71" s="189">
        <f>'[2]1.9Y'!Y72</f>
        <v>-872.17049561709973</v>
      </c>
    </row>
    <row r="72" spans="1:12" s="16" customFormat="1" ht="22.8" x14ac:dyDescent="0.25">
      <c r="A72" s="10" t="s">
        <v>54</v>
      </c>
      <c r="B72" s="84" t="s">
        <v>26</v>
      </c>
      <c r="C72" s="189">
        <f>'[2]1.9Y'!P73</f>
        <v>-1621.4605814126223</v>
      </c>
      <c r="D72" s="189">
        <f>'[2]1.9Y'!Q73</f>
        <v>-732.02070444832748</v>
      </c>
      <c r="E72" s="189">
        <f>'[2]1.9Y'!R73</f>
        <v>-7721.8050464671178</v>
      </c>
      <c r="F72" s="189">
        <f>'[2]1.9Y'!S73</f>
        <v>-2963.1237686942613</v>
      </c>
      <c r="G72" s="189">
        <f>'[2]1.9Y'!T73</f>
        <v>2059.0560105984728</v>
      </c>
      <c r="H72" s="189">
        <f>'[2]1.9Y'!U73</f>
        <v>-6960.3829027024631</v>
      </c>
      <c r="I72" s="189">
        <f>'[2]1.9Y'!V73</f>
        <v>6434.3393619310091</v>
      </c>
      <c r="J72" s="189">
        <f>'[2]1.9Y'!W73</f>
        <v>-10849.658454529206</v>
      </c>
      <c r="K72" s="189">
        <f>'[2]1.9Y'!X73</f>
        <v>-1740.7325188671539</v>
      </c>
      <c r="L72" s="189">
        <f>'[2]1.9Y'!Y73</f>
        <v>-872.17049561709973</v>
      </c>
    </row>
    <row r="73" spans="1:12" s="166" customFormat="1" ht="13.8" hidden="1" x14ac:dyDescent="0.25">
      <c r="A73" s="164"/>
      <c r="B73" s="150"/>
      <c r="C73" s="190"/>
      <c r="D73" s="190"/>
      <c r="E73" s="190"/>
      <c r="F73" s="190"/>
      <c r="G73" s="190"/>
      <c r="H73" s="190"/>
      <c r="I73" s="190"/>
      <c r="J73" s="190"/>
      <c r="K73" s="190">
        <f>'[2]1.9Y'!X74</f>
        <v>0</v>
      </c>
      <c r="L73" s="190">
        <f>'[2]1.9Y'!Y74</f>
        <v>0</v>
      </c>
    </row>
    <row r="74" spans="1:12" s="14" customFormat="1" ht="13.8" x14ac:dyDescent="0.25">
      <c r="A74" s="10">
        <v>1.2</v>
      </c>
      <c r="B74" s="83" t="s">
        <v>34</v>
      </c>
      <c r="C74" s="189">
        <f t="shared" ref="C74:J74" si="32">C75+C78+C79</f>
        <v>5144.8079423506015</v>
      </c>
      <c r="D74" s="189">
        <f t="shared" si="32"/>
        <v>727.26465015916722</v>
      </c>
      <c r="E74" s="189">
        <f t="shared" si="32"/>
        <v>-1511.7051646437631</v>
      </c>
      <c r="F74" s="189">
        <f t="shared" si="32"/>
        <v>-23.905278833150703</v>
      </c>
      <c r="G74" s="189">
        <f t="shared" si="32"/>
        <v>176.34045756086834</v>
      </c>
      <c r="H74" s="189">
        <f t="shared" si="32"/>
        <v>665.50706085683737</v>
      </c>
      <c r="I74" s="189">
        <f t="shared" si="32"/>
        <v>3626.3099241833265</v>
      </c>
      <c r="J74" s="189">
        <f t="shared" si="32"/>
        <v>245.97279637217082</v>
      </c>
      <c r="K74" s="189">
        <f>'[2]1.9Y'!X75</f>
        <v>-747.31909038209244</v>
      </c>
      <c r="L74" s="189">
        <f>'[2]1.9Y'!Y75</f>
        <v>714.44847376414327</v>
      </c>
    </row>
    <row r="75" spans="1:12" s="16" customFormat="1" ht="22.8" x14ac:dyDescent="0.25">
      <c r="A75" s="10" t="s">
        <v>55</v>
      </c>
      <c r="B75" s="84" t="s">
        <v>3</v>
      </c>
      <c r="C75" s="189">
        <f t="shared" ref="C75:J75" si="33">C76+C77</f>
        <v>876.56753787087541</v>
      </c>
      <c r="D75" s="189">
        <f t="shared" si="33"/>
        <v>505.11936673921906</v>
      </c>
      <c r="E75" s="189">
        <f t="shared" si="33"/>
        <v>-986.92402019862334</v>
      </c>
      <c r="F75" s="189">
        <f t="shared" si="33"/>
        <v>-256.59361162069007</v>
      </c>
      <c r="G75" s="189">
        <f t="shared" si="33"/>
        <v>389.09460637882438</v>
      </c>
      <c r="H75" s="189">
        <f t="shared" si="33"/>
        <v>847.38657066186772</v>
      </c>
      <c r="I75" s="189">
        <f t="shared" si="33"/>
        <v>2714.1355222102693</v>
      </c>
      <c r="J75" s="189">
        <f t="shared" si="33"/>
        <v>-286.88669730620569</v>
      </c>
      <c r="K75" s="189">
        <f>'[2]1.9Y'!X76</f>
        <v>-182.58519318486697</v>
      </c>
      <c r="L75" s="189">
        <f>'[2]1.9Y'!Y76</f>
        <v>604.08797941140847</v>
      </c>
    </row>
    <row r="76" spans="1:12" s="151" customFormat="1" ht="13.8" x14ac:dyDescent="0.25">
      <c r="A76" s="74" t="s">
        <v>125</v>
      </c>
      <c r="B76" s="183" t="s">
        <v>48</v>
      </c>
      <c r="C76" s="189">
        <f>'[2]1.9Y'!P77</f>
        <v>937.45253019870358</v>
      </c>
      <c r="D76" s="189">
        <f>'[2]1.9Y'!Q77</f>
        <v>504.85878752763392</v>
      </c>
      <c r="E76" s="189">
        <f>'[2]1.9Y'!R77</f>
        <v>-818.09534393497415</v>
      </c>
      <c r="F76" s="189">
        <f>'[2]1.9Y'!S77</f>
        <v>-322.72750208796333</v>
      </c>
      <c r="G76" s="189">
        <f>'[2]1.9Y'!T77</f>
        <v>232.36313394306978</v>
      </c>
      <c r="H76" s="189">
        <f>'[2]1.9Y'!U77</f>
        <v>820.03623817937887</v>
      </c>
      <c r="I76" s="189">
        <f>'[2]1.9Y'!V77</f>
        <v>2543.9555662439698</v>
      </c>
      <c r="J76" s="189">
        <f>'[2]1.9Y'!W77</f>
        <v>87.144342856925277</v>
      </c>
      <c r="K76" s="189">
        <f>'[2]1.9Y'!X77</f>
        <v>-188.7269833277939</v>
      </c>
      <c r="L76" s="189">
        <f>'[2]1.9Y'!Y77</f>
        <v>585.21905021887198</v>
      </c>
    </row>
    <row r="77" spans="1:12" s="151" customFormat="1" ht="22.8" x14ac:dyDescent="0.25">
      <c r="A77" s="74" t="s">
        <v>126</v>
      </c>
      <c r="B77" s="183" t="s">
        <v>33</v>
      </c>
      <c r="C77" s="189">
        <f>'[2]1.9Y'!P78</f>
        <v>-60.884992327828165</v>
      </c>
      <c r="D77" s="189">
        <f>'[2]1.9Y'!Q78</f>
        <v>0.26057921158512443</v>
      </c>
      <c r="E77" s="189">
        <f>'[2]1.9Y'!R78</f>
        <v>-168.82867626364924</v>
      </c>
      <c r="F77" s="189">
        <f>'[2]1.9Y'!S78</f>
        <v>66.133890467273275</v>
      </c>
      <c r="G77" s="189">
        <f>'[2]1.9Y'!T78</f>
        <v>156.7314724357546</v>
      </c>
      <c r="H77" s="189">
        <f>'[2]1.9Y'!U78</f>
        <v>27.35033248248881</v>
      </c>
      <c r="I77" s="189">
        <f>'[2]1.9Y'!V78</f>
        <v>170.17995596629964</v>
      </c>
      <c r="J77" s="189">
        <f>'[2]1.9Y'!W78</f>
        <v>-374.03104016313097</v>
      </c>
      <c r="K77" s="189">
        <f>'[2]1.9Y'!X78</f>
        <v>6.1417901429269151</v>
      </c>
      <c r="L77" s="189">
        <f>'[2]1.9Y'!Y78</f>
        <v>18.868929192536356</v>
      </c>
    </row>
    <row r="78" spans="1:12" s="16" customFormat="1" ht="22.8" x14ac:dyDescent="0.25">
      <c r="A78" s="10" t="s">
        <v>56</v>
      </c>
      <c r="B78" s="84" t="s">
        <v>128</v>
      </c>
      <c r="C78" s="189">
        <f>'[2]1.9Y'!P79</f>
        <v>110.74501090239842</v>
      </c>
      <c r="D78" s="189">
        <f>'[2]1.9Y'!Q79</f>
        <v>10.751209711307482</v>
      </c>
      <c r="E78" s="189">
        <f>'[2]1.9Y'!R79</f>
        <v>-10.049932935723376</v>
      </c>
      <c r="F78" s="189">
        <f>'[2]1.9Y'!S79</f>
        <v>8.162581022784309</v>
      </c>
      <c r="G78" s="189">
        <f>'[2]1.9Y'!T79</f>
        <v>7.6880959499030723</v>
      </c>
      <c r="H78" s="189">
        <f>'[2]1.9Y'!U79</f>
        <v>-45.906850774862477</v>
      </c>
      <c r="I78" s="189">
        <f>'[2]1.9Y'!V79</f>
        <v>51.392165046404799</v>
      </c>
      <c r="J78" s="189">
        <f>'[2]1.9Y'!W79</f>
        <v>11.936376157246592</v>
      </c>
      <c r="K78" s="189">
        <f>'[2]1.9Y'!X79</f>
        <v>-4.6000804524340264</v>
      </c>
      <c r="L78" s="189">
        <f>'[2]1.9Y'!Y79</f>
        <v>8.4264192809944944</v>
      </c>
    </row>
    <row r="79" spans="1:12" s="16" customFormat="1" ht="13.8" x14ac:dyDescent="0.25">
      <c r="A79" s="10"/>
      <c r="B79" s="43" t="s">
        <v>149</v>
      </c>
      <c r="C79" s="189">
        <f t="shared" ref="C79:J79" si="34">C80+C81+C82</f>
        <v>4157.4953935773274</v>
      </c>
      <c r="D79" s="189">
        <f t="shared" si="34"/>
        <v>211.39407370864066</v>
      </c>
      <c r="E79" s="189">
        <f t="shared" si="34"/>
        <v>-514.73121150941643</v>
      </c>
      <c r="F79" s="189">
        <f t="shared" si="34"/>
        <v>224.52575176475506</v>
      </c>
      <c r="G79" s="189">
        <f t="shared" si="34"/>
        <v>-220.44224476785911</v>
      </c>
      <c r="H79" s="189">
        <f t="shared" si="34"/>
        <v>-135.97265903016788</v>
      </c>
      <c r="I79" s="189">
        <f t="shared" si="34"/>
        <v>860.78223692665222</v>
      </c>
      <c r="J79" s="189">
        <f t="shared" si="34"/>
        <v>520.92311752112994</v>
      </c>
      <c r="K79" s="189">
        <f>'[2]1.9Y'!X80</f>
        <v>-560.13381674479149</v>
      </c>
      <c r="L79" s="189">
        <f>'[2]1.9Y'!Y80</f>
        <v>101.93407507174038</v>
      </c>
    </row>
    <row r="80" spans="1:12" s="16" customFormat="1" ht="22.8" x14ac:dyDescent="0.25">
      <c r="A80" s="10"/>
      <c r="B80" s="33" t="s">
        <v>150</v>
      </c>
      <c r="C80" s="189">
        <f>'[2]1.9Y'!P81</f>
        <v>1990.9126132506155</v>
      </c>
      <c r="D80" s="189">
        <f>'[2]1.9Y'!Q81</f>
        <v>74.129274159278296</v>
      </c>
      <c r="E80" s="189">
        <f>'[2]1.9Y'!R81</f>
        <v>-207.6837877162757</v>
      </c>
      <c r="F80" s="189">
        <f>'[2]1.9Y'!S81</f>
        <v>69.726886721967318</v>
      </c>
      <c r="G80" s="189">
        <f>'[2]1.9Y'!T81</f>
        <v>-89.569370489463182</v>
      </c>
      <c r="H80" s="189">
        <f>'[2]1.9Y'!U81</f>
        <v>-15.303980754732692</v>
      </c>
      <c r="I80" s="189">
        <f>'[2]1.9Y'!V81</f>
        <v>477.62123685748259</v>
      </c>
      <c r="J80" s="189">
        <f>'[2]1.9Y'!W81</f>
        <v>441.1897492645478</v>
      </c>
      <c r="K80" s="189">
        <f>'[2]1.9Y'!X81</f>
        <v>-96.857610447109352</v>
      </c>
      <c r="L80" s="189">
        <f>'[2]1.9Y'!Y81</f>
        <v>146.58896837812273</v>
      </c>
    </row>
    <row r="81" spans="1:12" s="16" customFormat="1" ht="22.8" x14ac:dyDescent="0.25">
      <c r="A81" s="10"/>
      <c r="B81" s="33" t="s">
        <v>151</v>
      </c>
      <c r="C81" s="189">
        <f>'[2]1.9Y'!P82</f>
        <v>2157.4303000868435</v>
      </c>
      <c r="D81" s="189">
        <f>'[2]1.9Y'!Q82</f>
        <v>133.98065878152781</v>
      </c>
      <c r="E81" s="189">
        <f>'[2]1.9Y'!R82</f>
        <v>-304.50729511346526</v>
      </c>
      <c r="F81" s="189">
        <f>'[2]1.9Y'!S82</f>
        <v>152.25998200012012</v>
      </c>
      <c r="G81" s="189">
        <f>'[2]1.9Y'!T82</f>
        <v>-163.84383605099131</v>
      </c>
      <c r="H81" s="189">
        <f>'[2]1.9Y'!U82</f>
        <v>-111.85428368761535</v>
      </c>
      <c r="I81" s="189">
        <f>'[2]1.9Y'!V82</f>
        <v>243.96135072098315</v>
      </c>
      <c r="J81" s="189">
        <f>'[2]1.9Y'!W82</f>
        <v>292.96803017127792</v>
      </c>
      <c r="K81" s="189">
        <f>'[2]1.9Y'!X82</f>
        <v>-484.37902665877459</v>
      </c>
      <c r="L81" s="189">
        <f>'[2]1.9Y'!Y82</f>
        <v>-29.716561595604873</v>
      </c>
    </row>
    <row r="82" spans="1:12" s="16" customFormat="1" ht="22.8" x14ac:dyDescent="0.25">
      <c r="A82" s="10"/>
      <c r="B82" s="33" t="s">
        <v>152</v>
      </c>
      <c r="C82" s="189">
        <f>'[2]1.9Y'!P83</f>
        <v>9.1524802398676375</v>
      </c>
      <c r="D82" s="189">
        <f>'[2]1.9Y'!Q83</f>
        <v>3.2841407678345416</v>
      </c>
      <c r="E82" s="189">
        <f>'[2]1.9Y'!R83</f>
        <v>-2.5401286796755169</v>
      </c>
      <c r="F82" s="189">
        <f>'[2]1.9Y'!S83</f>
        <v>2.5388830426676279</v>
      </c>
      <c r="G82" s="189">
        <f>'[2]1.9Y'!T83</f>
        <v>32.970961772595402</v>
      </c>
      <c r="H82" s="189">
        <f>'[2]1.9Y'!U83</f>
        <v>-8.8143945878198462</v>
      </c>
      <c r="I82" s="189">
        <f>'[2]1.9Y'!V83</f>
        <v>139.1996493481864</v>
      </c>
      <c r="J82" s="189">
        <f>'[2]1.9Y'!W83</f>
        <v>-213.23466191469575</v>
      </c>
      <c r="K82" s="189">
        <f>'[2]1.9Y'!X83</f>
        <v>21.102820361092466</v>
      </c>
      <c r="L82" s="189">
        <f>'[2]1.9Y'!Y83</f>
        <v>-14.938331710777454</v>
      </c>
    </row>
    <row r="83" spans="1:12" s="14" customFormat="1" ht="13.8" x14ac:dyDescent="0.25">
      <c r="A83" s="10">
        <v>2</v>
      </c>
      <c r="B83" s="82" t="s">
        <v>4</v>
      </c>
      <c r="C83" s="189">
        <f t="shared" ref="C83:J83" si="35">C84+C86</f>
        <v>-253.41200004368812</v>
      </c>
      <c r="D83" s="189">
        <f t="shared" si="35"/>
        <v>1034.0415846235142</v>
      </c>
      <c r="E83" s="189">
        <f t="shared" si="35"/>
        <v>-3443.1508747638295</v>
      </c>
      <c r="F83" s="189">
        <f t="shared" si="35"/>
        <v>1091.7542727439645</v>
      </c>
      <c r="G83" s="189">
        <f t="shared" si="35"/>
        <v>1111.5313111877538</v>
      </c>
      <c r="H83" s="189">
        <f t="shared" si="35"/>
        <v>-3453.5862641749682</v>
      </c>
      <c r="I83" s="189">
        <f t="shared" si="35"/>
        <v>2505.4119583406268</v>
      </c>
      <c r="J83" s="189">
        <f t="shared" si="35"/>
        <v>1198.1863863433164</v>
      </c>
      <c r="K83" s="189">
        <f>'[2]1.9Y'!X84</f>
        <v>-1430.350355568394</v>
      </c>
      <c r="L83" s="189">
        <f>'[2]1.9Y'!Y84</f>
        <v>1574.4790058080041</v>
      </c>
    </row>
    <row r="84" spans="1:12" s="14" customFormat="1" ht="15.75" customHeight="1" x14ac:dyDescent="0.25">
      <c r="A84" s="10">
        <v>2.1</v>
      </c>
      <c r="B84" s="42" t="s">
        <v>22</v>
      </c>
      <c r="C84" s="189">
        <f t="shared" ref="C84:J84" si="36">C85</f>
        <v>477.57080059880269</v>
      </c>
      <c r="D84" s="189">
        <f t="shared" si="36"/>
        <v>190.77924761628324</v>
      </c>
      <c r="E84" s="189">
        <f t="shared" si="36"/>
        <v>-494.19265955699632</v>
      </c>
      <c r="F84" s="189">
        <f t="shared" si="36"/>
        <v>172.6466454327923</v>
      </c>
      <c r="G84" s="189">
        <f t="shared" si="36"/>
        <v>123.4965639301461</v>
      </c>
      <c r="H84" s="189">
        <f t="shared" si="36"/>
        <v>-417.64530143710226</v>
      </c>
      <c r="I84" s="189">
        <f t="shared" si="36"/>
        <v>336.26563586139895</v>
      </c>
      <c r="J84" s="189">
        <f t="shared" si="36"/>
        <v>260.58768850149522</v>
      </c>
      <c r="K84" s="189">
        <f>'[2]1.9Y'!X85</f>
        <v>-188.02045614402357</v>
      </c>
      <c r="L84" s="189">
        <f>'[2]1.9Y'!Y85</f>
        <v>274.59320417198057</v>
      </c>
    </row>
    <row r="85" spans="1:12" s="15" customFormat="1" ht="13.8" x14ac:dyDescent="0.25">
      <c r="A85" s="10" t="s">
        <v>59</v>
      </c>
      <c r="B85" s="43" t="s">
        <v>17</v>
      </c>
      <c r="C85" s="189">
        <f>'[2]1.9Y'!P86</f>
        <v>477.57080059880269</v>
      </c>
      <c r="D85" s="189">
        <f>'[2]1.9Y'!Q86</f>
        <v>190.77924761628324</v>
      </c>
      <c r="E85" s="189">
        <f>'[2]1.9Y'!R86</f>
        <v>-494.19265955699632</v>
      </c>
      <c r="F85" s="189">
        <f>'[2]1.9Y'!S86</f>
        <v>172.6466454327923</v>
      </c>
      <c r="G85" s="189">
        <f>'[2]1.9Y'!T86</f>
        <v>123.4965639301461</v>
      </c>
      <c r="H85" s="189">
        <f>'[2]1.9Y'!U86</f>
        <v>-417.64530143710226</v>
      </c>
      <c r="I85" s="189">
        <f>'[2]1.9Y'!V86</f>
        <v>336.26563586139895</v>
      </c>
      <c r="J85" s="189">
        <f>'[2]1.9Y'!W86</f>
        <v>260.58768850149522</v>
      </c>
      <c r="K85" s="189">
        <f>'[2]1.9Y'!X86</f>
        <v>-188.02045614402357</v>
      </c>
      <c r="L85" s="189">
        <f>'[2]1.9Y'!Y86</f>
        <v>274.59320417198057</v>
      </c>
    </row>
    <row r="86" spans="1:12" s="14" customFormat="1" ht="13.8" x14ac:dyDescent="0.25">
      <c r="A86" s="10">
        <v>2.2000000000000002</v>
      </c>
      <c r="B86" s="42" t="s">
        <v>23</v>
      </c>
      <c r="C86" s="189">
        <f t="shared" ref="C86:J86" si="37">C87+C88+C91+C94</f>
        <v>-730.98280064249082</v>
      </c>
      <c r="D86" s="189">
        <f t="shared" si="37"/>
        <v>843.26233700723094</v>
      </c>
      <c r="E86" s="189">
        <f t="shared" si="37"/>
        <v>-2948.9582152068333</v>
      </c>
      <c r="F86" s="189">
        <f t="shared" si="37"/>
        <v>919.10762731117234</v>
      </c>
      <c r="G86" s="189">
        <f t="shared" si="37"/>
        <v>988.03474725760771</v>
      </c>
      <c r="H86" s="189">
        <f t="shared" si="37"/>
        <v>-3035.9409627378659</v>
      </c>
      <c r="I86" s="189">
        <f t="shared" si="37"/>
        <v>2169.1463224792278</v>
      </c>
      <c r="J86" s="189">
        <f t="shared" si="37"/>
        <v>937.59869784182115</v>
      </c>
      <c r="K86" s="189">
        <f>'[2]1.9Y'!X87</f>
        <v>-1242.3298994243705</v>
      </c>
      <c r="L86" s="189">
        <f>'[2]1.9Y'!Y87</f>
        <v>1299.8858016360236</v>
      </c>
    </row>
    <row r="87" spans="1:12" s="14" customFormat="1" ht="13.8" x14ac:dyDescent="0.25">
      <c r="A87" s="10" t="s">
        <v>87</v>
      </c>
      <c r="B87" s="43" t="s">
        <v>32</v>
      </c>
      <c r="C87" s="189">
        <f>'[2]1.9Y'!P88</f>
        <v>0</v>
      </c>
      <c r="D87" s="189">
        <f>'[2]1.9Y'!Q88</f>
        <v>0</v>
      </c>
      <c r="E87" s="189">
        <f>'[2]1.9Y'!R88</f>
        <v>0</v>
      </c>
      <c r="F87" s="189">
        <f>'[2]1.9Y'!S88</f>
        <v>0</v>
      </c>
      <c r="G87" s="189">
        <f>'[2]1.9Y'!T88</f>
        <v>0</v>
      </c>
      <c r="H87" s="189">
        <f>'[2]1.9Y'!U88</f>
        <v>0</v>
      </c>
      <c r="I87" s="189">
        <f>'[2]1.9Y'!V88</f>
        <v>0</v>
      </c>
      <c r="J87" s="189">
        <f>'[2]1.9Y'!W88</f>
        <v>0</v>
      </c>
      <c r="K87" s="189">
        <f>'[2]1.9Y'!X88</f>
        <v>0</v>
      </c>
      <c r="L87" s="189">
        <f>'[2]1.9Y'!Y88</f>
        <v>0</v>
      </c>
    </row>
    <row r="88" spans="1:12" s="16" customFormat="1" ht="13.8" x14ac:dyDescent="0.25">
      <c r="A88" s="10" t="s">
        <v>60</v>
      </c>
      <c r="B88" s="43" t="s">
        <v>9</v>
      </c>
      <c r="C88" s="189">
        <f t="shared" ref="C88:J88" si="38">C89+C90</f>
        <v>176.17677696332154</v>
      </c>
      <c r="D88" s="189">
        <f t="shared" si="38"/>
        <v>-379.74364517376506</v>
      </c>
      <c r="E88" s="189">
        <f t="shared" si="38"/>
        <v>-339.41359780706404</v>
      </c>
      <c r="F88" s="189">
        <f t="shared" si="38"/>
        <v>101.18481429533402</v>
      </c>
      <c r="G88" s="189">
        <f t="shared" si="38"/>
        <v>81.306302376882101</v>
      </c>
      <c r="H88" s="189">
        <f t="shared" si="38"/>
        <v>-39.150460790148358</v>
      </c>
      <c r="I88" s="189">
        <f t="shared" si="38"/>
        <v>56.836621093298291</v>
      </c>
      <c r="J88" s="189">
        <f t="shared" si="38"/>
        <v>36.750127227088932</v>
      </c>
      <c r="K88" s="189">
        <f>'[2]1.9Y'!X89</f>
        <v>-11.96978277569383</v>
      </c>
      <c r="L88" s="189">
        <f>'[2]1.9Y'!Y89</f>
        <v>11.148831461166102</v>
      </c>
    </row>
    <row r="89" spans="1:12" s="16" customFormat="1" ht="13.8" x14ac:dyDescent="0.25">
      <c r="A89" s="10" t="s">
        <v>88</v>
      </c>
      <c r="B89" s="79" t="s">
        <v>25</v>
      </c>
      <c r="C89" s="189">
        <f>'[2]1.9Y'!P90</f>
        <v>0</v>
      </c>
      <c r="D89" s="189">
        <f>'[2]1.9Y'!Q90</f>
        <v>0.23031577219314592</v>
      </c>
      <c r="E89" s="189">
        <f>'[2]1.9Y'!R90</f>
        <v>2.721684227806854</v>
      </c>
      <c r="F89" s="189">
        <f>'[2]1.9Y'!S90</f>
        <v>0</v>
      </c>
      <c r="G89" s="189">
        <f>'[2]1.9Y'!T90</f>
        <v>0</v>
      </c>
      <c r="H89" s="189">
        <f>'[2]1.9Y'!U90</f>
        <v>0</v>
      </c>
      <c r="I89" s="189">
        <f>'[2]1.9Y'!V90</f>
        <v>-0.7144221960637207</v>
      </c>
      <c r="J89" s="189">
        <f>'[2]1.9Y'!W90</f>
        <v>0.22676608967364054</v>
      </c>
      <c r="K89" s="189">
        <f>'[2]1.9Y'!X90</f>
        <v>-0.15579025554690373</v>
      </c>
      <c r="L89" s="189">
        <f>'[2]1.9Y'!Y90</f>
        <v>0.22855962360531201</v>
      </c>
    </row>
    <row r="90" spans="1:12" s="16" customFormat="1" ht="13.8" x14ac:dyDescent="0.25">
      <c r="A90" s="10" t="s">
        <v>89</v>
      </c>
      <c r="B90" s="79" t="s">
        <v>24</v>
      </c>
      <c r="C90" s="189">
        <f>'[2]1.9Y'!P91</f>
        <v>176.17677696332154</v>
      </c>
      <c r="D90" s="189">
        <f>'[2]1.9Y'!Q91</f>
        <v>-379.9739609459582</v>
      </c>
      <c r="E90" s="189">
        <f>'[2]1.9Y'!R91</f>
        <v>-342.1352820348709</v>
      </c>
      <c r="F90" s="189">
        <f>'[2]1.9Y'!S91</f>
        <v>101.18481429533402</v>
      </c>
      <c r="G90" s="189">
        <f>'[2]1.9Y'!T91</f>
        <v>81.306302376882101</v>
      </c>
      <c r="H90" s="189">
        <f>'[2]1.9Y'!U91</f>
        <v>-39.150460790148358</v>
      </c>
      <c r="I90" s="189">
        <f>'[2]1.9Y'!V91</f>
        <v>57.551043289362013</v>
      </c>
      <c r="J90" s="189">
        <f>'[2]1.9Y'!W91</f>
        <v>36.523361137415293</v>
      </c>
      <c r="K90" s="189">
        <f>'[2]1.9Y'!X91</f>
        <v>-11.813992520146925</v>
      </c>
      <c r="L90" s="189">
        <f>'[2]1.9Y'!Y91</f>
        <v>10.92027183756079</v>
      </c>
    </row>
    <row r="91" spans="1:12" s="16" customFormat="1" ht="13.8" x14ac:dyDescent="0.25">
      <c r="A91" s="10" t="s">
        <v>90</v>
      </c>
      <c r="B91" s="43" t="s">
        <v>15</v>
      </c>
      <c r="C91" s="189">
        <f t="shared" ref="C91:J91" si="39">C92+C93</f>
        <v>530.92435848479533</v>
      </c>
      <c r="D91" s="189">
        <f t="shared" si="39"/>
        <v>1180.150309447399</v>
      </c>
      <c r="E91" s="189">
        <f t="shared" si="39"/>
        <v>-2410.470144144359</v>
      </c>
      <c r="F91" s="189">
        <f t="shared" si="39"/>
        <v>752.16220622008427</v>
      </c>
      <c r="G91" s="189">
        <f t="shared" si="39"/>
        <v>885.86888262708771</v>
      </c>
      <c r="H91" s="189">
        <f t="shared" si="39"/>
        <v>-2673.5880868759295</v>
      </c>
      <c r="I91" s="189">
        <f t="shared" si="39"/>
        <v>1824.2901074700596</v>
      </c>
      <c r="J91" s="189">
        <f t="shared" si="39"/>
        <v>695.76932254131623</v>
      </c>
      <c r="K91" s="189">
        <f>'[2]1.9Y'!X92</f>
        <v>-1100.6585940939217</v>
      </c>
      <c r="L91" s="189">
        <f>'[2]1.9Y'!Y92</f>
        <v>1500.3769375250822</v>
      </c>
    </row>
    <row r="92" spans="1:12" s="16" customFormat="1" ht="13.8" x14ac:dyDescent="0.25">
      <c r="A92" s="10" t="s">
        <v>91</v>
      </c>
      <c r="B92" s="79" t="s">
        <v>25</v>
      </c>
      <c r="C92" s="189">
        <f>'[2]1.9Y'!P93</f>
        <v>-2.2092423735401843</v>
      </c>
      <c r="D92" s="189">
        <f>'[2]1.9Y'!Q93</f>
        <v>0</v>
      </c>
      <c r="E92" s="189">
        <f>'[2]1.9Y'!R93</f>
        <v>0</v>
      </c>
      <c r="F92" s="189">
        <f>'[2]1.9Y'!S93</f>
        <v>28.789287178860121</v>
      </c>
      <c r="G92" s="189">
        <f>'[2]1.9Y'!T93</f>
        <v>136.61737469382169</v>
      </c>
      <c r="H92" s="189">
        <f>'[2]1.9Y'!U93</f>
        <v>-11.918855968180956</v>
      </c>
      <c r="I92" s="189">
        <f>'[2]1.9Y'!V93</f>
        <v>19.581527625021174</v>
      </c>
      <c r="J92" s="189">
        <f>'[2]1.9Y'!W93</f>
        <v>-3.6673391519708227</v>
      </c>
      <c r="K92" s="189">
        <f>'[2]1.9Y'!X93</f>
        <v>8.7607694984055868</v>
      </c>
      <c r="L92" s="189">
        <f>'[2]1.9Y'!Y93</f>
        <v>1.5612361240431314</v>
      </c>
    </row>
    <row r="93" spans="1:12" s="16" customFormat="1" ht="13.8" x14ac:dyDescent="0.25">
      <c r="A93" s="10" t="s">
        <v>92</v>
      </c>
      <c r="B93" s="79" t="s">
        <v>24</v>
      </c>
      <c r="C93" s="189">
        <f>'[2]1.9Y'!P94</f>
        <v>533.13360085833551</v>
      </c>
      <c r="D93" s="189">
        <f>'[2]1.9Y'!Q94</f>
        <v>1180.150309447399</v>
      </c>
      <c r="E93" s="189">
        <f>'[2]1.9Y'!R94</f>
        <v>-2410.470144144359</v>
      </c>
      <c r="F93" s="189">
        <f>'[2]1.9Y'!S94</f>
        <v>723.37291904122412</v>
      </c>
      <c r="G93" s="189">
        <f>'[2]1.9Y'!T94</f>
        <v>749.251507933266</v>
      </c>
      <c r="H93" s="189">
        <f>'[2]1.9Y'!U94</f>
        <v>-2661.6692309077484</v>
      </c>
      <c r="I93" s="189">
        <f>'[2]1.9Y'!V94</f>
        <v>1804.7085798450385</v>
      </c>
      <c r="J93" s="189">
        <f>'[2]1.9Y'!W94</f>
        <v>699.43666169328708</v>
      </c>
      <c r="K93" s="189">
        <f>'[2]1.9Y'!X94</f>
        <v>-1109.4193635923273</v>
      </c>
      <c r="L93" s="189">
        <f>'[2]1.9Y'!Y94</f>
        <v>1498.815701401039</v>
      </c>
    </row>
    <row r="94" spans="1:12" s="16" customFormat="1" ht="13.8" x14ac:dyDescent="0.25">
      <c r="A94" s="10" t="s">
        <v>61</v>
      </c>
      <c r="B94" s="84" t="s">
        <v>17</v>
      </c>
      <c r="C94" s="189">
        <f t="shared" ref="C94:J94" si="40">C95+C96</f>
        <v>-1438.0839360906077</v>
      </c>
      <c r="D94" s="189">
        <f t="shared" si="40"/>
        <v>42.855672733597103</v>
      </c>
      <c r="E94" s="189">
        <f t="shared" si="40"/>
        <v>-199.0744732554104</v>
      </c>
      <c r="F94" s="189">
        <f t="shared" si="40"/>
        <v>65.760606795754086</v>
      </c>
      <c r="G94" s="189">
        <f t="shared" si="40"/>
        <v>20.859562253637947</v>
      </c>
      <c r="H94" s="189">
        <f t="shared" si="40"/>
        <v>-323.20241507178798</v>
      </c>
      <c r="I94" s="189">
        <f t="shared" si="40"/>
        <v>288.01959391586956</v>
      </c>
      <c r="J94" s="189">
        <f t="shared" si="40"/>
        <v>205.07924807341595</v>
      </c>
      <c r="K94" s="189">
        <f>'[2]1.9Y'!X95</f>
        <v>-129.70152255475523</v>
      </c>
      <c r="L94" s="189">
        <f>'[2]1.9Y'!Y95</f>
        <v>-211.63996735022477</v>
      </c>
    </row>
    <row r="95" spans="1:12" s="16" customFormat="1" ht="13.8" x14ac:dyDescent="0.25">
      <c r="A95" s="10" t="s">
        <v>123</v>
      </c>
      <c r="B95" s="115" t="s">
        <v>25</v>
      </c>
      <c r="C95" s="189">
        <f>'[2]1.9Y'!P96</f>
        <v>0</v>
      </c>
      <c r="D95" s="189">
        <f>'[2]1.9Y'!Q96</f>
        <v>0.29865261775451657</v>
      </c>
      <c r="E95" s="189">
        <f>'[2]1.9Y'!R96</f>
        <v>-3.8266526177545166</v>
      </c>
      <c r="F95" s="189">
        <f>'[2]1.9Y'!S96</f>
        <v>0</v>
      </c>
      <c r="G95" s="189">
        <f>'[2]1.9Y'!T96</f>
        <v>0</v>
      </c>
      <c r="H95" s="189">
        <f>'[2]1.9Y'!U96</f>
        <v>0</v>
      </c>
      <c r="I95" s="189">
        <f>'[2]1.9Y'!V96</f>
        <v>0</v>
      </c>
      <c r="J95" s="189">
        <f>'[2]1.9Y'!W96</f>
        <v>0</v>
      </c>
      <c r="K95" s="189">
        <f>'[2]1.9Y'!X96</f>
        <v>0</v>
      </c>
      <c r="L95" s="189">
        <f>'[2]1.9Y'!Y96</f>
        <v>0</v>
      </c>
    </row>
    <row r="96" spans="1:12" s="16" customFormat="1" ht="13.8" x14ac:dyDescent="0.25">
      <c r="A96" s="10" t="s">
        <v>124</v>
      </c>
      <c r="B96" s="118" t="s">
        <v>49</v>
      </c>
      <c r="C96" s="189">
        <f>'[2]1.9Y'!P97</f>
        <v>-1438.0839360906077</v>
      </c>
      <c r="D96" s="189">
        <f>'[2]1.9Y'!Q97</f>
        <v>42.55702011584259</v>
      </c>
      <c r="E96" s="189">
        <f>'[2]1.9Y'!R97</f>
        <v>-195.24782063765588</v>
      </c>
      <c r="F96" s="189">
        <f>'[2]1.9Y'!S97</f>
        <v>65.760606795754086</v>
      </c>
      <c r="G96" s="189">
        <f>'[2]1.9Y'!T97</f>
        <v>20.859562253637947</v>
      </c>
      <c r="H96" s="189">
        <f>'[2]1.9Y'!U97</f>
        <v>-323.20241507178798</v>
      </c>
      <c r="I96" s="189">
        <f>'[2]1.9Y'!V97</f>
        <v>288.01959391586956</v>
      </c>
      <c r="J96" s="189">
        <f>'[2]1.9Y'!W97</f>
        <v>205.07924807341595</v>
      </c>
      <c r="K96" s="189">
        <f>'[2]1.9Y'!X97</f>
        <v>-129.70152255475523</v>
      </c>
      <c r="L96" s="189">
        <f>'[2]1.9Y'!Y97</f>
        <v>-211.63996735022477</v>
      </c>
    </row>
    <row r="97" spans="1:12" s="16" customFormat="1" ht="22.8" x14ac:dyDescent="0.25">
      <c r="A97" s="10"/>
      <c r="B97" s="41" t="s">
        <v>141</v>
      </c>
      <c r="C97" s="189">
        <f t="shared" ref="C97:J97" si="41">C98</f>
        <v>0</v>
      </c>
      <c r="D97" s="189">
        <f t="shared" si="41"/>
        <v>0</v>
      </c>
      <c r="E97" s="189">
        <f t="shared" si="41"/>
        <v>0</v>
      </c>
      <c r="F97" s="189">
        <f t="shared" si="41"/>
        <v>0</v>
      </c>
      <c r="G97" s="189">
        <f t="shared" si="41"/>
        <v>0</v>
      </c>
      <c r="H97" s="189">
        <f t="shared" si="41"/>
        <v>2727.1276253842875</v>
      </c>
      <c r="I97" s="189">
        <f t="shared" si="41"/>
        <v>-80.217475610335953</v>
      </c>
      <c r="J97" s="189">
        <f t="shared" si="41"/>
        <v>-1527.4924921528382</v>
      </c>
      <c r="K97" s="189">
        <f>'[2]1.9Y'!X98</f>
        <v>-93.50450894989342</v>
      </c>
      <c r="L97" s="189">
        <f>'[2]1.9Y'!Y98</f>
        <v>1444.8914732025419</v>
      </c>
    </row>
    <row r="98" spans="1:12" s="16" customFormat="1" ht="13.8" x14ac:dyDescent="0.25">
      <c r="A98" s="10"/>
      <c r="B98" s="43" t="s">
        <v>142</v>
      </c>
      <c r="C98" s="189">
        <f>'[2]1.9Y'!P99</f>
        <v>0</v>
      </c>
      <c r="D98" s="189">
        <f>'[2]1.9Y'!Q99</f>
        <v>0</v>
      </c>
      <c r="E98" s="189">
        <f>'[2]1.9Y'!R99</f>
        <v>0</v>
      </c>
      <c r="F98" s="189">
        <f>'[2]1.9Y'!S99</f>
        <v>0</v>
      </c>
      <c r="G98" s="189">
        <f>'[2]1.9Y'!T99</f>
        <v>0</v>
      </c>
      <c r="H98" s="189">
        <f>'[2]1.9Y'!U99</f>
        <v>2727.1276253842875</v>
      </c>
      <c r="I98" s="189">
        <f>'[2]1.9Y'!V99</f>
        <v>-80.217475610335953</v>
      </c>
      <c r="J98" s="189">
        <f>'[2]1.9Y'!W99</f>
        <v>-1527.4924921528382</v>
      </c>
      <c r="K98" s="189">
        <f>'[2]1.9Y'!X99</f>
        <v>-93.50450894989342</v>
      </c>
      <c r="L98" s="189">
        <f>'[2]1.9Y'!Y99</f>
        <v>1444.8914732025419</v>
      </c>
    </row>
    <row r="99" spans="1:12" s="14" customFormat="1" ht="13.8" x14ac:dyDescent="0.25">
      <c r="A99" s="10">
        <v>4</v>
      </c>
      <c r="B99" s="120" t="s">
        <v>5</v>
      </c>
      <c r="C99" s="189">
        <f>C100+C106+C121+C135+C125</f>
        <v>-307.55326814434227</v>
      </c>
      <c r="D99" s="189">
        <f t="shared" ref="D99:J99" si="42">D100+D106+D121+D135+D125</f>
        <v>266.28031641138801</v>
      </c>
      <c r="E99" s="189">
        <f t="shared" si="42"/>
        <v>-9546.448111624557</v>
      </c>
      <c r="F99" s="189">
        <f t="shared" si="42"/>
        <v>-1864.9781896466839</v>
      </c>
      <c r="G99" s="189">
        <f t="shared" si="42"/>
        <v>-468.20036921356564</v>
      </c>
      <c r="H99" s="189">
        <f t="shared" si="42"/>
        <v>-7521.9744697400729</v>
      </c>
      <c r="I99" s="189">
        <f t="shared" si="42"/>
        <v>407.49000244180706</v>
      </c>
      <c r="J99" s="189">
        <f t="shared" si="42"/>
        <v>-3120.7615249496694</v>
      </c>
      <c r="K99" s="189">
        <f>'[2]1.9Y'!X100</f>
        <v>-2251.951785015739</v>
      </c>
      <c r="L99" s="189">
        <f>'[2]1.9Y'!Y100</f>
        <v>1347.6381389178237</v>
      </c>
    </row>
    <row r="100" spans="1:12" s="14" customFormat="1" ht="13.8" x14ac:dyDescent="0.25">
      <c r="A100" s="10">
        <v>4.2</v>
      </c>
      <c r="B100" s="83" t="s">
        <v>36</v>
      </c>
      <c r="C100" s="189">
        <f t="shared" ref="C100:J100" si="43">C101+C102</f>
        <v>712.85716805983168</v>
      </c>
      <c r="D100" s="189">
        <f t="shared" si="43"/>
        <v>-577.69091382797433</v>
      </c>
      <c r="E100" s="189">
        <f t="shared" si="43"/>
        <v>-1696.6629358365408</v>
      </c>
      <c r="F100" s="189">
        <f t="shared" si="43"/>
        <v>-4.2938646091558894</v>
      </c>
      <c r="G100" s="189">
        <f t="shared" si="43"/>
        <v>79.624578854828627</v>
      </c>
      <c r="H100" s="189">
        <f t="shared" si="43"/>
        <v>-118.84739534402574</v>
      </c>
      <c r="I100" s="189">
        <f t="shared" si="43"/>
        <v>99.461816700231623</v>
      </c>
      <c r="J100" s="189">
        <f t="shared" si="43"/>
        <v>-474.73912220573936</v>
      </c>
      <c r="K100" s="189">
        <f>'[2]1.9Y'!X101</f>
        <v>-80.489990478403172</v>
      </c>
      <c r="L100" s="189">
        <f>'[2]1.9Y'!Y101</f>
        <v>-3.0439141559979674</v>
      </c>
    </row>
    <row r="101" spans="1:12" s="16" customFormat="1" ht="13.8" x14ac:dyDescent="0.25">
      <c r="A101" s="10" t="s">
        <v>65</v>
      </c>
      <c r="B101" s="84" t="s">
        <v>32</v>
      </c>
      <c r="C101" s="189">
        <f>'[2]1.9Y'!P102</f>
        <v>0</v>
      </c>
      <c r="D101" s="189">
        <f>'[2]1.9Y'!Q102</f>
        <v>0</v>
      </c>
      <c r="E101" s="189">
        <f>'[2]1.9Y'!R102</f>
        <v>0</v>
      </c>
      <c r="F101" s="189">
        <f>'[2]1.9Y'!S102</f>
        <v>0</v>
      </c>
      <c r="G101" s="189">
        <f>'[2]1.9Y'!T102</f>
        <v>0</v>
      </c>
      <c r="H101" s="189">
        <f>'[2]1.9Y'!U102</f>
        <v>0</v>
      </c>
      <c r="I101" s="189">
        <f>'[2]1.9Y'!V102</f>
        <v>0</v>
      </c>
      <c r="J101" s="189">
        <f>'[2]1.9Y'!W102</f>
        <v>1.9569999999999954</v>
      </c>
      <c r="K101" s="189">
        <f>'[2]1.9Y'!X102</f>
        <v>0</v>
      </c>
      <c r="L101" s="189">
        <f>'[2]1.9Y'!Y102</f>
        <v>0</v>
      </c>
    </row>
    <row r="102" spans="1:12" s="16" customFormat="1" ht="13.8" x14ac:dyDescent="0.25">
      <c r="A102" s="10" t="s">
        <v>68</v>
      </c>
      <c r="B102" s="84" t="s">
        <v>9</v>
      </c>
      <c r="C102" s="189">
        <f t="shared" ref="C102:J102" si="44">C103+C104</f>
        <v>712.85716805983168</v>
      </c>
      <c r="D102" s="189">
        <f t="shared" si="44"/>
        <v>-577.69091382797433</v>
      </c>
      <c r="E102" s="189">
        <f t="shared" si="44"/>
        <v>-1696.6629358365408</v>
      </c>
      <c r="F102" s="189">
        <f t="shared" si="44"/>
        <v>-4.2938646091558894</v>
      </c>
      <c r="G102" s="189">
        <f t="shared" si="44"/>
        <v>79.624578854828627</v>
      </c>
      <c r="H102" s="189">
        <f t="shared" si="44"/>
        <v>-118.84739534402574</v>
      </c>
      <c r="I102" s="189">
        <f t="shared" si="44"/>
        <v>99.461816700231623</v>
      </c>
      <c r="J102" s="189">
        <f t="shared" si="44"/>
        <v>-476.69612220573936</v>
      </c>
      <c r="K102" s="189">
        <f>'[2]1.9Y'!X103</f>
        <v>-80.489990478403172</v>
      </c>
      <c r="L102" s="189">
        <f>'[2]1.9Y'!Y103</f>
        <v>-3.0439141559979674</v>
      </c>
    </row>
    <row r="103" spans="1:12" s="16" customFormat="1" ht="13.8" x14ac:dyDescent="0.25">
      <c r="A103" s="10" t="s">
        <v>69</v>
      </c>
      <c r="B103" s="115" t="s">
        <v>25</v>
      </c>
      <c r="C103" s="189">
        <f>'[2]1.9Y'!P104</f>
        <v>184.03214301400305</v>
      </c>
      <c r="D103" s="189">
        <f>'[2]1.9Y'!Q104</f>
        <v>-378.88478520546329</v>
      </c>
      <c r="E103" s="189">
        <f>'[2]1.9Y'!R104</f>
        <v>-1270.1036882894957</v>
      </c>
      <c r="F103" s="189">
        <f>'[2]1.9Y'!S104</f>
        <v>-277.59611933142105</v>
      </c>
      <c r="G103" s="189">
        <f>'[2]1.9Y'!T104</f>
        <v>66.650821848082487</v>
      </c>
      <c r="H103" s="189">
        <f>'[2]1.9Y'!U104</f>
        <v>-122.3897928492044</v>
      </c>
      <c r="I103" s="189">
        <f>'[2]1.9Y'!V104</f>
        <v>65.953177977635193</v>
      </c>
      <c r="J103" s="189">
        <f>'[2]1.9Y'!W104</f>
        <v>-308.41746176041954</v>
      </c>
      <c r="K103" s="189">
        <f>'[2]1.9Y'!X104</f>
        <v>-78.876680451667568</v>
      </c>
      <c r="L103" s="189">
        <f>'[2]1.9Y'!Y104</f>
        <v>-4.3191558750080006</v>
      </c>
    </row>
    <row r="104" spans="1:12" s="16" customFormat="1" ht="13.8" x14ac:dyDescent="0.25">
      <c r="A104" s="10" t="s">
        <v>70</v>
      </c>
      <c r="B104" s="115" t="s">
        <v>24</v>
      </c>
      <c r="C104" s="189">
        <f>'[2]1.9Y'!P105</f>
        <v>528.82502504582862</v>
      </c>
      <c r="D104" s="189">
        <f>'[2]1.9Y'!Q105</f>
        <v>-198.80612862251098</v>
      </c>
      <c r="E104" s="189">
        <f>'[2]1.9Y'!R105</f>
        <v>-426.55924754704517</v>
      </c>
      <c r="F104" s="189">
        <f>'[2]1.9Y'!S105</f>
        <v>273.30225472226516</v>
      </c>
      <c r="G104" s="189">
        <f>'[2]1.9Y'!T105</f>
        <v>12.973757006746133</v>
      </c>
      <c r="H104" s="189">
        <f>'[2]1.9Y'!U105</f>
        <v>3.542397505178652</v>
      </c>
      <c r="I104" s="189">
        <f>'[2]1.9Y'!V105</f>
        <v>33.508638722596437</v>
      </c>
      <c r="J104" s="189">
        <f>'[2]1.9Y'!W105</f>
        <v>-168.27866044531984</v>
      </c>
      <c r="K104" s="189">
        <f>'[2]1.9Y'!X105</f>
        <v>-1.6133100267356042</v>
      </c>
      <c r="L104" s="189">
        <f>'[2]1.9Y'!Y105</f>
        <v>1.2752417190100309</v>
      </c>
    </row>
    <row r="105" spans="1:12" s="18" customFormat="1" ht="22.8" x14ac:dyDescent="0.25">
      <c r="A105" s="10" t="s">
        <v>71</v>
      </c>
      <c r="B105" s="116" t="s">
        <v>30</v>
      </c>
      <c r="C105" s="189">
        <f>'[2]1.9Y'!P106</f>
        <v>811.41042950083931</v>
      </c>
      <c r="D105" s="189">
        <f>'[2]1.9Y'!Q106</f>
        <v>-609.02628449815506</v>
      </c>
      <c r="E105" s="189">
        <f>'[2]1.9Y'!R106</f>
        <v>-534.02436540375561</v>
      </c>
      <c r="F105" s="189">
        <f>'[2]1.9Y'!S106</f>
        <v>-30.267147783660803</v>
      </c>
      <c r="G105" s="189">
        <f>'[2]1.9Y'!T106</f>
        <v>18.202346609967435</v>
      </c>
      <c r="H105" s="189">
        <f>'[2]1.9Y'!U106</f>
        <v>-11.778935587001392</v>
      </c>
      <c r="I105" s="189">
        <f>'[2]1.9Y'!V106</f>
        <v>35.414405260942992</v>
      </c>
      <c r="J105" s="189">
        <f>'[2]1.9Y'!W106</f>
        <v>-419.85158075252713</v>
      </c>
      <c r="K105" s="189">
        <f>'[2]1.9Y'!X106</f>
        <v>-2.5647733248964393</v>
      </c>
      <c r="L105" s="189">
        <f>'[2]1.9Y'!Y106</f>
        <v>2.5604475836559892</v>
      </c>
    </row>
    <row r="106" spans="1:12" s="14" customFormat="1" ht="13.8" x14ac:dyDescent="0.25">
      <c r="A106" s="10">
        <v>4.3</v>
      </c>
      <c r="B106" s="83" t="s">
        <v>38</v>
      </c>
      <c r="C106" s="189">
        <f t="shared" ref="C106:J106" si="45">C107+C111+C114+C118</f>
        <v>-1436.069799786691</v>
      </c>
      <c r="D106" s="189">
        <f t="shared" si="45"/>
        <v>415.504797383474</v>
      </c>
      <c r="E106" s="189">
        <f t="shared" si="45"/>
        <v>-6202.6581744544346</v>
      </c>
      <c r="F106" s="189">
        <f t="shared" si="45"/>
        <v>825.65596308551085</v>
      </c>
      <c r="G106" s="189">
        <f t="shared" si="45"/>
        <v>329.05941993694137</v>
      </c>
      <c r="H106" s="189">
        <f t="shared" si="45"/>
        <v>-5199.6311669372326</v>
      </c>
      <c r="I106" s="189">
        <f t="shared" si="45"/>
        <v>-815.8193380220464</v>
      </c>
      <c r="J106" s="189">
        <f t="shared" si="45"/>
        <v>871.40736711200611</v>
      </c>
      <c r="K106" s="189">
        <f>'[2]1.9Y'!X107</f>
        <v>-2597.1695267262462</v>
      </c>
      <c r="L106" s="189">
        <f>'[2]1.9Y'!Y107</f>
        <v>1821.3723881886433</v>
      </c>
    </row>
    <row r="107" spans="1:12" s="16" customFormat="1" ht="13.8" x14ac:dyDescent="0.25">
      <c r="A107" s="10" t="s">
        <v>93</v>
      </c>
      <c r="B107" s="84" t="s">
        <v>32</v>
      </c>
      <c r="C107" s="189">
        <f t="shared" ref="C107:J107" si="46">C108+C109+C110</f>
        <v>30.199264907960817</v>
      </c>
      <c r="D107" s="189">
        <f t="shared" si="46"/>
        <v>62.624727139869151</v>
      </c>
      <c r="E107" s="189">
        <f t="shared" si="46"/>
        <v>-488.11670979475849</v>
      </c>
      <c r="F107" s="189">
        <f t="shared" si="46"/>
        <v>104.41101853870701</v>
      </c>
      <c r="G107" s="189">
        <f t="shared" si="46"/>
        <v>141.94497239602697</v>
      </c>
      <c r="H107" s="189">
        <f t="shared" si="46"/>
        <v>-327.62665236960174</v>
      </c>
      <c r="I107" s="189">
        <f t="shared" si="46"/>
        <v>277.37120462753694</v>
      </c>
      <c r="J107" s="189">
        <f t="shared" si="46"/>
        <v>88.790041354214864</v>
      </c>
      <c r="K107" s="189">
        <f>'[2]1.9Y'!X108</f>
        <v>-80.112800246166415</v>
      </c>
      <c r="L107" s="189">
        <f>'[2]1.9Y'!Y108</f>
        <v>45.264192159070021</v>
      </c>
    </row>
    <row r="108" spans="1:12" s="16" customFormat="1" ht="13.8" x14ac:dyDescent="0.25">
      <c r="A108" s="10" t="s">
        <v>94</v>
      </c>
      <c r="B108" s="115" t="s">
        <v>50</v>
      </c>
      <c r="C108" s="189">
        <f>'[2]1.9Y'!P109</f>
        <v>54.396585701181188</v>
      </c>
      <c r="D108" s="189">
        <f>'[2]1.9Y'!Q109</f>
        <v>97.286406346648732</v>
      </c>
      <c r="E108" s="189">
        <f>'[2]1.9Y'!R109</f>
        <v>-478.21091105639948</v>
      </c>
      <c r="F108" s="189">
        <f>'[2]1.9Y'!S109</f>
        <v>100.89947622314594</v>
      </c>
      <c r="G108" s="189">
        <f>'[2]1.9Y'!T109</f>
        <v>139.60496621923616</v>
      </c>
      <c r="H108" s="189">
        <f>'[2]1.9Y'!U109</f>
        <v>-319.3710164914163</v>
      </c>
      <c r="I108" s="189">
        <f>'[2]1.9Y'!V109</f>
        <v>270.54687340493734</v>
      </c>
      <c r="J108" s="189">
        <f>'[2]1.9Y'!W109</f>
        <v>88.07248645262186</v>
      </c>
      <c r="K108" s="189">
        <f>'[2]1.9Y'!X109</f>
        <v>-80.112800246166415</v>
      </c>
      <c r="L108" s="189">
        <f>'[2]1.9Y'!Y109</f>
        <v>45.264192159070021</v>
      </c>
    </row>
    <row r="109" spans="1:12" s="16" customFormat="1" ht="13.8" x14ac:dyDescent="0.25">
      <c r="A109" s="10" t="s">
        <v>95</v>
      </c>
      <c r="B109" s="115" t="s">
        <v>51</v>
      </c>
      <c r="C109" s="189">
        <f>'[2]1.9Y'!P110</f>
        <v>-24.197320793220371</v>
      </c>
      <c r="D109" s="189">
        <f>'[2]1.9Y'!Q110</f>
        <v>-34.661679206779581</v>
      </c>
      <c r="E109" s="189">
        <f>'[2]1.9Y'!R110</f>
        <v>0</v>
      </c>
      <c r="F109" s="189">
        <f>'[2]1.9Y'!S110</f>
        <v>0</v>
      </c>
      <c r="G109" s="189">
        <f>'[2]1.9Y'!T110</f>
        <v>0</v>
      </c>
      <c r="H109" s="189">
        <f>'[2]1.9Y'!U110</f>
        <v>0</v>
      </c>
      <c r="I109" s="189">
        <f>'[2]1.9Y'!V110</f>
        <v>0</v>
      </c>
      <c r="J109" s="189">
        <f>'[2]1.9Y'!W110</f>
        <v>0</v>
      </c>
      <c r="K109" s="189">
        <f>'[2]1.9Y'!X110</f>
        <v>0</v>
      </c>
      <c r="L109" s="189">
        <f>'[2]1.9Y'!Y110</f>
        <v>0</v>
      </c>
    </row>
    <row r="110" spans="1:12" s="16" customFormat="1" ht="13.8" x14ac:dyDescent="0.25">
      <c r="A110" s="10" t="s">
        <v>96</v>
      </c>
      <c r="B110" s="115" t="s">
        <v>52</v>
      </c>
      <c r="C110" s="189">
        <f>'[2]1.9Y'!P111</f>
        <v>0</v>
      </c>
      <c r="D110" s="189">
        <f>'[2]1.9Y'!Q111</f>
        <v>0</v>
      </c>
      <c r="E110" s="189">
        <f>'[2]1.9Y'!R111</f>
        <v>-9.9057987383590103</v>
      </c>
      <c r="F110" s="189">
        <f>'[2]1.9Y'!S111</f>
        <v>3.5115423155610728</v>
      </c>
      <c r="G110" s="189">
        <f>'[2]1.9Y'!T111</f>
        <v>2.3400061767908227</v>
      </c>
      <c r="H110" s="189">
        <f>'[2]1.9Y'!U111</f>
        <v>-8.2556358781854584</v>
      </c>
      <c r="I110" s="189">
        <f>'[2]1.9Y'!V111</f>
        <v>6.824331222599568</v>
      </c>
      <c r="J110" s="189">
        <f>'[2]1.9Y'!W111</f>
        <v>0.7175549015930045</v>
      </c>
      <c r="K110" s="189">
        <f>'[2]1.9Y'!X111</f>
        <v>0</v>
      </c>
      <c r="L110" s="189">
        <f>'[2]1.9Y'!Y111</f>
        <v>0</v>
      </c>
    </row>
    <row r="111" spans="1:12" s="16" customFormat="1" ht="13.8" x14ac:dyDescent="0.25">
      <c r="A111" s="10" t="s">
        <v>73</v>
      </c>
      <c r="B111" s="84" t="s">
        <v>9</v>
      </c>
      <c r="C111" s="189">
        <f t="shared" ref="C111:J111" si="47">C112+C113</f>
        <v>-64.935698211804748</v>
      </c>
      <c r="D111" s="189">
        <f t="shared" si="47"/>
        <v>226.56299011621675</v>
      </c>
      <c r="E111" s="189">
        <f t="shared" si="47"/>
        <v>142.21954552185721</v>
      </c>
      <c r="F111" s="189">
        <f t="shared" si="47"/>
        <v>53.726150909224472</v>
      </c>
      <c r="G111" s="189">
        <f t="shared" si="47"/>
        <v>42.354511868266329</v>
      </c>
      <c r="H111" s="189">
        <f t="shared" si="47"/>
        <v>-183.01431289407404</v>
      </c>
      <c r="I111" s="189">
        <f t="shared" si="47"/>
        <v>27.579383016079241</v>
      </c>
      <c r="J111" s="189">
        <f t="shared" si="47"/>
        <v>-21.580291278837393</v>
      </c>
      <c r="K111" s="189">
        <f>'[2]1.9Y'!X112</f>
        <v>-63.592532772891083</v>
      </c>
      <c r="L111" s="189">
        <f>'[2]1.9Y'!Y112</f>
        <v>8.5029021748371534</v>
      </c>
    </row>
    <row r="112" spans="1:12" s="16" customFormat="1" ht="13.8" x14ac:dyDescent="0.25">
      <c r="A112" s="10" t="s">
        <v>74</v>
      </c>
      <c r="B112" s="79" t="s">
        <v>25</v>
      </c>
      <c r="C112" s="189">
        <f>'[2]1.9Y'!P113</f>
        <v>45.163119192715705</v>
      </c>
      <c r="D112" s="189">
        <f>'[2]1.9Y'!Q113</f>
        <v>-5.0924816341161261</v>
      </c>
      <c r="E112" s="189">
        <f>'[2]1.9Y'!R113</f>
        <v>-13.043648374010397</v>
      </c>
      <c r="F112" s="189">
        <f>'[2]1.9Y'!S113</f>
        <v>0.6023194204109128</v>
      </c>
      <c r="G112" s="189">
        <f>'[2]1.9Y'!T113</f>
        <v>-61.304913142042608</v>
      </c>
      <c r="H112" s="189">
        <f>'[2]1.9Y'!U113</f>
        <v>-4.8699621032788869</v>
      </c>
      <c r="I112" s="189">
        <f>'[2]1.9Y'!V113</f>
        <v>-4.883667095063271E-2</v>
      </c>
      <c r="J112" s="189">
        <f>'[2]1.9Y'!W113</f>
        <v>-5.2026197420339253</v>
      </c>
      <c r="K112" s="189">
        <f>'[2]1.9Y'!X113</f>
        <v>-0.22850300533880841</v>
      </c>
      <c r="L112" s="189">
        <f>'[2]1.9Y'!Y113</f>
        <v>9.5168221318410073E-2</v>
      </c>
    </row>
    <row r="113" spans="1:12" s="16" customFormat="1" ht="13.8" x14ac:dyDescent="0.25">
      <c r="A113" s="10" t="s">
        <v>75</v>
      </c>
      <c r="B113" s="121" t="s">
        <v>24</v>
      </c>
      <c r="C113" s="189">
        <f>'[2]1.9Y'!P114</f>
        <v>-110.09881740452045</v>
      </c>
      <c r="D113" s="189">
        <f>'[2]1.9Y'!Q114</f>
        <v>231.65547175033288</v>
      </c>
      <c r="E113" s="189">
        <f>'[2]1.9Y'!R114</f>
        <v>155.2631938958676</v>
      </c>
      <c r="F113" s="189">
        <f>'[2]1.9Y'!S114</f>
        <v>53.123831488813558</v>
      </c>
      <c r="G113" s="189">
        <f>'[2]1.9Y'!T114</f>
        <v>103.65942501030894</v>
      </c>
      <c r="H113" s="189">
        <f>'[2]1.9Y'!U114</f>
        <v>-178.14435079079516</v>
      </c>
      <c r="I113" s="189">
        <f>'[2]1.9Y'!V114</f>
        <v>27.628219687029873</v>
      </c>
      <c r="J113" s="189">
        <f>'[2]1.9Y'!W114</f>
        <v>-16.377671536803469</v>
      </c>
      <c r="K113" s="189">
        <f>'[2]1.9Y'!X114</f>
        <v>-63.364029767552267</v>
      </c>
      <c r="L113" s="189">
        <f>'[2]1.9Y'!Y114</f>
        <v>8.4077339535187416</v>
      </c>
    </row>
    <row r="114" spans="1:12" s="16" customFormat="1" ht="13.8" x14ac:dyDescent="0.25">
      <c r="A114" s="10" t="s">
        <v>97</v>
      </c>
      <c r="B114" s="84" t="s">
        <v>15</v>
      </c>
      <c r="C114" s="189">
        <f t="shared" ref="C114:J114" si="48">C115+C116+C117</f>
        <v>630.92286106853203</v>
      </c>
      <c r="D114" s="189">
        <f t="shared" si="48"/>
        <v>357.22608609762699</v>
      </c>
      <c r="E114" s="189">
        <f t="shared" si="48"/>
        <v>-1068.3752865796164</v>
      </c>
      <c r="F114" s="189">
        <f t="shared" si="48"/>
        <v>271.61495360533087</v>
      </c>
      <c r="G114" s="189">
        <f t="shared" si="48"/>
        <v>218.74842713965273</v>
      </c>
      <c r="H114" s="189">
        <f t="shared" si="48"/>
        <v>-657.24612693545578</v>
      </c>
      <c r="I114" s="189">
        <f t="shared" si="48"/>
        <v>602.46018715049809</v>
      </c>
      <c r="J114" s="189">
        <f t="shared" si="48"/>
        <v>205.84849419928059</v>
      </c>
      <c r="K114" s="189">
        <f>'[2]1.9Y'!X115</f>
        <v>-652.80552456919645</v>
      </c>
      <c r="L114" s="189">
        <f>'[2]1.9Y'!Y115</f>
        <v>909.59326679435617</v>
      </c>
    </row>
    <row r="115" spans="1:12" s="16" customFormat="1" ht="13.8" x14ac:dyDescent="0.25">
      <c r="A115" s="10" t="s">
        <v>98</v>
      </c>
      <c r="B115" s="115" t="s">
        <v>50</v>
      </c>
      <c r="C115" s="189">
        <f>'[2]1.9Y'!P116</f>
        <v>136.4330861091666</v>
      </c>
      <c r="D115" s="189">
        <f>'[2]1.9Y'!Q116</f>
        <v>68.173522163684538</v>
      </c>
      <c r="E115" s="189">
        <f>'[2]1.9Y'!R116</f>
        <v>-354.05847429132172</v>
      </c>
      <c r="F115" s="189">
        <f>'[2]1.9Y'!S116</f>
        <v>62.327218839588511</v>
      </c>
      <c r="G115" s="189">
        <f>'[2]1.9Y'!T116</f>
        <v>59.956135680164039</v>
      </c>
      <c r="H115" s="189">
        <f>'[2]1.9Y'!U116</f>
        <v>-172.99043072151076</v>
      </c>
      <c r="I115" s="189">
        <f>'[2]1.9Y'!V116</f>
        <v>180.1163238356003</v>
      </c>
      <c r="J115" s="189">
        <f>'[2]1.9Y'!W116</f>
        <v>4.3242780095301896</v>
      </c>
      <c r="K115" s="189">
        <f>'[2]1.9Y'!X116</f>
        <v>-272.549612833065</v>
      </c>
      <c r="L115" s="189">
        <f>'[2]1.9Y'!Y116</f>
        <v>341.54577360947269</v>
      </c>
    </row>
    <row r="116" spans="1:12" s="16" customFormat="1" ht="13.8" x14ac:dyDescent="0.25">
      <c r="A116" s="10" t="s">
        <v>99</v>
      </c>
      <c r="B116" s="115" t="s">
        <v>51</v>
      </c>
      <c r="C116" s="189">
        <f>'[2]1.9Y'!P117</f>
        <v>0</v>
      </c>
      <c r="D116" s="189">
        <f>'[2]1.9Y'!Q117</f>
        <v>0</v>
      </c>
      <c r="E116" s="189">
        <f>'[2]1.9Y'!R117</f>
        <v>0</v>
      </c>
      <c r="F116" s="189">
        <f>'[2]1.9Y'!S117</f>
        <v>0</v>
      </c>
      <c r="G116" s="189">
        <f>'[2]1.9Y'!T117</f>
        <v>0</v>
      </c>
      <c r="H116" s="189">
        <f>'[2]1.9Y'!U117</f>
        <v>-2.9000082672224039</v>
      </c>
      <c r="I116" s="189">
        <f>'[2]1.9Y'!V117</f>
        <v>8.5410082672224235</v>
      </c>
      <c r="J116" s="189">
        <f>'[2]1.9Y'!W117</f>
        <v>0</v>
      </c>
      <c r="K116" s="189">
        <f>'[2]1.9Y'!X117</f>
        <v>0</v>
      </c>
      <c r="L116" s="189">
        <f>'[2]1.9Y'!Y117</f>
        <v>0</v>
      </c>
    </row>
    <row r="117" spans="1:12" s="16" customFormat="1" ht="13.8" x14ac:dyDescent="0.25">
      <c r="A117" s="10" t="s">
        <v>100</v>
      </c>
      <c r="B117" s="115" t="s">
        <v>52</v>
      </c>
      <c r="C117" s="189">
        <f>'[2]1.9Y'!P118</f>
        <v>494.48977495936538</v>
      </c>
      <c r="D117" s="189">
        <f>'[2]1.9Y'!Q118</f>
        <v>289.05256393394245</v>
      </c>
      <c r="E117" s="189">
        <f>'[2]1.9Y'!R118</f>
        <v>-714.31681228829461</v>
      </c>
      <c r="F117" s="189">
        <f>'[2]1.9Y'!S118</f>
        <v>209.28773476574236</v>
      </c>
      <c r="G117" s="189">
        <f>'[2]1.9Y'!T118</f>
        <v>158.79229145948869</v>
      </c>
      <c r="H117" s="189">
        <f>'[2]1.9Y'!U118</f>
        <v>-481.35568794672264</v>
      </c>
      <c r="I117" s="189">
        <f>'[2]1.9Y'!V118</f>
        <v>413.80285504767539</v>
      </c>
      <c r="J117" s="189">
        <f>'[2]1.9Y'!W118</f>
        <v>201.5242161897504</v>
      </c>
      <c r="K117" s="189">
        <f>'[2]1.9Y'!X118</f>
        <v>-380.25591173613157</v>
      </c>
      <c r="L117" s="189">
        <f>'[2]1.9Y'!Y118</f>
        <v>568.04749318488348</v>
      </c>
    </row>
    <row r="118" spans="1:12" s="16" customFormat="1" ht="13.8" x14ac:dyDescent="0.25">
      <c r="A118" s="10" t="s">
        <v>101</v>
      </c>
      <c r="B118" s="84" t="s">
        <v>17</v>
      </c>
      <c r="C118" s="189">
        <f t="shared" ref="C118:J118" si="49">C119+C120</f>
        <v>-2032.256227551379</v>
      </c>
      <c r="D118" s="189">
        <f t="shared" si="49"/>
        <v>-230.90900597023887</v>
      </c>
      <c r="E118" s="189">
        <f t="shared" si="49"/>
        <v>-4788.3857236019176</v>
      </c>
      <c r="F118" s="189">
        <f t="shared" si="49"/>
        <v>395.90384003224852</v>
      </c>
      <c r="G118" s="189">
        <f t="shared" si="49"/>
        <v>-73.988491467004678</v>
      </c>
      <c r="H118" s="189">
        <f t="shared" si="49"/>
        <v>-4031.7440747381011</v>
      </c>
      <c r="I118" s="189">
        <f t="shared" si="49"/>
        <v>-1723.2301128161607</v>
      </c>
      <c r="J118" s="189">
        <f t="shared" si="49"/>
        <v>598.34912283734809</v>
      </c>
      <c r="K118" s="189">
        <f>'[2]1.9Y'!X119</f>
        <v>-1800.6586691379921</v>
      </c>
      <c r="L118" s="189">
        <f>'[2]1.9Y'!Y119</f>
        <v>858.01202706037964</v>
      </c>
    </row>
    <row r="119" spans="1:12" s="16" customFormat="1" ht="13.8" x14ac:dyDescent="0.25">
      <c r="A119" s="10" t="s">
        <v>102</v>
      </c>
      <c r="B119" s="115" t="s">
        <v>25</v>
      </c>
      <c r="C119" s="189">
        <f>'[2]1.9Y'!P120</f>
        <v>-72.555841334993502</v>
      </c>
      <c r="D119" s="189">
        <f>'[2]1.9Y'!Q120</f>
        <v>-101.04619493318815</v>
      </c>
      <c r="E119" s="189">
        <f>'[2]1.9Y'!R120</f>
        <v>-291.93579063717101</v>
      </c>
      <c r="F119" s="189">
        <f>'[2]1.9Y'!S120</f>
        <v>-88.207049429104458</v>
      </c>
      <c r="G119" s="189">
        <f>'[2]1.9Y'!T120</f>
        <v>-610.87890238346949</v>
      </c>
      <c r="H119" s="189">
        <f>'[2]1.9Y'!U120</f>
        <v>-208.87243090853909</v>
      </c>
      <c r="I119" s="189">
        <f>'[2]1.9Y'!V120</f>
        <v>-229.24512480710681</v>
      </c>
      <c r="J119" s="189">
        <f>'[2]1.9Y'!W120</f>
        <v>-37.404325298333873</v>
      </c>
      <c r="K119" s="189">
        <f>'[2]1.9Y'!X120</f>
        <v>48.555735437891812</v>
      </c>
      <c r="L119" s="189">
        <f>'[2]1.9Y'!Y120</f>
        <v>-23.072937056975938</v>
      </c>
    </row>
    <row r="120" spans="1:12" s="16" customFormat="1" ht="13.8" x14ac:dyDescent="0.25">
      <c r="A120" s="10" t="s">
        <v>103</v>
      </c>
      <c r="B120" s="115" t="s">
        <v>24</v>
      </c>
      <c r="C120" s="189">
        <f>'[2]1.9Y'!P121</f>
        <v>-1959.7003862163854</v>
      </c>
      <c r="D120" s="189">
        <f>'[2]1.9Y'!Q121</f>
        <v>-129.86281103705073</v>
      </c>
      <c r="E120" s="189">
        <f>'[2]1.9Y'!R121</f>
        <v>-4496.4499329647469</v>
      </c>
      <c r="F120" s="189">
        <f>'[2]1.9Y'!S121</f>
        <v>484.110889461353</v>
      </c>
      <c r="G120" s="189">
        <f>'[2]1.9Y'!T121</f>
        <v>536.89041091646482</v>
      </c>
      <c r="H120" s="189">
        <f>'[2]1.9Y'!U121</f>
        <v>-3822.8716438295619</v>
      </c>
      <c r="I120" s="189">
        <f>'[2]1.9Y'!V121</f>
        <v>-1493.984988009054</v>
      </c>
      <c r="J120" s="189">
        <f>'[2]1.9Y'!W121</f>
        <v>635.75344813568199</v>
      </c>
      <c r="K120" s="189">
        <f>'[2]1.9Y'!X121</f>
        <v>-1849.2144045758837</v>
      </c>
      <c r="L120" s="189">
        <f>'[2]1.9Y'!Y121</f>
        <v>881.08496411735564</v>
      </c>
    </row>
    <row r="121" spans="1:12" s="14" customFormat="1" ht="13.8" x14ac:dyDescent="0.25">
      <c r="A121" s="10">
        <v>4.5</v>
      </c>
      <c r="B121" s="83" t="s">
        <v>165</v>
      </c>
      <c r="C121" s="189">
        <f t="shared" ref="C121:J121" si="50">C122</f>
        <v>309.78466381416251</v>
      </c>
      <c r="D121" s="189">
        <f t="shared" si="50"/>
        <v>405.91444457987723</v>
      </c>
      <c r="E121" s="189">
        <f t="shared" si="50"/>
        <v>-1526.1617030511984</v>
      </c>
      <c r="F121" s="189">
        <f t="shared" si="50"/>
        <v>-2713.4160251342837</v>
      </c>
      <c r="G121" s="189">
        <f t="shared" si="50"/>
        <v>-910.53130550929734</v>
      </c>
      <c r="H121" s="189">
        <f t="shared" si="50"/>
        <v>-2115.0289271117308</v>
      </c>
      <c r="I121" s="189">
        <f t="shared" si="50"/>
        <v>1000.8685640525291</v>
      </c>
      <c r="J121" s="189">
        <f t="shared" si="50"/>
        <v>-3592.0146833862441</v>
      </c>
      <c r="K121" s="189">
        <f>'[2]1.9Y'!X122</f>
        <v>561.67825422048872</v>
      </c>
      <c r="L121" s="189">
        <f>'[2]1.9Y'!Y122</f>
        <v>-608.60071400705544</v>
      </c>
    </row>
    <row r="122" spans="1:12" s="16" customFormat="1" ht="13.8" x14ac:dyDescent="0.25">
      <c r="A122" s="10" t="s">
        <v>76</v>
      </c>
      <c r="B122" s="84" t="s">
        <v>17</v>
      </c>
      <c r="C122" s="189">
        <f t="shared" ref="C122:J122" si="51">C123+C124</f>
        <v>309.78466381416251</v>
      </c>
      <c r="D122" s="189">
        <f t="shared" si="51"/>
        <v>405.91444457987723</v>
      </c>
      <c r="E122" s="189">
        <f t="shared" si="51"/>
        <v>-1526.1617030511984</v>
      </c>
      <c r="F122" s="189">
        <f t="shared" si="51"/>
        <v>-2713.4160251342837</v>
      </c>
      <c r="G122" s="189">
        <f t="shared" si="51"/>
        <v>-910.53130550929734</v>
      </c>
      <c r="H122" s="189">
        <f t="shared" si="51"/>
        <v>-2115.0289271117308</v>
      </c>
      <c r="I122" s="189">
        <f t="shared" si="51"/>
        <v>1000.8685640525291</v>
      </c>
      <c r="J122" s="189">
        <f t="shared" si="51"/>
        <v>-3592.0146833862441</v>
      </c>
      <c r="K122" s="189">
        <f>'[2]1.9Y'!X123</f>
        <v>561.67825422048872</v>
      </c>
      <c r="L122" s="189">
        <f>'[2]1.9Y'!Y123</f>
        <v>-608.60071400705544</v>
      </c>
    </row>
    <row r="123" spans="1:12" s="16" customFormat="1" ht="13.8" x14ac:dyDescent="0.25">
      <c r="A123" s="10" t="s">
        <v>77</v>
      </c>
      <c r="B123" s="79" t="s">
        <v>40</v>
      </c>
      <c r="C123" s="189">
        <f>'[2]1.9Y'!P124</f>
        <v>248.2508081316042</v>
      </c>
      <c r="D123" s="189">
        <f>'[2]1.9Y'!Q124</f>
        <v>333.20594553218336</v>
      </c>
      <c r="E123" s="189">
        <f>'[2]1.9Y'!R124</f>
        <v>-817.70626887824551</v>
      </c>
      <c r="F123" s="189">
        <f>'[2]1.9Y'!S124</f>
        <v>-1876.5515018367996</v>
      </c>
      <c r="G123" s="189">
        <f>'[2]1.9Y'!T124</f>
        <v>-918.96566597326466</v>
      </c>
      <c r="H123" s="189">
        <f>'[2]1.9Y'!U124</f>
        <v>-2095.9916733702257</v>
      </c>
      <c r="I123" s="189">
        <f>'[2]1.9Y'!V124</f>
        <v>989.34388839888334</v>
      </c>
      <c r="J123" s="189">
        <f>'[2]1.9Y'!W124</f>
        <v>-3590.455087839478</v>
      </c>
      <c r="K123" s="189">
        <f>'[2]1.9Y'!X124</f>
        <v>565.34171844408456</v>
      </c>
      <c r="L123" s="189">
        <f>'[2]1.9Y'!Y124</f>
        <v>-610.44087783205885</v>
      </c>
    </row>
    <row r="124" spans="1:12" s="16" customFormat="1" ht="13.8" x14ac:dyDescent="0.25">
      <c r="A124" s="10" t="s">
        <v>78</v>
      </c>
      <c r="B124" s="79" t="s">
        <v>24</v>
      </c>
      <c r="C124" s="189">
        <f>'[2]1.9Y'!P125</f>
        <v>61.53385568255829</v>
      </c>
      <c r="D124" s="189">
        <f>'[2]1.9Y'!Q125</f>
        <v>72.708499047693849</v>
      </c>
      <c r="E124" s="189">
        <f>'[2]1.9Y'!R125</f>
        <v>-708.45543417295278</v>
      </c>
      <c r="F124" s="189">
        <f>'[2]1.9Y'!S125</f>
        <v>-836.86452329748386</v>
      </c>
      <c r="G124" s="189">
        <f>'[2]1.9Y'!T125</f>
        <v>8.4343604639673373</v>
      </c>
      <c r="H124" s="189">
        <f>'[2]1.9Y'!U125</f>
        <v>-19.037253741505069</v>
      </c>
      <c r="I124" s="189">
        <f>'[2]1.9Y'!V125</f>
        <v>11.524675653645774</v>
      </c>
      <c r="J124" s="189">
        <f>'[2]1.9Y'!W125</f>
        <v>-1.5595955467661895</v>
      </c>
      <c r="K124" s="189">
        <f>'[2]1.9Y'!X125</f>
        <v>-3.6634642235958701</v>
      </c>
      <c r="L124" s="189">
        <f>'[2]1.9Y'!Y125</f>
        <v>1.8401638250034607</v>
      </c>
    </row>
    <row r="125" spans="1:12" s="16" customFormat="1" ht="13.8" x14ac:dyDescent="0.25">
      <c r="A125" s="10"/>
      <c r="B125" s="41" t="s">
        <v>170</v>
      </c>
      <c r="C125" s="189">
        <f>C126+C129+C132</f>
        <v>0</v>
      </c>
      <c r="D125" s="189">
        <f t="shared" ref="D125:J125" si="52">D126+D129+D132</f>
        <v>0</v>
      </c>
      <c r="E125" s="189">
        <f t="shared" si="52"/>
        <v>0</v>
      </c>
      <c r="F125" s="189">
        <f t="shared" si="52"/>
        <v>0</v>
      </c>
      <c r="G125" s="189">
        <f t="shared" si="52"/>
        <v>0</v>
      </c>
      <c r="H125" s="189">
        <f t="shared" si="52"/>
        <v>0</v>
      </c>
      <c r="I125" s="189">
        <f t="shared" si="52"/>
        <v>0</v>
      </c>
      <c r="J125" s="189">
        <f t="shared" si="52"/>
        <v>27.076047521244636</v>
      </c>
      <c r="K125" s="189">
        <f>'[2]1.9Y'!X126</f>
        <v>-0.58039955013023592</v>
      </c>
      <c r="L125" s="189">
        <f>'[2]1.9Y'!Y126</f>
        <v>6.4520821377490023</v>
      </c>
    </row>
    <row r="126" spans="1:12" s="16" customFormat="1" ht="13.8" x14ac:dyDescent="0.25">
      <c r="A126" s="10"/>
      <c r="B126" s="42" t="s">
        <v>32</v>
      </c>
      <c r="C126" s="189">
        <f>C127+C128</f>
        <v>0</v>
      </c>
      <c r="D126" s="189">
        <f t="shared" ref="D126:J126" si="53">D127+D128</f>
        <v>0</v>
      </c>
      <c r="E126" s="189">
        <f t="shared" si="53"/>
        <v>0</v>
      </c>
      <c r="F126" s="189">
        <f t="shared" si="53"/>
        <v>0</v>
      </c>
      <c r="G126" s="189">
        <f t="shared" si="53"/>
        <v>0</v>
      </c>
      <c r="H126" s="189">
        <f t="shared" si="53"/>
        <v>0</v>
      </c>
      <c r="I126" s="189">
        <f t="shared" si="53"/>
        <v>0</v>
      </c>
      <c r="J126" s="189">
        <f t="shared" si="53"/>
        <v>0.77767194680496021</v>
      </c>
      <c r="K126" s="189">
        <f>'[2]1.9Y'!X127</f>
        <v>-0.90667194680496044</v>
      </c>
      <c r="L126" s="189">
        <f>'[2]1.9Y'!Y127</f>
        <v>4.4028315417082076E-2</v>
      </c>
    </row>
    <row r="127" spans="1:12" s="16" customFormat="1" ht="13.8" x14ac:dyDescent="0.25">
      <c r="A127" s="10"/>
      <c r="B127" s="47" t="s">
        <v>168</v>
      </c>
      <c r="C127" s="189">
        <f>'[2]1.9Y'!P128</f>
        <v>0</v>
      </c>
      <c r="D127" s="189">
        <f>'[2]1.9Y'!Q128</f>
        <v>0</v>
      </c>
      <c r="E127" s="189">
        <f>'[2]1.9Y'!R128</f>
        <v>0</v>
      </c>
      <c r="F127" s="189">
        <f>'[2]1.9Y'!S128</f>
        <v>0</v>
      </c>
      <c r="G127" s="189">
        <f>'[2]1.9Y'!T128</f>
        <v>0</v>
      </c>
      <c r="H127" s="189">
        <f>'[2]1.9Y'!U128</f>
        <v>0</v>
      </c>
      <c r="I127" s="189">
        <f>'[2]1.9Y'!V128</f>
        <v>0</v>
      </c>
      <c r="J127" s="189">
        <f>'[2]1.9Y'!W128</f>
        <v>0.77767194680496021</v>
      </c>
      <c r="K127" s="189">
        <f>'[2]1.9Y'!X128</f>
        <v>-0.90667194680496044</v>
      </c>
      <c r="L127" s="189">
        <f>'[2]1.9Y'!Y128</f>
        <v>4.4028315417082076E-2</v>
      </c>
    </row>
    <row r="128" spans="1:12" s="16" customFormat="1" ht="13.8" x14ac:dyDescent="0.25">
      <c r="A128" s="10"/>
      <c r="B128" s="44" t="s">
        <v>169</v>
      </c>
      <c r="C128" s="189">
        <f>'[2]1.9Y'!P129</f>
        <v>0</v>
      </c>
      <c r="D128" s="189">
        <f>'[2]1.9Y'!Q129</f>
        <v>0</v>
      </c>
      <c r="E128" s="189">
        <f>'[2]1.9Y'!R129</f>
        <v>0</v>
      </c>
      <c r="F128" s="189">
        <f>'[2]1.9Y'!S129</f>
        <v>0</v>
      </c>
      <c r="G128" s="189">
        <f>'[2]1.9Y'!T129</f>
        <v>0</v>
      </c>
      <c r="H128" s="189">
        <f>'[2]1.9Y'!U129</f>
        <v>0</v>
      </c>
      <c r="I128" s="189">
        <f>'[2]1.9Y'!V129</f>
        <v>0</v>
      </c>
      <c r="J128" s="189">
        <f>'[2]1.9Y'!W129</f>
        <v>0</v>
      </c>
      <c r="K128" s="189">
        <f>'[2]1.9Y'!X129</f>
        <v>0</v>
      </c>
      <c r="L128" s="189">
        <f>'[2]1.9Y'!Y129</f>
        <v>0</v>
      </c>
    </row>
    <row r="129" spans="1:12" s="16" customFormat="1" ht="13.8" x14ac:dyDescent="0.25">
      <c r="A129" s="10"/>
      <c r="B129" s="42" t="s">
        <v>9</v>
      </c>
      <c r="C129" s="189">
        <f>C130+C131</f>
        <v>0</v>
      </c>
      <c r="D129" s="189">
        <f t="shared" ref="D129:J129" si="54">D130+D131</f>
        <v>0</v>
      </c>
      <c r="E129" s="189">
        <f t="shared" si="54"/>
        <v>0</v>
      </c>
      <c r="F129" s="189">
        <f t="shared" si="54"/>
        <v>0</v>
      </c>
      <c r="G129" s="189">
        <f t="shared" si="54"/>
        <v>0</v>
      </c>
      <c r="H129" s="189">
        <f t="shared" si="54"/>
        <v>0</v>
      </c>
      <c r="I129" s="189">
        <f t="shared" si="54"/>
        <v>0</v>
      </c>
      <c r="J129" s="189">
        <f t="shared" si="54"/>
        <v>26.298375574439675</v>
      </c>
      <c r="K129" s="189">
        <f>'[2]1.9Y'!X130</f>
        <v>0.32627239667472452</v>
      </c>
      <c r="L129" s="189">
        <f>'[2]1.9Y'!Y130</f>
        <v>1.367475685166752</v>
      </c>
    </row>
    <row r="130" spans="1:12" s="16" customFormat="1" ht="13.8" x14ac:dyDescent="0.25">
      <c r="A130" s="10"/>
      <c r="B130" s="47" t="s">
        <v>168</v>
      </c>
      <c r="C130" s="189">
        <f>'[2]1.9Y'!P131</f>
        <v>0</v>
      </c>
      <c r="D130" s="189">
        <f>'[2]1.9Y'!Q131</f>
        <v>0</v>
      </c>
      <c r="E130" s="189">
        <f>'[2]1.9Y'!R131</f>
        <v>0</v>
      </c>
      <c r="F130" s="189">
        <f>'[2]1.9Y'!S131</f>
        <v>0</v>
      </c>
      <c r="G130" s="189">
        <f>'[2]1.9Y'!T131</f>
        <v>0</v>
      </c>
      <c r="H130" s="189">
        <f>'[2]1.9Y'!U131</f>
        <v>0</v>
      </c>
      <c r="I130" s="189">
        <f>'[2]1.9Y'!V131</f>
        <v>0</v>
      </c>
      <c r="J130" s="189">
        <f>'[2]1.9Y'!W131</f>
        <v>26.298375574439675</v>
      </c>
      <c r="K130" s="189">
        <f>'[2]1.9Y'!X131</f>
        <v>0.32627239667472452</v>
      </c>
      <c r="L130" s="189">
        <f>'[2]1.9Y'!Y131</f>
        <v>1.367475685166752</v>
      </c>
    </row>
    <row r="131" spans="1:12" s="16" customFormat="1" ht="13.8" x14ac:dyDescent="0.25">
      <c r="A131" s="10"/>
      <c r="B131" s="44" t="s">
        <v>169</v>
      </c>
      <c r="C131" s="189">
        <f>'[2]1.9Y'!P132</f>
        <v>0</v>
      </c>
      <c r="D131" s="189">
        <f>'[2]1.9Y'!Q132</f>
        <v>0</v>
      </c>
      <c r="E131" s="189">
        <f>'[2]1.9Y'!R132</f>
        <v>0</v>
      </c>
      <c r="F131" s="189">
        <f>'[2]1.9Y'!S132</f>
        <v>0</v>
      </c>
      <c r="G131" s="189">
        <f>'[2]1.9Y'!T132</f>
        <v>0</v>
      </c>
      <c r="H131" s="189">
        <f>'[2]1.9Y'!U132</f>
        <v>0</v>
      </c>
      <c r="I131" s="189">
        <f>'[2]1.9Y'!V132</f>
        <v>0</v>
      </c>
      <c r="J131" s="189">
        <f>'[2]1.9Y'!W132</f>
        <v>0</v>
      </c>
      <c r="K131" s="189">
        <f>'[2]1.9Y'!X132</f>
        <v>0</v>
      </c>
      <c r="L131" s="189">
        <f>'[2]1.9Y'!Y132</f>
        <v>0</v>
      </c>
    </row>
    <row r="132" spans="1:12" s="16" customFormat="1" ht="13.8" x14ac:dyDescent="0.25">
      <c r="A132" s="10"/>
      <c r="B132" s="42" t="s">
        <v>17</v>
      </c>
      <c r="C132" s="189">
        <f>C133+C134</f>
        <v>0</v>
      </c>
      <c r="D132" s="189">
        <f t="shared" ref="D132:J132" si="55">D133+D134</f>
        <v>0</v>
      </c>
      <c r="E132" s="189">
        <f t="shared" si="55"/>
        <v>0</v>
      </c>
      <c r="F132" s="189">
        <f t="shared" si="55"/>
        <v>0</v>
      </c>
      <c r="G132" s="189">
        <f t="shared" si="55"/>
        <v>0</v>
      </c>
      <c r="H132" s="189">
        <f t="shared" si="55"/>
        <v>0</v>
      </c>
      <c r="I132" s="189">
        <f t="shared" si="55"/>
        <v>0</v>
      </c>
      <c r="J132" s="189">
        <f t="shared" si="55"/>
        <v>0</v>
      </c>
      <c r="K132" s="189">
        <f>'[2]1.9Y'!X133</f>
        <v>0</v>
      </c>
      <c r="L132" s="189">
        <f>'[2]1.9Y'!Y133</f>
        <v>5.0405781371651699</v>
      </c>
    </row>
    <row r="133" spans="1:12" s="16" customFormat="1" ht="13.8" x14ac:dyDescent="0.25">
      <c r="A133" s="10"/>
      <c r="B133" s="47" t="s">
        <v>168</v>
      </c>
      <c r="C133" s="189">
        <f>'[2]1.9Y'!P134</f>
        <v>0</v>
      </c>
      <c r="D133" s="189">
        <f>'[2]1.9Y'!Q134</f>
        <v>0</v>
      </c>
      <c r="E133" s="189">
        <f>'[2]1.9Y'!R134</f>
        <v>0</v>
      </c>
      <c r="F133" s="189">
        <f>'[2]1.9Y'!S134</f>
        <v>0</v>
      </c>
      <c r="G133" s="189">
        <f>'[2]1.9Y'!T134</f>
        <v>0</v>
      </c>
      <c r="H133" s="189">
        <f>'[2]1.9Y'!U134</f>
        <v>0</v>
      </c>
      <c r="I133" s="189">
        <f>'[2]1.9Y'!V134</f>
        <v>0</v>
      </c>
      <c r="J133" s="189">
        <f>'[2]1.9Y'!W134</f>
        <v>0</v>
      </c>
      <c r="K133" s="189">
        <f>'[2]1.9Y'!X134</f>
        <v>0</v>
      </c>
      <c r="L133" s="189">
        <f>'[2]1.9Y'!Y134</f>
        <v>5.0405781371651699</v>
      </c>
    </row>
    <row r="134" spans="1:12" s="16" customFormat="1" ht="13.8" x14ac:dyDescent="0.25">
      <c r="A134" s="10"/>
      <c r="B134" s="44" t="s">
        <v>169</v>
      </c>
      <c r="C134" s="189">
        <f>'[2]1.9Y'!P135</f>
        <v>0</v>
      </c>
      <c r="D134" s="189">
        <f>'[2]1.9Y'!Q135</f>
        <v>0</v>
      </c>
      <c r="E134" s="189">
        <f>'[2]1.9Y'!R135</f>
        <v>0</v>
      </c>
      <c r="F134" s="189">
        <f>'[2]1.9Y'!S135</f>
        <v>0</v>
      </c>
      <c r="G134" s="189">
        <f>'[2]1.9Y'!T135</f>
        <v>0</v>
      </c>
      <c r="H134" s="189">
        <f>'[2]1.9Y'!U135</f>
        <v>0</v>
      </c>
      <c r="I134" s="189">
        <f>'[2]1.9Y'!V135</f>
        <v>0</v>
      </c>
      <c r="J134" s="189">
        <f>'[2]1.9Y'!W135</f>
        <v>0</v>
      </c>
      <c r="K134" s="189">
        <f>'[2]1.9Y'!X135</f>
        <v>0</v>
      </c>
      <c r="L134" s="189">
        <f>'[2]1.9Y'!Y135</f>
        <v>0</v>
      </c>
    </row>
    <row r="135" spans="1:12" s="14" customFormat="1" ht="13.8" x14ac:dyDescent="0.25">
      <c r="A135" s="10">
        <v>4.7</v>
      </c>
      <c r="B135" s="122" t="s">
        <v>44</v>
      </c>
      <c r="C135" s="191">
        <f>'[2]1.9Y'!P136</f>
        <v>105.8746997683545</v>
      </c>
      <c r="D135" s="191">
        <f>'[2]1.9Y'!Q136</f>
        <v>22.551988276011116</v>
      </c>
      <c r="E135" s="191">
        <f>'[2]1.9Y'!R136</f>
        <v>-120.96529828238272</v>
      </c>
      <c r="F135" s="191">
        <f>'[2]1.9Y'!S136</f>
        <v>27.075737011244883</v>
      </c>
      <c r="G135" s="191">
        <f>'[2]1.9Y'!T136</f>
        <v>33.646937503961681</v>
      </c>
      <c r="H135" s="191">
        <f>'[2]1.9Y'!U136</f>
        <v>-88.466980347082881</v>
      </c>
      <c r="I135" s="191">
        <f>'[2]1.9Y'!V136</f>
        <v>122.97895971109278</v>
      </c>
      <c r="J135" s="191">
        <f>'[2]1.9Y'!W136</f>
        <v>47.50886600906324</v>
      </c>
      <c r="K135" s="191">
        <f>'[2]1.9Y'!X136</f>
        <v>-135.39012248144809</v>
      </c>
      <c r="L135" s="191">
        <f>'[2]1.9Y'!Y136</f>
        <v>131.45829675448476</v>
      </c>
    </row>
    <row r="136" spans="1:12" ht="12.75" customHeight="1" x14ac:dyDescent="0.25">
      <c r="B136" s="102" t="s">
        <v>0</v>
      </c>
      <c r="C136" s="25"/>
      <c r="D136" s="25"/>
      <c r="E136" s="25"/>
      <c r="F136" s="25"/>
      <c r="G136" s="25"/>
    </row>
    <row r="137" spans="1:12" ht="27.6" customHeight="1" x14ac:dyDescent="0.25">
      <c r="B137" s="184" t="s">
        <v>176</v>
      </c>
      <c r="C137" s="25"/>
      <c r="D137" s="25"/>
      <c r="E137" s="25"/>
      <c r="F137" s="25"/>
      <c r="G137" s="25"/>
    </row>
    <row r="138" spans="1:12" ht="54.6" customHeight="1" x14ac:dyDescent="0.25">
      <c r="B138" s="184" t="s">
        <v>180</v>
      </c>
      <c r="C138" s="25"/>
      <c r="D138" s="25"/>
      <c r="E138" s="25"/>
      <c r="F138" s="25"/>
      <c r="G138" s="25"/>
    </row>
    <row r="139" spans="1:12" ht="51" x14ac:dyDescent="0.25">
      <c r="B139" s="184" t="s">
        <v>179</v>
      </c>
    </row>
  </sheetData>
  <hyperlinks>
    <hyperlink ref="B1" location="'1'!A1" display="до змісту"/>
  </hyperlinks>
  <pageMargins left="3.937007874015748E-2" right="7.874015748031496E-2" top="0.34" bottom="0.35" header="0.11811023622047245" footer="0.15748031496062992"/>
  <pageSetup paperSize="9" scale="83" fitToWidth="4" fitToHeight="0" orientation="landscape" r:id="rId1"/>
  <headerFooter alignWithMargins="0">
    <oddHeader xml:space="preserve">&amp;R&amp;8Національний банк України  </oddHeader>
    <oddFooter>&amp;L&amp;8Департамент статистики та звітності, Управління статистики зовнішнього сектору</oddFooter>
  </headerFooter>
  <rowBreaks count="3" manualBreakCount="3">
    <brk id="30" min="1" max="12" man="1"/>
    <brk id="68" min="1" max="12" man="1"/>
    <brk id="105" min="1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64"/>
  <sheetViews>
    <sheetView zoomScale="81" zoomScaleNormal="81" zoomScaleSheetLayoutView="94" workbookViewId="0">
      <pane xSplit="3" ySplit="5" topLeftCell="D6" activePane="bottomRight" state="frozen"/>
      <selection pane="topRight" activeCell="B1" sqref="B1"/>
      <selection pane="bottomLeft" activeCell="A6" sqref="A6"/>
      <selection pane="bottomRight" activeCell="CH1" sqref="AS1:CH1048576"/>
    </sheetView>
  </sheetViews>
  <sheetFormatPr defaultRowHeight="13.2" x14ac:dyDescent="0.25"/>
  <cols>
    <col min="1" max="2" width="9.109375" style="9" hidden="1" customWidth="1"/>
    <col min="3" max="3" width="45.6640625" style="12" customWidth="1"/>
    <col min="4" max="43" width="10.6640625" style="9" customWidth="1"/>
    <col min="44" max="131" width="8.88671875" style="9"/>
    <col min="132" max="132" width="50" style="9" customWidth="1"/>
    <col min="133" max="134" width="0" style="9" hidden="1" customWidth="1"/>
    <col min="135" max="135" width="12.109375" style="9" customWidth="1"/>
    <col min="136" max="136" width="8.88671875" style="9"/>
    <col min="137" max="137" width="11" style="9" customWidth="1"/>
    <col min="138" max="141" width="8.88671875" style="9"/>
    <col min="142" max="142" width="12.109375" style="9" customWidth="1"/>
    <col min="143" max="143" width="8.88671875" style="9"/>
    <col min="144" max="144" width="11" style="9" customWidth="1"/>
    <col min="145" max="148" width="8.88671875" style="9"/>
    <col min="149" max="149" width="12.109375" style="9" customWidth="1"/>
    <col min="150" max="150" width="8.88671875" style="9"/>
    <col min="151" max="151" width="11" style="9" customWidth="1"/>
    <col min="152" max="155" width="8.88671875" style="9"/>
    <col min="156" max="156" width="12.109375" style="9" customWidth="1"/>
    <col min="157" max="157" width="8.88671875" style="9"/>
    <col min="158" max="158" width="11" style="9" customWidth="1"/>
    <col min="159" max="162" width="8.88671875" style="9"/>
    <col min="163" max="163" width="12.109375" style="9" customWidth="1"/>
    <col min="164" max="164" width="8.88671875" style="9"/>
    <col min="165" max="165" width="11" style="9" customWidth="1"/>
    <col min="166" max="169" width="8.88671875" style="9"/>
    <col min="170" max="170" width="12.109375" style="9" customWidth="1"/>
    <col min="171" max="171" width="8.88671875" style="9"/>
    <col min="172" max="172" width="11" style="9" customWidth="1"/>
    <col min="173" max="176" width="8.88671875" style="9"/>
    <col min="177" max="177" width="12.109375" style="9" customWidth="1"/>
    <col min="178" max="178" width="8.88671875" style="9"/>
    <col min="179" max="179" width="11" style="9" customWidth="1"/>
    <col min="180" max="183" width="8.88671875" style="9"/>
    <col min="184" max="184" width="12.109375" style="9" customWidth="1"/>
    <col min="185" max="185" width="8.88671875" style="9"/>
    <col min="186" max="186" width="11" style="9" customWidth="1"/>
    <col min="187" max="190" width="8.88671875" style="9"/>
    <col min="191" max="191" width="12.109375" style="9" customWidth="1"/>
    <col min="192" max="192" width="8.88671875" style="9"/>
    <col min="193" max="193" width="11" style="9" customWidth="1"/>
    <col min="194" max="197" width="8.88671875" style="9"/>
    <col min="198" max="198" width="12.109375" style="9" customWidth="1"/>
    <col min="199" max="199" width="8.88671875" style="9"/>
    <col min="200" max="200" width="11" style="9" customWidth="1"/>
    <col min="201" max="203" width="8.88671875" style="9"/>
    <col min="204" max="204" width="9.88671875" style="9" customWidth="1"/>
    <col min="205" max="205" width="12.109375" style="9" customWidth="1"/>
    <col min="206" max="206" width="8.88671875" style="9"/>
    <col min="207" max="207" width="11" style="9" customWidth="1"/>
    <col min="208" max="211" width="8.88671875" style="9"/>
    <col min="212" max="212" width="12.109375" style="9" customWidth="1"/>
    <col min="213" max="387" width="8.88671875" style="9"/>
    <col min="388" max="388" width="50" style="9" customWidth="1"/>
    <col min="389" max="390" width="0" style="9" hidden="1" customWidth="1"/>
    <col min="391" max="391" width="12.109375" style="9" customWidth="1"/>
    <col min="392" max="392" width="8.88671875" style="9"/>
    <col min="393" max="393" width="11" style="9" customWidth="1"/>
    <col min="394" max="397" width="8.88671875" style="9"/>
    <col min="398" max="398" width="12.109375" style="9" customWidth="1"/>
    <col min="399" max="399" width="8.88671875" style="9"/>
    <col min="400" max="400" width="11" style="9" customWidth="1"/>
    <col min="401" max="404" width="8.88671875" style="9"/>
    <col min="405" max="405" width="12.109375" style="9" customWidth="1"/>
    <col min="406" max="406" width="8.88671875" style="9"/>
    <col min="407" max="407" width="11" style="9" customWidth="1"/>
    <col min="408" max="411" width="8.88671875" style="9"/>
    <col min="412" max="412" width="12.109375" style="9" customWidth="1"/>
    <col min="413" max="413" width="8.88671875" style="9"/>
    <col min="414" max="414" width="11" style="9" customWidth="1"/>
    <col min="415" max="418" width="8.88671875" style="9"/>
    <col min="419" max="419" width="12.109375" style="9" customWidth="1"/>
    <col min="420" max="420" width="8.88671875" style="9"/>
    <col min="421" max="421" width="11" style="9" customWidth="1"/>
    <col min="422" max="425" width="8.88671875" style="9"/>
    <col min="426" max="426" width="12.109375" style="9" customWidth="1"/>
    <col min="427" max="427" width="8.88671875" style="9"/>
    <col min="428" max="428" width="11" style="9" customWidth="1"/>
    <col min="429" max="432" width="8.88671875" style="9"/>
    <col min="433" max="433" width="12.109375" style="9" customWidth="1"/>
    <col min="434" max="434" width="8.88671875" style="9"/>
    <col min="435" max="435" width="11" style="9" customWidth="1"/>
    <col min="436" max="439" width="8.88671875" style="9"/>
    <col min="440" max="440" width="12.109375" style="9" customWidth="1"/>
    <col min="441" max="441" width="8.88671875" style="9"/>
    <col min="442" max="442" width="11" style="9" customWidth="1"/>
    <col min="443" max="446" width="8.88671875" style="9"/>
    <col min="447" max="447" width="12.109375" style="9" customWidth="1"/>
    <col min="448" max="448" width="8.88671875" style="9"/>
    <col min="449" max="449" width="11" style="9" customWidth="1"/>
    <col min="450" max="453" width="8.88671875" style="9"/>
    <col min="454" max="454" width="12.109375" style="9" customWidth="1"/>
    <col min="455" max="455" width="8.88671875" style="9"/>
    <col min="456" max="456" width="11" style="9" customWidth="1"/>
    <col min="457" max="459" width="8.88671875" style="9"/>
    <col min="460" max="460" width="9.88671875" style="9" customWidth="1"/>
    <col min="461" max="461" width="12.109375" style="9" customWidth="1"/>
    <col min="462" max="462" width="8.88671875" style="9"/>
    <col min="463" max="463" width="11" style="9" customWidth="1"/>
    <col min="464" max="467" width="8.88671875" style="9"/>
    <col min="468" max="468" width="12.109375" style="9" customWidth="1"/>
    <col min="469" max="643" width="8.88671875" style="9"/>
    <col min="644" max="644" width="50" style="9" customWidth="1"/>
    <col min="645" max="646" width="0" style="9" hidden="1" customWidth="1"/>
    <col min="647" max="647" width="12.109375" style="9" customWidth="1"/>
    <col min="648" max="648" width="8.88671875" style="9"/>
    <col min="649" max="649" width="11" style="9" customWidth="1"/>
    <col min="650" max="653" width="8.88671875" style="9"/>
    <col min="654" max="654" width="12.109375" style="9" customWidth="1"/>
    <col min="655" max="655" width="8.88671875" style="9"/>
    <col min="656" max="656" width="11" style="9" customWidth="1"/>
    <col min="657" max="660" width="8.88671875" style="9"/>
    <col min="661" max="661" width="12.109375" style="9" customWidth="1"/>
    <col min="662" max="662" width="8.88671875" style="9"/>
    <col min="663" max="663" width="11" style="9" customWidth="1"/>
    <col min="664" max="667" width="8.88671875" style="9"/>
    <col min="668" max="668" width="12.109375" style="9" customWidth="1"/>
    <col min="669" max="669" width="8.88671875" style="9"/>
    <col min="670" max="670" width="11" style="9" customWidth="1"/>
    <col min="671" max="674" width="8.88671875" style="9"/>
    <col min="675" max="675" width="12.109375" style="9" customWidth="1"/>
    <col min="676" max="676" width="8.88671875" style="9"/>
    <col min="677" max="677" width="11" style="9" customWidth="1"/>
    <col min="678" max="681" width="8.88671875" style="9"/>
    <col min="682" max="682" width="12.109375" style="9" customWidth="1"/>
    <col min="683" max="683" width="8.88671875" style="9"/>
    <col min="684" max="684" width="11" style="9" customWidth="1"/>
    <col min="685" max="688" width="8.88671875" style="9"/>
    <col min="689" max="689" width="12.109375" style="9" customWidth="1"/>
    <col min="690" max="690" width="8.88671875" style="9"/>
    <col min="691" max="691" width="11" style="9" customWidth="1"/>
    <col min="692" max="695" width="8.88671875" style="9"/>
    <col min="696" max="696" width="12.109375" style="9" customWidth="1"/>
    <col min="697" max="697" width="8.88671875" style="9"/>
    <col min="698" max="698" width="11" style="9" customWidth="1"/>
    <col min="699" max="702" width="8.88671875" style="9"/>
    <col min="703" max="703" width="12.109375" style="9" customWidth="1"/>
    <col min="704" max="704" width="8.88671875" style="9"/>
    <col min="705" max="705" width="11" style="9" customWidth="1"/>
    <col min="706" max="709" width="8.88671875" style="9"/>
    <col min="710" max="710" width="12.109375" style="9" customWidth="1"/>
    <col min="711" max="711" width="8.88671875" style="9"/>
    <col min="712" max="712" width="11" style="9" customWidth="1"/>
    <col min="713" max="715" width="8.88671875" style="9"/>
    <col min="716" max="716" width="9.88671875" style="9" customWidth="1"/>
    <col min="717" max="717" width="12.109375" style="9" customWidth="1"/>
    <col min="718" max="718" width="8.88671875" style="9"/>
    <col min="719" max="719" width="11" style="9" customWidth="1"/>
    <col min="720" max="723" width="8.88671875" style="9"/>
    <col min="724" max="724" width="12.109375" style="9" customWidth="1"/>
    <col min="725" max="899" width="8.88671875" style="9"/>
    <col min="900" max="900" width="50" style="9" customWidth="1"/>
    <col min="901" max="902" width="0" style="9" hidden="1" customWidth="1"/>
    <col min="903" max="903" width="12.109375" style="9" customWidth="1"/>
    <col min="904" max="904" width="8.88671875" style="9"/>
    <col min="905" max="905" width="11" style="9" customWidth="1"/>
    <col min="906" max="909" width="8.88671875" style="9"/>
    <col min="910" max="910" width="12.109375" style="9" customWidth="1"/>
    <col min="911" max="911" width="8.88671875" style="9"/>
    <col min="912" max="912" width="11" style="9" customWidth="1"/>
    <col min="913" max="916" width="8.88671875" style="9"/>
    <col min="917" max="917" width="12.109375" style="9" customWidth="1"/>
    <col min="918" max="918" width="8.88671875" style="9"/>
    <col min="919" max="919" width="11" style="9" customWidth="1"/>
    <col min="920" max="923" width="8.88671875" style="9"/>
    <col min="924" max="924" width="12.109375" style="9" customWidth="1"/>
    <col min="925" max="925" width="8.88671875" style="9"/>
    <col min="926" max="926" width="11" style="9" customWidth="1"/>
    <col min="927" max="930" width="8.88671875" style="9"/>
    <col min="931" max="931" width="12.109375" style="9" customWidth="1"/>
    <col min="932" max="932" width="8.88671875" style="9"/>
    <col min="933" max="933" width="11" style="9" customWidth="1"/>
    <col min="934" max="937" width="8.88671875" style="9"/>
    <col min="938" max="938" width="12.109375" style="9" customWidth="1"/>
    <col min="939" max="939" width="8.88671875" style="9"/>
    <col min="940" max="940" width="11" style="9" customWidth="1"/>
    <col min="941" max="944" width="8.88671875" style="9"/>
    <col min="945" max="945" width="12.109375" style="9" customWidth="1"/>
    <col min="946" max="946" width="8.88671875" style="9"/>
    <col min="947" max="947" width="11" style="9" customWidth="1"/>
    <col min="948" max="951" width="8.88671875" style="9"/>
    <col min="952" max="952" width="12.109375" style="9" customWidth="1"/>
    <col min="953" max="953" width="8.88671875" style="9"/>
    <col min="954" max="954" width="11" style="9" customWidth="1"/>
    <col min="955" max="958" width="8.88671875" style="9"/>
    <col min="959" max="959" width="12.109375" style="9" customWidth="1"/>
    <col min="960" max="960" width="8.88671875" style="9"/>
    <col min="961" max="961" width="11" style="9" customWidth="1"/>
    <col min="962" max="965" width="8.88671875" style="9"/>
    <col min="966" max="966" width="12.109375" style="9" customWidth="1"/>
    <col min="967" max="967" width="8.88671875" style="9"/>
    <col min="968" max="968" width="11" style="9" customWidth="1"/>
    <col min="969" max="971" width="8.88671875" style="9"/>
    <col min="972" max="972" width="9.88671875" style="9" customWidth="1"/>
    <col min="973" max="973" width="12.109375" style="9" customWidth="1"/>
    <col min="974" max="974" width="8.88671875" style="9"/>
    <col min="975" max="975" width="11" style="9" customWidth="1"/>
    <col min="976" max="979" width="8.88671875" style="9"/>
    <col min="980" max="980" width="12.109375" style="9" customWidth="1"/>
    <col min="981" max="1155" width="8.88671875" style="9"/>
    <col min="1156" max="1156" width="50" style="9" customWidth="1"/>
    <col min="1157" max="1158" width="0" style="9" hidden="1" customWidth="1"/>
    <col min="1159" max="1159" width="12.109375" style="9" customWidth="1"/>
    <col min="1160" max="1160" width="8.88671875" style="9"/>
    <col min="1161" max="1161" width="11" style="9" customWidth="1"/>
    <col min="1162" max="1165" width="8.88671875" style="9"/>
    <col min="1166" max="1166" width="12.109375" style="9" customWidth="1"/>
    <col min="1167" max="1167" width="8.88671875" style="9"/>
    <col min="1168" max="1168" width="11" style="9" customWidth="1"/>
    <col min="1169" max="1172" width="8.88671875" style="9"/>
    <col min="1173" max="1173" width="12.109375" style="9" customWidth="1"/>
    <col min="1174" max="1174" width="8.88671875" style="9"/>
    <col min="1175" max="1175" width="11" style="9" customWidth="1"/>
    <col min="1176" max="1179" width="8.88671875" style="9"/>
    <col min="1180" max="1180" width="12.109375" style="9" customWidth="1"/>
    <col min="1181" max="1181" width="8.88671875" style="9"/>
    <col min="1182" max="1182" width="11" style="9" customWidth="1"/>
    <col min="1183" max="1186" width="8.88671875" style="9"/>
    <col min="1187" max="1187" width="12.109375" style="9" customWidth="1"/>
    <col min="1188" max="1188" width="8.88671875" style="9"/>
    <col min="1189" max="1189" width="11" style="9" customWidth="1"/>
    <col min="1190" max="1193" width="8.88671875" style="9"/>
    <col min="1194" max="1194" width="12.109375" style="9" customWidth="1"/>
    <col min="1195" max="1195" width="8.88671875" style="9"/>
    <col min="1196" max="1196" width="11" style="9" customWidth="1"/>
    <col min="1197" max="1200" width="8.88671875" style="9"/>
    <col min="1201" max="1201" width="12.109375" style="9" customWidth="1"/>
    <col min="1202" max="1202" width="8.88671875" style="9"/>
    <col min="1203" max="1203" width="11" style="9" customWidth="1"/>
    <col min="1204" max="1207" width="8.88671875" style="9"/>
    <col min="1208" max="1208" width="12.109375" style="9" customWidth="1"/>
    <col min="1209" max="1209" width="8.88671875" style="9"/>
    <col min="1210" max="1210" width="11" style="9" customWidth="1"/>
    <col min="1211" max="1214" width="8.88671875" style="9"/>
    <col min="1215" max="1215" width="12.109375" style="9" customWidth="1"/>
    <col min="1216" max="1216" width="8.88671875" style="9"/>
    <col min="1217" max="1217" width="11" style="9" customWidth="1"/>
    <col min="1218" max="1221" width="8.88671875" style="9"/>
    <col min="1222" max="1222" width="12.109375" style="9" customWidth="1"/>
    <col min="1223" max="1223" width="8.88671875" style="9"/>
    <col min="1224" max="1224" width="11" style="9" customWidth="1"/>
    <col min="1225" max="1227" width="8.88671875" style="9"/>
    <col min="1228" max="1228" width="9.88671875" style="9" customWidth="1"/>
    <col min="1229" max="1229" width="12.109375" style="9" customWidth="1"/>
    <col min="1230" max="1230" width="8.88671875" style="9"/>
    <col min="1231" max="1231" width="11" style="9" customWidth="1"/>
    <col min="1232" max="1235" width="8.88671875" style="9"/>
    <col min="1236" max="1236" width="12.109375" style="9" customWidth="1"/>
    <col min="1237" max="1411" width="8.88671875" style="9"/>
    <col min="1412" max="1412" width="50" style="9" customWidth="1"/>
    <col min="1413" max="1414" width="0" style="9" hidden="1" customWidth="1"/>
    <col min="1415" max="1415" width="12.109375" style="9" customWidth="1"/>
    <col min="1416" max="1416" width="8.88671875" style="9"/>
    <col min="1417" max="1417" width="11" style="9" customWidth="1"/>
    <col min="1418" max="1421" width="8.88671875" style="9"/>
    <col min="1422" max="1422" width="12.109375" style="9" customWidth="1"/>
    <col min="1423" max="1423" width="8.88671875" style="9"/>
    <col min="1424" max="1424" width="11" style="9" customWidth="1"/>
    <col min="1425" max="1428" width="8.88671875" style="9"/>
    <col min="1429" max="1429" width="12.109375" style="9" customWidth="1"/>
    <col min="1430" max="1430" width="8.88671875" style="9"/>
    <col min="1431" max="1431" width="11" style="9" customWidth="1"/>
    <col min="1432" max="1435" width="8.88671875" style="9"/>
    <col min="1436" max="1436" width="12.109375" style="9" customWidth="1"/>
    <col min="1437" max="1437" width="8.88671875" style="9"/>
    <col min="1438" max="1438" width="11" style="9" customWidth="1"/>
    <col min="1439" max="1442" width="8.88671875" style="9"/>
    <col min="1443" max="1443" width="12.109375" style="9" customWidth="1"/>
    <col min="1444" max="1444" width="8.88671875" style="9"/>
    <col min="1445" max="1445" width="11" style="9" customWidth="1"/>
    <col min="1446" max="1449" width="8.88671875" style="9"/>
    <col min="1450" max="1450" width="12.109375" style="9" customWidth="1"/>
    <col min="1451" max="1451" width="8.88671875" style="9"/>
    <col min="1452" max="1452" width="11" style="9" customWidth="1"/>
    <col min="1453" max="1456" width="8.88671875" style="9"/>
    <col min="1457" max="1457" width="12.109375" style="9" customWidth="1"/>
    <col min="1458" max="1458" width="8.88671875" style="9"/>
    <col min="1459" max="1459" width="11" style="9" customWidth="1"/>
    <col min="1460" max="1463" width="8.88671875" style="9"/>
    <col min="1464" max="1464" width="12.109375" style="9" customWidth="1"/>
    <col min="1465" max="1465" width="8.88671875" style="9"/>
    <col min="1466" max="1466" width="11" style="9" customWidth="1"/>
    <col min="1467" max="1470" width="8.88671875" style="9"/>
    <col min="1471" max="1471" width="12.109375" style="9" customWidth="1"/>
    <col min="1472" max="1472" width="8.88671875" style="9"/>
    <col min="1473" max="1473" width="11" style="9" customWidth="1"/>
    <col min="1474" max="1477" width="8.88671875" style="9"/>
    <col min="1478" max="1478" width="12.109375" style="9" customWidth="1"/>
    <col min="1479" max="1479" width="8.88671875" style="9"/>
    <col min="1480" max="1480" width="11" style="9" customWidth="1"/>
    <col min="1481" max="1483" width="8.88671875" style="9"/>
    <col min="1484" max="1484" width="9.88671875" style="9" customWidth="1"/>
    <col min="1485" max="1485" width="12.109375" style="9" customWidth="1"/>
    <col min="1486" max="1486" width="8.88671875" style="9"/>
    <col min="1487" max="1487" width="11" style="9" customWidth="1"/>
    <col min="1488" max="1491" width="8.88671875" style="9"/>
    <col min="1492" max="1492" width="12.109375" style="9" customWidth="1"/>
    <col min="1493" max="1667" width="8.88671875" style="9"/>
    <col min="1668" max="1668" width="50" style="9" customWidth="1"/>
    <col min="1669" max="1670" width="0" style="9" hidden="1" customWidth="1"/>
    <col min="1671" max="1671" width="12.109375" style="9" customWidth="1"/>
    <col min="1672" max="1672" width="8.88671875" style="9"/>
    <col min="1673" max="1673" width="11" style="9" customWidth="1"/>
    <col min="1674" max="1677" width="8.88671875" style="9"/>
    <col min="1678" max="1678" width="12.109375" style="9" customWidth="1"/>
    <col min="1679" max="1679" width="8.88671875" style="9"/>
    <col min="1680" max="1680" width="11" style="9" customWidth="1"/>
    <col min="1681" max="1684" width="8.88671875" style="9"/>
    <col min="1685" max="1685" width="12.109375" style="9" customWidth="1"/>
    <col min="1686" max="1686" width="8.88671875" style="9"/>
    <col min="1687" max="1687" width="11" style="9" customWidth="1"/>
    <col min="1688" max="1691" width="8.88671875" style="9"/>
    <col min="1692" max="1692" width="12.109375" style="9" customWidth="1"/>
    <col min="1693" max="1693" width="8.88671875" style="9"/>
    <col min="1694" max="1694" width="11" style="9" customWidth="1"/>
    <col min="1695" max="1698" width="8.88671875" style="9"/>
    <col min="1699" max="1699" width="12.109375" style="9" customWidth="1"/>
    <col min="1700" max="1700" width="8.88671875" style="9"/>
    <col min="1701" max="1701" width="11" style="9" customWidth="1"/>
    <col min="1702" max="1705" width="8.88671875" style="9"/>
    <col min="1706" max="1706" width="12.109375" style="9" customWidth="1"/>
    <col min="1707" max="1707" width="8.88671875" style="9"/>
    <col min="1708" max="1708" width="11" style="9" customWidth="1"/>
    <col min="1709" max="1712" width="8.88671875" style="9"/>
    <col min="1713" max="1713" width="12.109375" style="9" customWidth="1"/>
    <col min="1714" max="1714" width="8.88671875" style="9"/>
    <col min="1715" max="1715" width="11" style="9" customWidth="1"/>
    <col min="1716" max="1719" width="8.88671875" style="9"/>
    <col min="1720" max="1720" width="12.109375" style="9" customWidth="1"/>
    <col min="1721" max="1721" width="8.88671875" style="9"/>
    <col min="1722" max="1722" width="11" style="9" customWidth="1"/>
    <col min="1723" max="1726" width="8.88671875" style="9"/>
    <col min="1727" max="1727" width="12.109375" style="9" customWidth="1"/>
    <col min="1728" max="1728" width="8.88671875" style="9"/>
    <col min="1729" max="1729" width="11" style="9" customWidth="1"/>
    <col min="1730" max="1733" width="8.88671875" style="9"/>
    <col min="1734" max="1734" width="12.109375" style="9" customWidth="1"/>
    <col min="1735" max="1735" width="8.88671875" style="9"/>
    <col min="1736" max="1736" width="11" style="9" customWidth="1"/>
    <col min="1737" max="1739" width="8.88671875" style="9"/>
    <col min="1740" max="1740" width="9.88671875" style="9" customWidth="1"/>
    <col min="1741" max="1741" width="12.109375" style="9" customWidth="1"/>
    <col min="1742" max="1742" width="8.88671875" style="9"/>
    <col min="1743" max="1743" width="11" style="9" customWidth="1"/>
    <col min="1744" max="1747" width="8.88671875" style="9"/>
    <col min="1748" max="1748" width="12.109375" style="9" customWidth="1"/>
    <col min="1749" max="1923" width="8.88671875" style="9"/>
    <col min="1924" max="1924" width="50" style="9" customWidth="1"/>
    <col min="1925" max="1926" width="0" style="9" hidden="1" customWidth="1"/>
    <col min="1927" max="1927" width="12.109375" style="9" customWidth="1"/>
    <col min="1928" max="1928" width="8.88671875" style="9"/>
    <col min="1929" max="1929" width="11" style="9" customWidth="1"/>
    <col min="1930" max="1933" width="8.88671875" style="9"/>
    <col min="1934" max="1934" width="12.109375" style="9" customWidth="1"/>
    <col min="1935" max="1935" width="8.88671875" style="9"/>
    <col min="1936" max="1936" width="11" style="9" customWidth="1"/>
    <col min="1937" max="1940" width="8.88671875" style="9"/>
    <col min="1941" max="1941" width="12.109375" style="9" customWidth="1"/>
    <col min="1942" max="1942" width="8.88671875" style="9"/>
    <col min="1943" max="1943" width="11" style="9" customWidth="1"/>
    <col min="1944" max="1947" width="8.88671875" style="9"/>
    <col min="1948" max="1948" width="12.109375" style="9" customWidth="1"/>
    <col min="1949" max="1949" width="8.88671875" style="9"/>
    <col min="1950" max="1950" width="11" style="9" customWidth="1"/>
    <col min="1951" max="1954" width="8.88671875" style="9"/>
    <col min="1955" max="1955" width="12.109375" style="9" customWidth="1"/>
    <col min="1956" max="1956" width="8.88671875" style="9"/>
    <col min="1957" max="1957" width="11" style="9" customWidth="1"/>
    <col min="1958" max="1961" width="8.88671875" style="9"/>
    <col min="1962" max="1962" width="12.109375" style="9" customWidth="1"/>
    <col min="1963" max="1963" width="8.88671875" style="9"/>
    <col min="1964" max="1964" width="11" style="9" customWidth="1"/>
    <col min="1965" max="1968" width="8.88671875" style="9"/>
    <col min="1969" max="1969" width="12.109375" style="9" customWidth="1"/>
    <col min="1970" max="1970" width="8.88671875" style="9"/>
    <col min="1971" max="1971" width="11" style="9" customWidth="1"/>
    <col min="1972" max="1975" width="8.88671875" style="9"/>
    <col min="1976" max="1976" width="12.109375" style="9" customWidth="1"/>
    <col min="1977" max="1977" width="8.88671875" style="9"/>
    <col min="1978" max="1978" width="11" style="9" customWidth="1"/>
    <col min="1979" max="1982" width="8.88671875" style="9"/>
    <col min="1983" max="1983" width="12.109375" style="9" customWidth="1"/>
    <col min="1984" max="1984" width="8.88671875" style="9"/>
    <col min="1985" max="1985" width="11" style="9" customWidth="1"/>
    <col min="1986" max="1989" width="8.88671875" style="9"/>
    <col min="1990" max="1990" width="12.109375" style="9" customWidth="1"/>
    <col min="1991" max="1991" width="8.88671875" style="9"/>
    <col min="1992" max="1992" width="11" style="9" customWidth="1"/>
    <col min="1993" max="1995" width="8.88671875" style="9"/>
    <col min="1996" max="1996" width="9.88671875" style="9" customWidth="1"/>
    <col min="1997" max="1997" width="12.109375" style="9" customWidth="1"/>
    <col min="1998" max="1998" width="8.88671875" style="9"/>
    <col min="1999" max="1999" width="11" style="9" customWidth="1"/>
    <col min="2000" max="2003" width="8.88671875" style="9"/>
    <col min="2004" max="2004" width="12.109375" style="9" customWidth="1"/>
    <col min="2005" max="2179" width="8.88671875" style="9"/>
    <col min="2180" max="2180" width="50" style="9" customWidth="1"/>
    <col min="2181" max="2182" width="0" style="9" hidden="1" customWidth="1"/>
    <col min="2183" max="2183" width="12.109375" style="9" customWidth="1"/>
    <col min="2184" max="2184" width="8.88671875" style="9"/>
    <col min="2185" max="2185" width="11" style="9" customWidth="1"/>
    <col min="2186" max="2189" width="8.88671875" style="9"/>
    <col min="2190" max="2190" width="12.109375" style="9" customWidth="1"/>
    <col min="2191" max="2191" width="8.88671875" style="9"/>
    <col min="2192" max="2192" width="11" style="9" customWidth="1"/>
    <col min="2193" max="2196" width="8.88671875" style="9"/>
    <col min="2197" max="2197" width="12.109375" style="9" customWidth="1"/>
    <col min="2198" max="2198" width="8.88671875" style="9"/>
    <col min="2199" max="2199" width="11" style="9" customWidth="1"/>
    <col min="2200" max="2203" width="8.88671875" style="9"/>
    <col min="2204" max="2204" width="12.109375" style="9" customWidth="1"/>
    <col min="2205" max="2205" width="8.88671875" style="9"/>
    <col min="2206" max="2206" width="11" style="9" customWidth="1"/>
    <col min="2207" max="2210" width="8.88671875" style="9"/>
    <col min="2211" max="2211" width="12.109375" style="9" customWidth="1"/>
    <col min="2212" max="2212" width="8.88671875" style="9"/>
    <col min="2213" max="2213" width="11" style="9" customWidth="1"/>
    <col min="2214" max="2217" width="8.88671875" style="9"/>
    <col min="2218" max="2218" width="12.109375" style="9" customWidth="1"/>
    <col min="2219" max="2219" width="8.88671875" style="9"/>
    <col min="2220" max="2220" width="11" style="9" customWidth="1"/>
    <col min="2221" max="2224" width="8.88671875" style="9"/>
    <col min="2225" max="2225" width="12.109375" style="9" customWidth="1"/>
    <col min="2226" max="2226" width="8.88671875" style="9"/>
    <col min="2227" max="2227" width="11" style="9" customWidth="1"/>
    <col min="2228" max="2231" width="8.88671875" style="9"/>
    <col min="2232" max="2232" width="12.109375" style="9" customWidth="1"/>
    <col min="2233" max="2233" width="8.88671875" style="9"/>
    <col min="2234" max="2234" width="11" style="9" customWidth="1"/>
    <col min="2235" max="2238" width="8.88671875" style="9"/>
    <col min="2239" max="2239" width="12.109375" style="9" customWidth="1"/>
    <col min="2240" max="2240" width="8.88671875" style="9"/>
    <col min="2241" max="2241" width="11" style="9" customWidth="1"/>
    <col min="2242" max="2245" width="8.88671875" style="9"/>
    <col min="2246" max="2246" width="12.109375" style="9" customWidth="1"/>
    <col min="2247" max="2247" width="8.88671875" style="9"/>
    <col min="2248" max="2248" width="11" style="9" customWidth="1"/>
    <col min="2249" max="2251" width="8.88671875" style="9"/>
    <col min="2252" max="2252" width="9.88671875" style="9" customWidth="1"/>
    <col min="2253" max="2253" width="12.109375" style="9" customWidth="1"/>
    <col min="2254" max="2254" width="8.88671875" style="9"/>
    <col min="2255" max="2255" width="11" style="9" customWidth="1"/>
    <col min="2256" max="2259" width="8.88671875" style="9"/>
    <col min="2260" max="2260" width="12.109375" style="9" customWidth="1"/>
    <col min="2261" max="2435" width="8.88671875" style="9"/>
    <col min="2436" max="2436" width="50" style="9" customWidth="1"/>
    <col min="2437" max="2438" width="0" style="9" hidden="1" customWidth="1"/>
    <col min="2439" max="2439" width="12.109375" style="9" customWidth="1"/>
    <col min="2440" max="2440" width="8.88671875" style="9"/>
    <col min="2441" max="2441" width="11" style="9" customWidth="1"/>
    <col min="2442" max="2445" width="8.88671875" style="9"/>
    <col min="2446" max="2446" width="12.109375" style="9" customWidth="1"/>
    <col min="2447" max="2447" width="8.88671875" style="9"/>
    <col min="2448" max="2448" width="11" style="9" customWidth="1"/>
    <col min="2449" max="2452" width="8.88671875" style="9"/>
    <col min="2453" max="2453" width="12.109375" style="9" customWidth="1"/>
    <col min="2454" max="2454" width="8.88671875" style="9"/>
    <col min="2455" max="2455" width="11" style="9" customWidth="1"/>
    <col min="2456" max="2459" width="8.88671875" style="9"/>
    <col min="2460" max="2460" width="12.109375" style="9" customWidth="1"/>
    <col min="2461" max="2461" width="8.88671875" style="9"/>
    <col min="2462" max="2462" width="11" style="9" customWidth="1"/>
    <col min="2463" max="2466" width="8.88671875" style="9"/>
    <col min="2467" max="2467" width="12.109375" style="9" customWidth="1"/>
    <col min="2468" max="2468" width="8.88671875" style="9"/>
    <col min="2469" max="2469" width="11" style="9" customWidth="1"/>
    <col min="2470" max="2473" width="8.88671875" style="9"/>
    <col min="2474" max="2474" width="12.109375" style="9" customWidth="1"/>
    <col min="2475" max="2475" width="8.88671875" style="9"/>
    <col min="2476" max="2476" width="11" style="9" customWidth="1"/>
    <col min="2477" max="2480" width="8.88671875" style="9"/>
    <col min="2481" max="2481" width="12.109375" style="9" customWidth="1"/>
    <col min="2482" max="2482" width="8.88671875" style="9"/>
    <col min="2483" max="2483" width="11" style="9" customWidth="1"/>
    <col min="2484" max="2487" width="8.88671875" style="9"/>
    <col min="2488" max="2488" width="12.109375" style="9" customWidth="1"/>
    <col min="2489" max="2489" width="8.88671875" style="9"/>
    <col min="2490" max="2490" width="11" style="9" customWidth="1"/>
    <col min="2491" max="2494" width="8.88671875" style="9"/>
    <col min="2495" max="2495" width="12.109375" style="9" customWidth="1"/>
    <col min="2496" max="2496" width="8.88671875" style="9"/>
    <col min="2497" max="2497" width="11" style="9" customWidth="1"/>
    <col min="2498" max="2501" width="8.88671875" style="9"/>
    <col min="2502" max="2502" width="12.109375" style="9" customWidth="1"/>
    <col min="2503" max="2503" width="8.88671875" style="9"/>
    <col min="2504" max="2504" width="11" style="9" customWidth="1"/>
    <col min="2505" max="2507" width="8.88671875" style="9"/>
    <col min="2508" max="2508" width="9.88671875" style="9" customWidth="1"/>
    <col min="2509" max="2509" width="12.109375" style="9" customWidth="1"/>
    <col min="2510" max="2510" width="8.88671875" style="9"/>
    <col min="2511" max="2511" width="11" style="9" customWidth="1"/>
    <col min="2512" max="2515" width="8.88671875" style="9"/>
    <col min="2516" max="2516" width="12.109375" style="9" customWidth="1"/>
    <col min="2517" max="2691" width="8.88671875" style="9"/>
    <col min="2692" max="2692" width="50" style="9" customWidth="1"/>
    <col min="2693" max="2694" width="0" style="9" hidden="1" customWidth="1"/>
    <col min="2695" max="2695" width="12.109375" style="9" customWidth="1"/>
    <col min="2696" max="2696" width="8.88671875" style="9"/>
    <col min="2697" max="2697" width="11" style="9" customWidth="1"/>
    <col min="2698" max="2701" width="8.88671875" style="9"/>
    <col min="2702" max="2702" width="12.109375" style="9" customWidth="1"/>
    <col min="2703" max="2703" width="8.88671875" style="9"/>
    <col min="2704" max="2704" width="11" style="9" customWidth="1"/>
    <col min="2705" max="2708" width="8.88671875" style="9"/>
    <col min="2709" max="2709" width="12.109375" style="9" customWidth="1"/>
    <col min="2710" max="2710" width="8.88671875" style="9"/>
    <col min="2711" max="2711" width="11" style="9" customWidth="1"/>
    <col min="2712" max="2715" width="8.88671875" style="9"/>
    <col min="2716" max="2716" width="12.109375" style="9" customWidth="1"/>
    <col min="2717" max="2717" width="8.88671875" style="9"/>
    <col min="2718" max="2718" width="11" style="9" customWidth="1"/>
    <col min="2719" max="2722" width="8.88671875" style="9"/>
    <col min="2723" max="2723" width="12.109375" style="9" customWidth="1"/>
    <col min="2724" max="2724" width="8.88671875" style="9"/>
    <col min="2725" max="2725" width="11" style="9" customWidth="1"/>
    <col min="2726" max="2729" width="8.88671875" style="9"/>
    <col min="2730" max="2730" width="12.109375" style="9" customWidth="1"/>
    <col min="2731" max="2731" width="8.88671875" style="9"/>
    <col min="2732" max="2732" width="11" style="9" customWidth="1"/>
    <col min="2733" max="2736" width="8.88671875" style="9"/>
    <col min="2737" max="2737" width="12.109375" style="9" customWidth="1"/>
    <col min="2738" max="2738" width="8.88671875" style="9"/>
    <col min="2739" max="2739" width="11" style="9" customWidth="1"/>
    <col min="2740" max="2743" width="8.88671875" style="9"/>
    <col min="2744" max="2744" width="12.109375" style="9" customWidth="1"/>
    <col min="2745" max="2745" width="8.88671875" style="9"/>
    <col min="2746" max="2746" width="11" style="9" customWidth="1"/>
    <col min="2747" max="2750" width="8.88671875" style="9"/>
    <col min="2751" max="2751" width="12.109375" style="9" customWidth="1"/>
    <col min="2752" max="2752" width="8.88671875" style="9"/>
    <col min="2753" max="2753" width="11" style="9" customWidth="1"/>
    <col min="2754" max="2757" width="8.88671875" style="9"/>
    <col min="2758" max="2758" width="12.109375" style="9" customWidth="1"/>
    <col min="2759" max="2759" width="8.88671875" style="9"/>
    <col min="2760" max="2760" width="11" style="9" customWidth="1"/>
    <col min="2761" max="2763" width="8.88671875" style="9"/>
    <col min="2764" max="2764" width="9.88671875" style="9" customWidth="1"/>
    <col min="2765" max="2765" width="12.109375" style="9" customWidth="1"/>
    <col min="2766" max="2766" width="8.88671875" style="9"/>
    <col min="2767" max="2767" width="11" style="9" customWidth="1"/>
    <col min="2768" max="2771" width="8.88671875" style="9"/>
    <col min="2772" max="2772" width="12.109375" style="9" customWidth="1"/>
    <col min="2773" max="2947" width="8.88671875" style="9"/>
    <col min="2948" max="2948" width="50" style="9" customWidth="1"/>
    <col min="2949" max="2950" width="0" style="9" hidden="1" customWidth="1"/>
    <col min="2951" max="2951" width="12.109375" style="9" customWidth="1"/>
    <col min="2952" max="2952" width="8.88671875" style="9"/>
    <col min="2953" max="2953" width="11" style="9" customWidth="1"/>
    <col min="2954" max="2957" width="8.88671875" style="9"/>
    <col min="2958" max="2958" width="12.109375" style="9" customWidth="1"/>
    <col min="2959" max="2959" width="8.88671875" style="9"/>
    <col min="2960" max="2960" width="11" style="9" customWidth="1"/>
    <col min="2961" max="2964" width="8.88671875" style="9"/>
    <col min="2965" max="2965" width="12.109375" style="9" customWidth="1"/>
    <col min="2966" max="2966" width="8.88671875" style="9"/>
    <col min="2967" max="2967" width="11" style="9" customWidth="1"/>
    <col min="2968" max="2971" width="8.88671875" style="9"/>
    <col min="2972" max="2972" width="12.109375" style="9" customWidth="1"/>
    <col min="2973" max="2973" width="8.88671875" style="9"/>
    <col min="2974" max="2974" width="11" style="9" customWidth="1"/>
    <col min="2975" max="2978" width="8.88671875" style="9"/>
    <col min="2979" max="2979" width="12.109375" style="9" customWidth="1"/>
    <col min="2980" max="2980" width="8.88671875" style="9"/>
    <col min="2981" max="2981" width="11" style="9" customWidth="1"/>
    <col min="2982" max="2985" width="8.88671875" style="9"/>
    <col min="2986" max="2986" width="12.109375" style="9" customWidth="1"/>
    <col min="2987" max="2987" width="8.88671875" style="9"/>
    <col min="2988" max="2988" width="11" style="9" customWidth="1"/>
    <col min="2989" max="2992" width="8.88671875" style="9"/>
    <col min="2993" max="2993" width="12.109375" style="9" customWidth="1"/>
    <col min="2994" max="2994" width="8.88671875" style="9"/>
    <col min="2995" max="2995" width="11" style="9" customWidth="1"/>
    <col min="2996" max="2999" width="8.88671875" style="9"/>
    <col min="3000" max="3000" width="12.109375" style="9" customWidth="1"/>
    <col min="3001" max="3001" width="8.88671875" style="9"/>
    <col min="3002" max="3002" width="11" style="9" customWidth="1"/>
    <col min="3003" max="3006" width="8.88671875" style="9"/>
    <col min="3007" max="3007" width="12.109375" style="9" customWidth="1"/>
    <col min="3008" max="3008" width="8.88671875" style="9"/>
    <col min="3009" max="3009" width="11" style="9" customWidth="1"/>
    <col min="3010" max="3013" width="8.88671875" style="9"/>
    <col min="3014" max="3014" width="12.109375" style="9" customWidth="1"/>
    <col min="3015" max="3015" width="8.88671875" style="9"/>
    <col min="3016" max="3016" width="11" style="9" customWidth="1"/>
    <col min="3017" max="3019" width="8.88671875" style="9"/>
    <col min="3020" max="3020" width="9.88671875" style="9" customWidth="1"/>
    <col min="3021" max="3021" width="12.109375" style="9" customWidth="1"/>
    <col min="3022" max="3022" width="8.88671875" style="9"/>
    <col min="3023" max="3023" width="11" style="9" customWidth="1"/>
    <col min="3024" max="3027" width="8.88671875" style="9"/>
    <col min="3028" max="3028" width="12.109375" style="9" customWidth="1"/>
    <col min="3029" max="3203" width="8.88671875" style="9"/>
    <col min="3204" max="3204" width="50" style="9" customWidth="1"/>
    <col min="3205" max="3206" width="0" style="9" hidden="1" customWidth="1"/>
    <col min="3207" max="3207" width="12.109375" style="9" customWidth="1"/>
    <col min="3208" max="3208" width="8.88671875" style="9"/>
    <col min="3209" max="3209" width="11" style="9" customWidth="1"/>
    <col min="3210" max="3213" width="8.88671875" style="9"/>
    <col min="3214" max="3214" width="12.109375" style="9" customWidth="1"/>
    <col min="3215" max="3215" width="8.88671875" style="9"/>
    <col min="3216" max="3216" width="11" style="9" customWidth="1"/>
    <col min="3217" max="3220" width="8.88671875" style="9"/>
    <col min="3221" max="3221" width="12.109375" style="9" customWidth="1"/>
    <col min="3222" max="3222" width="8.88671875" style="9"/>
    <col min="3223" max="3223" width="11" style="9" customWidth="1"/>
    <col min="3224" max="3227" width="8.88671875" style="9"/>
    <col min="3228" max="3228" width="12.109375" style="9" customWidth="1"/>
    <col min="3229" max="3229" width="8.88671875" style="9"/>
    <col min="3230" max="3230" width="11" style="9" customWidth="1"/>
    <col min="3231" max="3234" width="8.88671875" style="9"/>
    <col min="3235" max="3235" width="12.109375" style="9" customWidth="1"/>
    <col min="3236" max="3236" width="8.88671875" style="9"/>
    <col min="3237" max="3237" width="11" style="9" customWidth="1"/>
    <col min="3238" max="3241" width="8.88671875" style="9"/>
    <col min="3242" max="3242" width="12.109375" style="9" customWidth="1"/>
    <col min="3243" max="3243" width="8.88671875" style="9"/>
    <col min="3244" max="3244" width="11" style="9" customWidth="1"/>
    <col min="3245" max="3248" width="8.88671875" style="9"/>
    <col min="3249" max="3249" width="12.109375" style="9" customWidth="1"/>
    <col min="3250" max="3250" width="8.88671875" style="9"/>
    <col min="3251" max="3251" width="11" style="9" customWidth="1"/>
    <col min="3252" max="3255" width="8.88671875" style="9"/>
    <col min="3256" max="3256" width="12.109375" style="9" customWidth="1"/>
    <col min="3257" max="3257" width="8.88671875" style="9"/>
    <col min="3258" max="3258" width="11" style="9" customWidth="1"/>
    <col min="3259" max="3262" width="8.88671875" style="9"/>
    <col min="3263" max="3263" width="12.109375" style="9" customWidth="1"/>
    <col min="3264" max="3264" width="8.88671875" style="9"/>
    <col min="3265" max="3265" width="11" style="9" customWidth="1"/>
    <col min="3266" max="3269" width="8.88671875" style="9"/>
    <col min="3270" max="3270" width="12.109375" style="9" customWidth="1"/>
    <col min="3271" max="3271" width="8.88671875" style="9"/>
    <col min="3272" max="3272" width="11" style="9" customWidth="1"/>
    <col min="3273" max="3275" width="8.88671875" style="9"/>
    <col min="3276" max="3276" width="9.88671875" style="9" customWidth="1"/>
    <col min="3277" max="3277" width="12.109375" style="9" customWidth="1"/>
    <col min="3278" max="3278" width="8.88671875" style="9"/>
    <col min="3279" max="3279" width="11" style="9" customWidth="1"/>
    <col min="3280" max="3283" width="8.88671875" style="9"/>
    <col min="3284" max="3284" width="12.109375" style="9" customWidth="1"/>
    <col min="3285" max="3459" width="8.88671875" style="9"/>
    <col min="3460" max="3460" width="50" style="9" customWidth="1"/>
    <col min="3461" max="3462" width="0" style="9" hidden="1" customWidth="1"/>
    <col min="3463" max="3463" width="12.109375" style="9" customWidth="1"/>
    <col min="3464" max="3464" width="8.88671875" style="9"/>
    <col min="3465" max="3465" width="11" style="9" customWidth="1"/>
    <col min="3466" max="3469" width="8.88671875" style="9"/>
    <col min="3470" max="3470" width="12.109375" style="9" customWidth="1"/>
    <col min="3471" max="3471" width="8.88671875" style="9"/>
    <col min="3472" max="3472" width="11" style="9" customWidth="1"/>
    <col min="3473" max="3476" width="8.88671875" style="9"/>
    <col min="3477" max="3477" width="12.109375" style="9" customWidth="1"/>
    <col min="3478" max="3478" width="8.88671875" style="9"/>
    <col min="3479" max="3479" width="11" style="9" customWidth="1"/>
    <col min="3480" max="3483" width="8.88671875" style="9"/>
    <col min="3484" max="3484" width="12.109375" style="9" customWidth="1"/>
    <col min="3485" max="3485" width="8.88671875" style="9"/>
    <col min="3486" max="3486" width="11" style="9" customWidth="1"/>
    <col min="3487" max="3490" width="8.88671875" style="9"/>
    <col min="3491" max="3491" width="12.109375" style="9" customWidth="1"/>
    <col min="3492" max="3492" width="8.88671875" style="9"/>
    <col min="3493" max="3493" width="11" style="9" customWidth="1"/>
    <col min="3494" max="3497" width="8.88671875" style="9"/>
    <col min="3498" max="3498" width="12.109375" style="9" customWidth="1"/>
    <col min="3499" max="3499" width="8.88671875" style="9"/>
    <col min="3500" max="3500" width="11" style="9" customWidth="1"/>
    <col min="3501" max="3504" width="8.88671875" style="9"/>
    <col min="3505" max="3505" width="12.109375" style="9" customWidth="1"/>
    <col min="3506" max="3506" width="8.88671875" style="9"/>
    <col min="3507" max="3507" width="11" style="9" customWidth="1"/>
    <col min="3508" max="3511" width="8.88671875" style="9"/>
    <col min="3512" max="3512" width="12.109375" style="9" customWidth="1"/>
    <col min="3513" max="3513" width="8.88671875" style="9"/>
    <col min="3514" max="3514" width="11" style="9" customWidth="1"/>
    <col min="3515" max="3518" width="8.88671875" style="9"/>
    <col min="3519" max="3519" width="12.109375" style="9" customWidth="1"/>
    <col min="3520" max="3520" width="8.88671875" style="9"/>
    <col min="3521" max="3521" width="11" style="9" customWidth="1"/>
    <col min="3522" max="3525" width="8.88671875" style="9"/>
    <col min="3526" max="3526" width="12.109375" style="9" customWidth="1"/>
    <col min="3527" max="3527" width="8.88671875" style="9"/>
    <col min="3528" max="3528" width="11" style="9" customWidth="1"/>
    <col min="3529" max="3531" width="8.88671875" style="9"/>
    <col min="3532" max="3532" width="9.88671875" style="9" customWidth="1"/>
    <col min="3533" max="3533" width="12.109375" style="9" customWidth="1"/>
    <col min="3534" max="3534" width="8.88671875" style="9"/>
    <col min="3535" max="3535" width="11" style="9" customWidth="1"/>
    <col min="3536" max="3539" width="8.88671875" style="9"/>
    <col min="3540" max="3540" width="12.109375" style="9" customWidth="1"/>
    <col min="3541" max="3715" width="8.88671875" style="9"/>
    <col min="3716" max="3716" width="50" style="9" customWidth="1"/>
    <col min="3717" max="3718" width="0" style="9" hidden="1" customWidth="1"/>
    <col min="3719" max="3719" width="12.109375" style="9" customWidth="1"/>
    <col min="3720" max="3720" width="8.88671875" style="9"/>
    <col min="3721" max="3721" width="11" style="9" customWidth="1"/>
    <col min="3722" max="3725" width="8.88671875" style="9"/>
    <col min="3726" max="3726" width="12.109375" style="9" customWidth="1"/>
    <col min="3727" max="3727" width="8.88671875" style="9"/>
    <col min="3728" max="3728" width="11" style="9" customWidth="1"/>
    <col min="3729" max="3732" width="8.88671875" style="9"/>
    <col min="3733" max="3733" width="12.109375" style="9" customWidth="1"/>
    <col min="3734" max="3734" width="8.88671875" style="9"/>
    <col min="3735" max="3735" width="11" style="9" customWidth="1"/>
    <col min="3736" max="3739" width="8.88671875" style="9"/>
    <col min="3740" max="3740" width="12.109375" style="9" customWidth="1"/>
    <col min="3741" max="3741" width="8.88671875" style="9"/>
    <col min="3742" max="3742" width="11" style="9" customWidth="1"/>
    <col min="3743" max="3746" width="8.88671875" style="9"/>
    <col min="3747" max="3747" width="12.109375" style="9" customWidth="1"/>
    <col min="3748" max="3748" width="8.88671875" style="9"/>
    <col min="3749" max="3749" width="11" style="9" customWidth="1"/>
    <col min="3750" max="3753" width="8.88671875" style="9"/>
    <col min="3754" max="3754" width="12.109375" style="9" customWidth="1"/>
    <col min="3755" max="3755" width="8.88671875" style="9"/>
    <col min="3756" max="3756" width="11" style="9" customWidth="1"/>
    <col min="3757" max="3760" width="8.88671875" style="9"/>
    <col min="3761" max="3761" width="12.109375" style="9" customWidth="1"/>
    <col min="3762" max="3762" width="8.88671875" style="9"/>
    <col min="3763" max="3763" width="11" style="9" customWidth="1"/>
    <col min="3764" max="3767" width="8.88671875" style="9"/>
    <col min="3768" max="3768" width="12.109375" style="9" customWidth="1"/>
    <col min="3769" max="3769" width="8.88671875" style="9"/>
    <col min="3770" max="3770" width="11" style="9" customWidth="1"/>
    <col min="3771" max="3774" width="8.88671875" style="9"/>
    <col min="3775" max="3775" width="12.109375" style="9" customWidth="1"/>
    <col min="3776" max="3776" width="8.88671875" style="9"/>
    <col min="3777" max="3777" width="11" style="9" customWidth="1"/>
    <col min="3778" max="3781" width="8.88671875" style="9"/>
    <col min="3782" max="3782" width="12.109375" style="9" customWidth="1"/>
    <col min="3783" max="3783" width="8.88671875" style="9"/>
    <col min="3784" max="3784" width="11" style="9" customWidth="1"/>
    <col min="3785" max="3787" width="8.88671875" style="9"/>
    <col min="3788" max="3788" width="9.88671875" style="9" customWidth="1"/>
    <col min="3789" max="3789" width="12.109375" style="9" customWidth="1"/>
    <col min="3790" max="3790" width="8.88671875" style="9"/>
    <col min="3791" max="3791" width="11" style="9" customWidth="1"/>
    <col min="3792" max="3795" width="8.88671875" style="9"/>
    <col min="3796" max="3796" width="12.109375" style="9" customWidth="1"/>
    <col min="3797" max="3971" width="8.88671875" style="9"/>
    <col min="3972" max="3972" width="50" style="9" customWidth="1"/>
    <col min="3973" max="3974" width="0" style="9" hidden="1" customWidth="1"/>
    <col min="3975" max="3975" width="12.109375" style="9" customWidth="1"/>
    <col min="3976" max="3976" width="8.88671875" style="9"/>
    <col min="3977" max="3977" width="11" style="9" customWidth="1"/>
    <col min="3978" max="3981" width="8.88671875" style="9"/>
    <col min="3982" max="3982" width="12.109375" style="9" customWidth="1"/>
    <col min="3983" max="3983" width="8.88671875" style="9"/>
    <col min="3984" max="3984" width="11" style="9" customWidth="1"/>
    <col min="3985" max="3988" width="8.88671875" style="9"/>
    <col min="3989" max="3989" width="12.109375" style="9" customWidth="1"/>
    <col min="3990" max="3990" width="8.88671875" style="9"/>
    <col min="3991" max="3991" width="11" style="9" customWidth="1"/>
    <col min="3992" max="3995" width="8.88671875" style="9"/>
    <col min="3996" max="3996" width="12.109375" style="9" customWidth="1"/>
    <col min="3997" max="3997" width="8.88671875" style="9"/>
    <col min="3998" max="3998" width="11" style="9" customWidth="1"/>
    <col min="3999" max="4002" width="8.88671875" style="9"/>
    <col min="4003" max="4003" width="12.109375" style="9" customWidth="1"/>
    <col min="4004" max="4004" width="8.88671875" style="9"/>
    <col min="4005" max="4005" width="11" style="9" customWidth="1"/>
    <col min="4006" max="4009" width="8.88671875" style="9"/>
    <col min="4010" max="4010" width="12.109375" style="9" customWidth="1"/>
    <col min="4011" max="4011" width="8.88671875" style="9"/>
    <col min="4012" max="4012" width="11" style="9" customWidth="1"/>
    <col min="4013" max="4016" width="8.88671875" style="9"/>
    <col min="4017" max="4017" width="12.109375" style="9" customWidth="1"/>
    <col min="4018" max="4018" width="8.88671875" style="9"/>
    <col min="4019" max="4019" width="11" style="9" customWidth="1"/>
    <col min="4020" max="4023" width="8.88671875" style="9"/>
    <col min="4024" max="4024" width="12.109375" style="9" customWidth="1"/>
    <col min="4025" max="4025" width="8.88671875" style="9"/>
    <col min="4026" max="4026" width="11" style="9" customWidth="1"/>
    <col min="4027" max="4030" width="8.88671875" style="9"/>
    <col min="4031" max="4031" width="12.109375" style="9" customWidth="1"/>
    <col min="4032" max="4032" width="8.88671875" style="9"/>
    <col min="4033" max="4033" width="11" style="9" customWidth="1"/>
    <col min="4034" max="4037" width="8.88671875" style="9"/>
    <col min="4038" max="4038" width="12.109375" style="9" customWidth="1"/>
    <col min="4039" max="4039" width="8.88671875" style="9"/>
    <col min="4040" max="4040" width="11" style="9" customWidth="1"/>
    <col min="4041" max="4043" width="8.88671875" style="9"/>
    <col min="4044" max="4044" width="9.88671875" style="9" customWidth="1"/>
    <col min="4045" max="4045" width="12.109375" style="9" customWidth="1"/>
    <col min="4046" max="4046" width="8.88671875" style="9"/>
    <col min="4047" max="4047" width="11" style="9" customWidth="1"/>
    <col min="4048" max="4051" width="8.88671875" style="9"/>
    <col min="4052" max="4052" width="12.109375" style="9" customWidth="1"/>
    <col min="4053" max="4227" width="8.88671875" style="9"/>
    <col min="4228" max="4228" width="50" style="9" customWidth="1"/>
    <col min="4229" max="4230" width="0" style="9" hidden="1" customWidth="1"/>
    <col min="4231" max="4231" width="12.109375" style="9" customWidth="1"/>
    <col min="4232" max="4232" width="8.88671875" style="9"/>
    <col min="4233" max="4233" width="11" style="9" customWidth="1"/>
    <col min="4234" max="4237" width="8.88671875" style="9"/>
    <col min="4238" max="4238" width="12.109375" style="9" customWidth="1"/>
    <col min="4239" max="4239" width="8.88671875" style="9"/>
    <col min="4240" max="4240" width="11" style="9" customWidth="1"/>
    <col min="4241" max="4244" width="8.88671875" style="9"/>
    <col min="4245" max="4245" width="12.109375" style="9" customWidth="1"/>
    <col min="4246" max="4246" width="8.88671875" style="9"/>
    <col min="4247" max="4247" width="11" style="9" customWidth="1"/>
    <col min="4248" max="4251" width="8.88671875" style="9"/>
    <col min="4252" max="4252" width="12.109375" style="9" customWidth="1"/>
    <col min="4253" max="4253" width="8.88671875" style="9"/>
    <col min="4254" max="4254" width="11" style="9" customWidth="1"/>
    <col min="4255" max="4258" width="8.88671875" style="9"/>
    <col min="4259" max="4259" width="12.109375" style="9" customWidth="1"/>
    <col min="4260" max="4260" width="8.88671875" style="9"/>
    <col min="4261" max="4261" width="11" style="9" customWidth="1"/>
    <col min="4262" max="4265" width="8.88671875" style="9"/>
    <col min="4266" max="4266" width="12.109375" style="9" customWidth="1"/>
    <col min="4267" max="4267" width="8.88671875" style="9"/>
    <col min="4268" max="4268" width="11" style="9" customWidth="1"/>
    <col min="4269" max="4272" width="8.88671875" style="9"/>
    <col min="4273" max="4273" width="12.109375" style="9" customWidth="1"/>
    <col min="4274" max="4274" width="8.88671875" style="9"/>
    <col min="4275" max="4275" width="11" style="9" customWidth="1"/>
    <col min="4276" max="4279" width="8.88671875" style="9"/>
    <col min="4280" max="4280" width="12.109375" style="9" customWidth="1"/>
    <col min="4281" max="4281" width="8.88671875" style="9"/>
    <col min="4282" max="4282" width="11" style="9" customWidth="1"/>
    <col min="4283" max="4286" width="8.88671875" style="9"/>
    <col min="4287" max="4287" width="12.109375" style="9" customWidth="1"/>
    <col min="4288" max="4288" width="8.88671875" style="9"/>
    <col min="4289" max="4289" width="11" style="9" customWidth="1"/>
    <col min="4290" max="4293" width="8.88671875" style="9"/>
    <col min="4294" max="4294" width="12.109375" style="9" customWidth="1"/>
    <col min="4295" max="4295" width="8.88671875" style="9"/>
    <col min="4296" max="4296" width="11" style="9" customWidth="1"/>
    <col min="4297" max="4299" width="8.88671875" style="9"/>
    <col min="4300" max="4300" width="9.88671875" style="9" customWidth="1"/>
    <col min="4301" max="4301" width="12.109375" style="9" customWidth="1"/>
    <col min="4302" max="4302" width="8.88671875" style="9"/>
    <col min="4303" max="4303" width="11" style="9" customWidth="1"/>
    <col min="4304" max="4307" width="8.88671875" style="9"/>
    <col min="4308" max="4308" width="12.109375" style="9" customWidth="1"/>
    <col min="4309" max="4483" width="8.88671875" style="9"/>
    <col min="4484" max="4484" width="50" style="9" customWidth="1"/>
    <col min="4485" max="4486" width="0" style="9" hidden="1" customWidth="1"/>
    <col min="4487" max="4487" width="12.109375" style="9" customWidth="1"/>
    <col min="4488" max="4488" width="8.88671875" style="9"/>
    <col min="4489" max="4489" width="11" style="9" customWidth="1"/>
    <col min="4490" max="4493" width="8.88671875" style="9"/>
    <col min="4494" max="4494" width="12.109375" style="9" customWidth="1"/>
    <col min="4495" max="4495" width="8.88671875" style="9"/>
    <col min="4496" max="4496" width="11" style="9" customWidth="1"/>
    <col min="4497" max="4500" width="8.88671875" style="9"/>
    <col min="4501" max="4501" width="12.109375" style="9" customWidth="1"/>
    <col min="4502" max="4502" width="8.88671875" style="9"/>
    <col min="4503" max="4503" width="11" style="9" customWidth="1"/>
    <col min="4504" max="4507" width="8.88671875" style="9"/>
    <col min="4508" max="4508" width="12.109375" style="9" customWidth="1"/>
    <col min="4509" max="4509" width="8.88671875" style="9"/>
    <col min="4510" max="4510" width="11" style="9" customWidth="1"/>
    <col min="4511" max="4514" width="8.88671875" style="9"/>
    <col min="4515" max="4515" width="12.109375" style="9" customWidth="1"/>
    <col min="4516" max="4516" width="8.88671875" style="9"/>
    <col min="4517" max="4517" width="11" style="9" customWidth="1"/>
    <col min="4518" max="4521" width="8.88671875" style="9"/>
    <col min="4522" max="4522" width="12.109375" style="9" customWidth="1"/>
    <col min="4523" max="4523" width="8.88671875" style="9"/>
    <col min="4524" max="4524" width="11" style="9" customWidth="1"/>
    <col min="4525" max="4528" width="8.88671875" style="9"/>
    <col min="4529" max="4529" width="12.109375" style="9" customWidth="1"/>
    <col min="4530" max="4530" width="8.88671875" style="9"/>
    <col min="4531" max="4531" width="11" style="9" customWidth="1"/>
    <col min="4532" max="4535" width="8.88671875" style="9"/>
    <col min="4536" max="4536" width="12.109375" style="9" customWidth="1"/>
    <col min="4537" max="4537" width="8.88671875" style="9"/>
    <col min="4538" max="4538" width="11" style="9" customWidth="1"/>
    <col min="4539" max="4542" width="8.88671875" style="9"/>
    <col min="4543" max="4543" width="12.109375" style="9" customWidth="1"/>
    <col min="4544" max="4544" width="8.88671875" style="9"/>
    <col min="4545" max="4545" width="11" style="9" customWidth="1"/>
    <col min="4546" max="4549" width="8.88671875" style="9"/>
    <col min="4550" max="4550" width="12.109375" style="9" customWidth="1"/>
    <col min="4551" max="4551" width="8.88671875" style="9"/>
    <col min="4552" max="4552" width="11" style="9" customWidth="1"/>
    <col min="4553" max="4555" width="8.88671875" style="9"/>
    <col min="4556" max="4556" width="9.88671875" style="9" customWidth="1"/>
    <col min="4557" max="4557" width="12.109375" style="9" customWidth="1"/>
    <col min="4558" max="4558" width="8.88671875" style="9"/>
    <col min="4559" max="4559" width="11" style="9" customWidth="1"/>
    <col min="4560" max="4563" width="8.88671875" style="9"/>
    <col min="4564" max="4564" width="12.109375" style="9" customWidth="1"/>
    <col min="4565" max="4739" width="8.88671875" style="9"/>
    <col min="4740" max="4740" width="50" style="9" customWidth="1"/>
    <col min="4741" max="4742" width="0" style="9" hidden="1" customWidth="1"/>
    <col min="4743" max="4743" width="12.109375" style="9" customWidth="1"/>
    <col min="4744" max="4744" width="8.88671875" style="9"/>
    <col min="4745" max="4745" width="11" style="9" customWidth="1"/>
    <col min="4746" max="4749" width="8.88671875" style="9"/>
    <col min="4750" max="4750" width="12.109375" style="9" customWidth="1"/>
    <col min="4751" max="4751" width="8.88671875" style="9"/>
    <col min="4752" max="4752" width="11" style="9" customWidth="1"/>
    <col min="4753" max="4756" width="8.88671875" style="9"/>
    <col min="4757" max="4757" width="12.109375" style="9" customWidth="1"/>
    <col min="4758" max="4758" width="8.88671875" style="9"/>
    <col min="4759" max="4759" width="11" style="9" customWidth="1"/>
    <col min="4760" max="4763" width="8.88671875" style="9"/>
    <col min="4764" max="4764" width="12.109375" style="9" customWidth="1"/>
    <col min="4765" max="4765" width="8.88671875" style="9"/>
    <col min="4766" max="4766" width="11" style="9" customWidth="1"/>
    <col min="4767" max="4770" width="8.88671875" style="9"/>
    <col min="4771" max="4771" width="12.109375" style="9" customWidth="1"/>
    <col min="4772" max="4772" width="8.88671875" style="9"/>
    <col min="4773" max="4773" width="11" style="9" customWidth="1"/>
    <col min="4774" max="4777" width="8.88671875" style="9"/>
    <col min="4778" max="4778" width="12.109375" style="9" customWidth="1"/>
    <col min="4779" max="4779" width="8.88671875" style="9"/>
    <col min="4780" max="4780" width="11" style="9" customWidth="1"/>
    <col min="4781" max="4784" width="8.88671875" style="9"/>
    <col min="4785" max="4785" width="12.109375" style="9" customWidth="1"/>
    <col min="4786" max="4786" width="8.88671875" style="9"/>
    <col min="4787" max="4787" width="11" style="9" customWidth="1"/>
    <col min="4788" max="4791" width="8.88671875" style="9"/>
    <col min="4792" max="4792" width="12.109375" style="9" customWidth="1"/>
    <col min="4793" max="4793" width="8.88671875" style="9"/>
    <col min="4794" max="4794" width="11" style="9" customWidth="1"/>
    <col min="4795" max="4798" width="8.88671875" style="9"/>
    <col min="4799" max="4799" width="12.109375" style="9" customWidth="1"/>
    <col min="4800" max="4800" width="8.88671875" style="9"/>
    <col min="4801" max="4801" width="11" style="9" customWidth="1"/>
    <col min="4802" max="4805" width="8.88671875" style="9"/>
    <col min="4806" max="4806" width="12.109375" style="9" customWidth="1"/>
    <col min="4807" max="4807" width="8.88671875" style="9"/>
    <col min="4808" max="4808" width="11" style="9" customWidth="1"/>
    <col min="4809" max="4811" width="8.88671875" style="9"/>
    <col min="4812" max="4812" width="9.88671875" style="9" customWidth="1"/>
    <col min="4813" max="4813" width="12.109375" style="9" customWidth="1"/>
    <col min="4814" max="4814" width="8.88671875" style="9"/>
    <col min="4815" max="4815" width="11" style="9" customWidth="1"/>
    <col min="4816" max="4819" width="8.88671875" style="9"/>
    <col min="4820" max="4820" width="12.109375" style="9" customWidth="1"/>
    <col min="4821" max="4995" width="8.88671875" style="9"/>
    <col min="4996" max="4996" width="50" style="9" customWidth="1"/>
    <col min="4997" max="4998" width="0" style="9" hidden="1" customWidth="1"/>
    <col min="4999" max="4999" width="12.109375" style="9" customWidth="1"/>
    <col min="5000" max="5000" width="8.88671875" style="9"/>
    <col min="5001" max="5001" width="11" style="9" customWidth="1"/>
    <col min="5002" max="5005" width="8.88671875" style="9"/>
    <col min="5006" max="5006" width="12.109375" style="9" customWidth="1"/>
    <col min="5007" max="5007" width="8.88671875" style="9"/>
    <col min="5008" max="5008" width="11" style="9" customWidth="1"/>
    <col min="5009" max="5012" width="8.88671875" style="9"/>
    <col min="5013" max="5013" width="12.109375" style="9" customWidth="1"/>
    <col min="5014" max="5014" width="8.88671875" style="9"/>
    <col min="5015" max="5015" width="11" style="9" customWidth="1"/>
    <col min="5016" max="5019" width="8.88671875" style="9"/>
    <col min="5020" max="5020" width="12.109375" style="9" customWidth="1"/>
    <col min="5021" max="5021" width="8.88671875" style="9"/>
    <col min="5022" max="5022" width="11" style="9" customWidth="1"/>
    <col min="5023" max="5026" width="8.88671875" style="9"/>
    <col min="5027" max="5027" width="12.109375" style="9" customWidth="1"/>
    <col min="5028" max="5028" width="8.88671875" style="9"/>
    <col min="5029" max="5029" width="11" style="9" customWidth="1"/>
    <col min="5030" max="5033" width="8.88671875" style="9"/>
    <col min="5034" max="5034" width="12.109375" style="9" customWidth="1"/>
    <col min="5035" max="5035" width="8.88671875" style="9"/>
    <col min="5036" max="5036" width="11" style="9" customWidth="1"/>
    <col min="5037" max="5040" width="8.88671875" style="9"/>
    <col min="5041" max="5041" width="12.109375" style="9" customWidth="1"/>
    <col min="5042" max="5042" width="8.88671875" style="9"/>
    <col min="5043" max="5043" width="11" style="9" customWidth="1"/>
    <col min="5044" max="5047" width="8.88671875" style="9"/>
    <col min="5048" max="5048" width="12.109375" style="9" customWidth="1"/>
    <col min="5049" max="5049" width="8.88671875" style="9"/>
    <col min="5050" max="5050" width="11" style="9" customWidth="1"/>
    <col min="5051" max="5054" width="8.88671875" style="9"/>
    <col min="5055" max="5055" width="12.109375" style="9" customWidth="1"/>
    <col min="5056" max="5056" width="8.88671875" style="9"/>
    <col min="5057" max="5057" width="11" style="9" customWidth="1"/>
    <col min="5058" max="5061" width="8.88671875" style="9"/>
    <col min="5062" max="5062" width="12.109375" style="9" customWidth="1"/>
    <col min="5063" max="5063" width="8.88671875" style="9"/>
    <col min="5064" max="5064" width="11" style="9" customWidth="1"/>
    <col min="5065" max="5067" width="8.88671875" style="9"/>
    <col min="5068" max="5068" width="9.88671875" style="9" customWidth="1"/>
    <col min="5069" max="5069" width="12.109375" style="9" customWidth="1"/>
    <col min="5070" max="5070" width="8.88671875" style="9"/>
    <col min="5071" max="5071" width="11" style="9" customWidth="1"/>
    <col min="5072" max="5075" width="8.88671875" style="9"/>
    <col min="5076" max="5076" width="12.109375" style="9" customWidth="1"/>
    <col min="5077" max="5251" width="8.88671875" style="9"/>
    <col min="5252" max="5252" width="50" style="9" customWidth="1"/>
    <col min="5253" max="5254" width="0" style="9" hidden="1" customWidth="1"/>
    <col min="5255" max="5255" width="12.109375" style="9" customWidth="1"/>
    <col min="5256" max="5256" width="8.88671875" style="9"/>
    <col min="5257" max="5257" width="11" style="9" customWidth="1"/>
    <col min="5258" max="5261" width="8.88671875" style="9"/>
    <col min="5262" max="5262" width="12.109375" style="9" customWidth="1"/>
    <col min="5263" max="5263" width="8.88671875" style="9"/>
    <col min="5264" max="5264" width="11" style="9" customWidth="1"/>
    <col min="5265" max="5268" width="8.88671875" style="9"/>
    <col min="5269" max="5269" width="12.109375" style="9" customWidth="1"/>
    <col min="5270" max="5270" width="8.88671875" style="9"/>
    <col min="5271" max="5271" width="11" style="9" customWidth="1"/>
    <col min="5272" max="5275" width="8.88671875" style="9"/>
    <col min="5276" max="5276" width="12.109375" style="9" customWidth="1"/>
    <col min="5277" max="5277" width="8.88671875" style="9"/>
    <col min="5278" max="5278" width="11" style="9" customWidth="1"/>
    <col min="5279" max="5282" width="8.88671875" style="9"/>
    <col min="5283" max="5283" width="12.109375" style="9" customWidth="1"/>
    <col min="5284" max="5284" width="8.88671875" style="9"/>
    <col min="5285" max="5285" width="11" style="9" customWidth="1"/>
    <col min="5286" max="5289" width="8.88671875" style="9"/>
    <col min="5290" max="5290" width="12.109375" style="9" customWidth="1"/>
    <col min="5291" max="5291" width="8.88671875" style="9"/>
    <col min="5292" max="5292" width="11" style="9" customWidth="1"/>
    <col min="5293" max="5296" width="8.88671875" style="9"/>
    <col min="5297" max="5297" width="12.109375" style="9" customWidth="1"/>
    <col min="5298" max="5298" width="8.88671875" style="9"/>
    <col min="5299" max="5299" width="11" style="9" customWidth="1"/>
    <col min="5300" max="5303" width="8.88671875" style="9"/>
    <col min="5304" max="5304" width="12.109375" style="9" customWidth="1"/>
    <col min="5305" max="5305" width="8.88671875" style="9"/>
    <col min="5306" max="5306" width="11" style="9" customWidth="1"/>
    <col min="5307" max="5310" width="8.88671875" style="9"/>
    <col min="5311" max="5311" width="12.109375" style="9" customWidth="1"/>
    <col min="5312" max="5312" width="8.88671875" style="9"/>
    <col min="5313" max="5313" width="11" style="9" customWidth="1"/>
    <col min="5314" max="5317" width="8.88671875" style="9"/>
    <col min="5318" max="5318" width="12.109375" style="9" customWidth="1"/>
    <col min="5319" max="5319" width="8.88671875" style="9"/>
    <col min="5320" max="5320" width="11" style="9" customWidth="1"/>
    <col min="5321" max="5323" width="8.88671875" style="9"/>
    <col min="5324" max="5324" width="9.88671875" style="9" customWidth="1"/>
    <col min="5325" max="5325" width="12.109375" style="9" customWidth="1"/>
    <col min="5326" max="5326" width="8.88671875" style="9"/>
    <col min="5327" max="5327" width="11" style="9" customWidth="1"/>
    <col min="5328" max="5331" width="8.88671875" style="9"/>
    <col min="5332" max="5332" width="12.109375" style="9" customWidth="1"/>
    <col min="5333" max="5507" width="8.88671875" style="9"/>
    <col min="5508" max="5508" width="50" style="9" customWidth="1"/>
    <col min="5509" max="5510" width="0" style="9" hidden="1" customWidth="1"/>
    <col min="5511" max="5511" width="12.109375" style="9" customWidth="1"/>
    <col min="5512" max="5512" width="8.88671875" style="9"/>
    <col min="5513" max="5513" width="11" style="9" customWidth="1"/>
    <col min="5514" max="5517" width="8.88671875" style="9"/>
    <col min="5518" max="5518" width="12.109375" style="9" customWidth="1"/>
    <col min="5519" max="5519" width="8.88671875" style="9"/>
    <col min="5520" max="5520" width="11" style="9" customWidth="1"/>
    <col min="5521" max="5524" width="8.88671875" style="9"/>
    <col min="5525" max="5525" width="12.109375" style="9" customWidth="1"/>
    <col min="5526" max="5526" width="8.88671875" style="9"/>
    <col min="5527" max="5527" width="11" style="9" customWidth="1"/>
    <col min="5528" max="5531" width="8.88671875" style="9"/>
    <col min="5532" max="5532" width="12.109375" style="9" customWidth="1"/>
    <col min="5533" max="5533" width="8.88671875" style="9"/>
    <col min="5534" max="5534" width="11" style="9" customWidth="1"/>
    <col min="5535" max="5538" width="8.88671875" style="9"/>
    <col min="5539" max="5539" width="12.109375" style="9" customWidth="1"/>
    <col min="5540" max="5540" width="8.88671875" style="9"/>
    <col min="5541" max="5541" width="11" style="9" customWidth="1"/>
    <col min="5542" max="5545" width="8.88671875" style="9"/>
    <col min="5546" max="5546" width="12.109375" style="9" customWidth="1"/>
    <col min="5547" max="5547" width="8.88671875" style="9"/>
    <col min="5548" max="5548" width="11" style="9" customWidth="1"/>
    <col min="5549" max="5552" width="8.88671875" style="9"/>
    <col min="5553" max="5553" width="12.109375" style="9" customWidth="1"/>
    <col min="5554" max="5554" width="8.88671875" style="9"/>
    <col min="5555" max="5555" width="11" style="9" customWidth="1"/>
    <col min="5556" max="5559" width="8.88671875" style="9"/>
    <col min="5560" max="5560" width="12.109375" style="9" customWidth="1"/>
    <col min="5561" max="5561" width="8.88671875" style="9"/>
    <col min="5562" max="5562" width="11" style="9" customWidth="1"/>
    <col min="5563" max="5566" width="8.88671875" style="9"/>
    <col min="5567" max="5567" width="12.109375" style="9" customWidth="1"/>
    <col min="5568" max="5568" width="8.88671875" style="9"/>
    <col min="5569" max="5569" width="11" style="9" customWidth="1"/>
    <col min="5570" max="5573" width="8.88671875" style="9"/>
    <col min="5574" max="5574" width="12.109375" style="9" customWidth="1"/>
    <col min="5575" max="5575" width="8.88671875" style="9"/>
    <col min="5576" max="5576" width="11" style="9" customWidth="1"/>
    <col min="5577" max="5579" width="8.88671875" style="9"/>
    <col min="5580" max="5580" width="9.88671875" style="9" customWidth="1"/>
    <col min="5581" max="5581" width="12.109375" style="9" customWidth="1"/>
    <col min="5582" max="5582" width="8.88671875" style="9"/>
    <col min="5583" max="5583" width="11" style="9" customWidth="1"/>
    <col min="5584" max="5587" width="8.88671875" style="9"/>
    <col min="5588" max="5588" width="12.109375" style="9" customWidth="1"/>
    <col min="5589" max="5763" width="8.88671875" style="9"/>
    <col min="5764" max="5764" width="50" style="9" customWidth="1"/>
    <col min="5765" max="5766" width="0" style="9" hidden="1" customWidth="1"/>
    <col min="5767" max="5767" width="12.109375" style="9" customWidth="1"/>
    <col min="5768" max="5768" width="8.88671875" style="9"/>
    <col min="5769" max="5769" width="11" style="9" customWidth="1"/>
    <col min="5770" max="5773" width="8.88671875" style="9"/>
    <col min="5774" max="5774" width="12.109375" style="9" customWidth="1"/>
    <col min="5775" max="5775" width="8.88671875" style="9"/>
    <col min="5776" max="5776" width="11" style="9" customWidth="1"/>
    <col min="5777" max="5780" width="8.88671875" style="9"/>
    <col min="5781" max="5781" width="12.109375" style="9" customWidth="1"/>
    <col min="5782" max="5782" width="8.88671875" style="9"/>
    <col min="5783" max="5783" width="11" style="9" customWidth="1"/>
    <col min="5784" max="5787" width="8.88671875" style="9"/>
    <col min="5788" max="5788" width="12.109375" style="9" customWidth="1"/>
    <col min="5789" max="5789" width="8.88671875" style="9"/>
    <col min="5790" max="5790" width="11" style="9" customWidth="1"/>
    <col min="5791" max="5794" width="8.88671875" style="9"/>
    <col min="5795" max="5795" width="12.109375" style="9" customWidth="1"/>
    <col min="5796" max="5796" width="8.88671875" style="9"/>
    <col min="5797" max="5797" width="11" style="9" customWidth="1"/>
    <col min="5798" max="5801" width="8.88671875" style="9"/>
    <col min="5802" max="5802" width="12.109375" style="9" customWidth="1"/>
    <col min="5803" max="5803" width="8.88671875" style="9"/>
    <col min="5804" max="5804" width="11" style="9" customWidth="1"/>
    <col min="5805" max="5808" width="8.88671875" style="9"/>
    <col min="5809" max="5809" width="12.109375" style="9" customWidth="1"/>
    <col min="5810" max="5810" width="8.88671875" style="9"/>
    <col min="5811" max="5811" width="11" style="9" customWidth="1"/>
    <col min="5812" max="5815" width="8.88671875" style="9"/>
    <col min="5816" max="5816" width="12.109375" style="9" customWidth="1"/>
    <col min="5817" max="5817" width="8.88671875" style="9"/>
    <col min="5818" max="5818" width="11" style="9" customWidth="1"/>
    <col min="5819" max="5822" width="8.88671875" style="9"/>
    <col min="5823" max="5823" width="12.109375" style="9" customWidth="1"/>
    <col min="5824" max="5824" width="8.88671875" style="9"/>
    <col min="5825" max="5825" width="11" style="9" customWidth="1"/>
    <col min="5826" max="5829" width="8.88671875" style="9"/>
    <col min="5830" max="5830" width="12.109375" style="9" customWidth="1"/>
    <col min="5831" max="5831" width="8.88671875" style="9"/>
    <col min="5832" max="5832" width="11" style="9" customWidth="1"/>
    <col min="5833" max="5835" width="8.88671875" style="9"/>
    <col min="5836" max="5836" width="9.88671875" style="9" customWidth="1"/>
    <col min="5837" max="5837" width="12.109375" style="9" customWidth="1"/>
    <col min="5838" max="5838" width="8.88671875" style="9"/>
    <col min="5839" max="5839" width="11" style="9" customWidth="1"/>
    <col min="5840" max="5843" width="8.88671875" style="9"/>
    <col min="5844" max="5844" width="12.109375" style="9" customWidth="1"/>
    <col min="5845" max="6019" width="8.88671875" style="9"/>
    <col min="6020" max="6020" width="50" style="9" customWidth="1"/>
    <col min="6021" max="6022" width="0" style="9" hidden="1" customWidth="1"/>
    <col min="6023" max="6023" width="12.109375" style="9" customWidth="1"/>
    <col min="6024" max="6024" width="8.88671875" style="9"/>
    <col min="6025" max="6025" width="11" style="9" customWidth="1"/>
    <col min="6026" max="6029" width="8.88671875" style="9"/>
    <col min="6030" max="6030" width="12.109375" style="9" customWidth="1"/>
    <col min="6031" max="6031" width="8.88671875" style="9"/>
    <col min="6032" max="6032" width="11" style="9" customWidth="1"/>
    <col min="6033" max="6036" width="8.88671875" style="9"/>
    <col min="6037" max="6037" width="12.109375" style="9" customWidth="1"/>
    <col min="6038" max="6038" width="8.88671875" style="9"/>
    <col min="6039" max="6039" width="11" style="9" customWidth="1"/>
    <col min="6040" max="6043" width="8.88671875" style="9"/>
    <col min="6044" max="6044" width="12.109375" style="9" customWidth="1"/>
    <col min="6045" max="6045" width="8.88671875" style="9"/>
    <col min="6046" max="6046" width="11" style="9" customWidth="1"/>
    <col min="6047" max="6050" width="8.88671875" style="9"/>
    <col min="6051" max="6051" width="12.109375" style="9" customWidth="1"/>
    <col min="6052" max="6052" width="8.88671875" style="9"/>
    <col min="6053" max="6053" width="11" style="9" customWidth="1"/>
    <col min="6054" max="6057" width="8.88671875" style="9"/>
    <col min="6058" max="6058" width="12.109375" style="9" customWidth="1"/>
    <col min="6059" max="6059" width="8.88671875" style="9"/>
    <col min="6060" max="6060" width="11" style="9" customWidth="1"/>
    <col min="6061" max="6064" width="8.88671875" style="9"/>
    <col min="6065" max="6065" width="12.109375" style="9" customWidth="1"/>
    <col min="6066" max="6066" width="8.88671875" style="9"/>
    <col min="6067" max="6067" width="11" style="9" customWidth="1"/>
    <col min="6068" max="6071" width="8.88671875" style="9"/>
    <col min="6072" max="6072" width="12.109375" style="9" customWidth="1"/>
    <col min="6073" max="6073" width="8.88671875" style="9"/>
    <col min="6074" max="6074" width="11" style="9" customWidth="1"/>
    <col min="6075" max="6078" width="8.88671875" style="9"/>
    <col min="6079" max="6079" width="12.109375" style="9" customWidth="1"/>
    <col min="6080" max="6080" width="8.88671875" style="9"/>
    <col min="6081" max="6081" width="11" style="9" customWidth="1"/>
    <col min="6082" max="6085" width="8.88671875" style="9"/>
    <col min="6086" max="6086" width="12.109375" style="9" customWidth="1"/>
    <col min="6087" max="6087" width="8.88671875" style="9"/>
    <col min="6088" max="6088" width="11" style="9" customWidth="1"/>
    <col min="6089" max="6091" width="8.88671875" style="9"/>
    <col min="6092" max="6092" width="9.88671875" style="9" customWidth="1"/>
    <col min="6093" max="6093" width="12.109375" style="9" customWidth="1"/>
    <col min="6094" max="6094" width="8.88671875" style="9"/>
    <col min="6095" max="6095" width="11" style="9" customWidth="1"/>
    <col min="6096" max="6099" width="8.88671875" style="9"/>
    <col min="6100" max="6100" width="12.109375" style="9" customWidth="1"/>
    <col min="6101" max="6275" width="8.88671875" style="9"/>
    <col min="6276" max="6276" width="50" style="9" customWidth="1"/>
    <col min="6277" max="6278" width="0" style="9" hidden="1" customWidth="1"/>
    <col min="6279" max="6279" width="12.109375" style="9" customWidth="1"/>
    <col min="6280" max="6280" width="8.88671875" style="9"/>
    <col min="6281" max="6281" width="11" style="9" customWidth="1"/>
    <col min="6282" max="6285" width="8.88671875" style="9"/>
    <col min="6286" max="6286" width="12.109375" style="9" customWidth="1"/>
    <col min="6287" max="6287" width="8.88671875" style="9"/>
    <col min="6288" max="6288" width="11" style="9" customWidth="1"/>
    <col min="6289" max="6292" width="8.88671875" style="9"/>
    <col min="6293" max="6293" width="12.109375" style="9" customWidth="1"/>
    <col min="6294" max="6294" width="8.88671875" style="9"/>
    <col min="6295" max="6295" width="11" style="9" customWidth="1"/>
    <col min="6296" max="6299" width="8.88671875" style="9"/>
    <col min="6300" max="6300" width="12.109375" style="9" customWidth="1"/>
    <col min="6301" max="6301" width="8.88671875" style="9"/>
    <col min="6302" max="6302" width="11" style="9" customWidth="1"/>
    <col min="6303" max="6306" width="8.88671875" style="9"/>
    <col min="6307" max="6307" width="12.109375" style="9" customWidth="1"/>
    <col min="6308" max="6308" width="8.88671875" style="9"/>
    <col min="6309" max="6309" width="11" style="9" customWidth="1"/>
    <col min="6310" max="6313" width="8.88671875" style="9"/>
    <col min="6314" max="6314" width="12.109375" style="9" customWidth="1"/>
    <col min="6315" max="6315" width="8.88671875" style="9"/>
    <col min="6316" max="6316" width="11" style="9" customWidth="1"/>
    <col min="6317" max="6320" width="8.88671875" style="9"/>
    <col min="6321" max="6321" width="12.109375" style="9" customWidth="1"/>
    <col min="6322" max="6322" width="8.88671875" style="9"/>
    <col min="6323" max="6323" width="11" style="9" customWidth="1"/>
    <col min="6324" max="6327" width="8.88671875" style="9"/>
    <col min="6328" max="6328" width="12.109375" style="9" customWidth="1"/>
    <col min="6329" max="6329" width="8.88671875" style="9"/>
    <col min="6330" max="6330" width="11" style="9" customWidth="1"/>
    <col min="6331" max="6334" width="8.88671875" style="9"/>
    <col min="6335" max="6335" width="12.109375" style="9" customWidth="1"/>
    <col min="6336" max="6336" width="8.88671875" style="9"/>
    <col min="6337" max="6337" width="11" style="9" customWidth="1"/>
    <col min="6338" max="6341" width="8.88671875" style="9"/>
    <col min="6342" max="6342" width="12.109375" style="9" customWidth="1"/>
    <col min="6343" max="6343" width="8.88671875" style="9"/>
    <col min="6344" max="6344" width="11" style="9" customWidth="1"/>
    <col min="6345" max="6347" width="8.88671875" style="9"/>
    <col min="6348" max="6348" width="9.88671875" style="9" customWidth="1"/>
    <col min="6349" max="6349" width="12.109375" style="9" customWidth="1"/>
    <col min="6350" max="6350" width="8.88671875" style="9"/>
    <col min="6351" max="6351" width="11" style="9" customWidth="1"/>
    <col min="6352" max="6355" width="8.88671875" style="9"/>
    <col min="6356" max="6356" width="12.109375" style="9" customWidth="1"/>
    <col min="6357" max="6531" width="8.88671875" style="9"/>
    <col min="6532" max="6532" width="50" style="9" customWidth="1"/>
    <col min="6533" max="6534" width="0" style="9" hidden="1" customWidth="1"/>
    <col min="6535" max="6535" width="12.109375" style="9" customWidth="1"/>
    <col min="6536" max="6536" width="8.88671875" style="9"/>
    <col min="6537" max="6537" width="11" style="9" customWidth="1"/>
    <col min="6538" max="6541" width="8.88671875" style="9"/>
    <col min="6542" max="6542" width="12.109375" style="9" customWidth="1"/>
    <col min="6543" max="6543" width="8.88671875" style="9"/>
    <col min="6544" max="6544" width="11" style="9" customWidth="1"/>
    <col min="6545" max="6548" width="8.88671875" style="9"/>
    <col min="6549" max="6549" width="12.109375" style="9" customWidth="1"/>
    <col min="6550" max="6550" width="8.88671875" style="9"/>
    <col min="6551" max="6551" width="11" style="9" customWidth="1"/>
    <col min="6552" max="6555" width="8.88671875" style="9"/>
    <col min="6556" max="6556" width="12.109375" style="9" customWidth="1"/>
    <col min="6557" max="6557" width="8.88671875" style="9"/>
    <col min="6558" max="6558" width="11" style="9" customWidth="1"/>
    <col min="6559" max="6562" width="8.88671875" style="9"/>
    <col min="6563" max="6563" width="12.109375" style="9" customWidth="1"/>
    <col min="6564" max="6564" width="8.88671875" style="9"/>
    <col min="6565" max="6565" width="11" style="9" customWidth="1"/>
    <col min="6566" max="6569" width="8.88671875" style="9"/>
    <col min="6570" max="6570" width="12.109375" style="9" customWidth="1"/>
    <col min="6571" max="6571" width="8.88671875" style="9"/>
    <col min="6572" max="6572" width="11" style="9" customWidth="1"/>
    <col min="6573" max="6576" width="8.88671875" style="9"/>
    <col min="6577" max="6577" width="12.109375" style="9" customWidth="1"/>
    <col min="6578" max="6578" width="8.88671875" style="9"/>
    <col min="6579" max="6579" width="11" style="9" customWidth="1"/>
    <col min="6580" max="6583" width="8.88671875" style="9"/>
    <col min="6584" max="6584" width="12.109375" style="9" customWidth="1"/>
    <col min="6585" max="6585" width="8.88671875" style="9"/>
    <col min="6586" max="6586" width="11" style="9" customWidth="1"/>
    <col min="6587" max="6590" width="8.88671875" style="9"/>
    <col min="6591" max="6591" width="12.109375" style="9" customWidth="1"/>
    <col min="6592" max="6592" width="8.88671875" style="9"/>
    <col min="6593" max="6593" width="11" style="9" customWidth="1"/>
    <col min="6594" max="6597" width="8.88671875" style="9"/>
    <col min="6598" max="6598" width="12.109375" style="9" customWidth="1"/>
    <col min="6599" max="6599" width="8.88671875" style="9"/>
    <col min="6600" max="6600" width="11" style="9" customWidth="1"/>
    <col min="6601" max="6603" width="8.88671875" style="9"/>
    <col min="6604" max="6604" width="9.88671875" style="9" customWidth="1"/>
    <col min="6605" max="6605" width="12.109375" style="9" customWidth="1"/>
    <col min="6606" max="6606" width="8.88671875" style="9"/>
    <col min="6607" max="6607" width="11" style="9" customWidth="1"/>
    <col min="6608" max="6611" width="8.88671875" style="9"/>
    <col min="6612" max="6612" width="12.109375" style="9" customWidth="1"/>
    <col min="6613" max="6787" width="8.88671875" style="9"/>
    <col min="6788" max="6788" width="50" style="9" customWidth="1"/>
    <col min="6789" max="6790" width="0" style="9" hidden="1" customWidth="1"/>
    <col min="6791" max="6791" width="12.109375" style="9" customWidth="1"/>
    <col min="6792" max="6792" width="8.88671875" style="9"/>
    <col min="6793" max="6793" width="11" style="9" customWidth="1"/>
    <col min="6794" max="6797" width="8.88671875" style="9"/>
    <col min="6798" max="6798" width="12.109375" style="9" customWidth="1"/>
    <col min="6799" max="6799" width="8.88671875" style="9"/>
    <col min="6800" max="6800" width="11" style="9" customWidth="1"/>
    <col min="6801" max="6804" width="8.88671875" style="9"/>
    <col min="6805" max="6805" width="12.109375" style="9" customWidth="1"/>
    <col min="6806" max="6806" width="8.88671875" style="9"/>
    <col min="6807" max="6807" width="11" style="9" customWidth="1"/>
    <col min="6808" max="6811" width="8.88671875" style="9"/>
    <col min="6812" max="6812" width="12.109375" style="9" customWidth="1"/>
    <col min="6813" max="6813" width="8.88671875" style="9"/>
    <col min="6814" max="6814" width="11" style="9" customWidth="1"/>
    <col min="6815" max="6818" width="8.88671875" style="9"/>
    <col min="6819" max="6819" width="12.109375" style="9" customWidth="1"/>
    <col min="6820" max="6820" width="8.88671875" style="9"/>
    <col min="6821" max="6821" width="11" style="9" customWidth="1"/>
    <col min="6822" max="6825" width="8.88671875" style="9"/>
    <col min="6826" max="6826" width="12.109375" style="9" customWidth="1"/>
    <col min="6827" max="6827" width="8.88671875" style="9"/>
    <col min="6828" max="6828" width="11" style="9" customWidth="1"/>
    <col min="6829" max="6832" width="8.88671875" style="9"/>
    <col min="6833" max="6833" width="12.109375" style="9" customWidth="1"/>
    <col min="6834" max="6834" width="8.88671875" style="9"/>
    <col min="6835" max="6835" width="11" style="9" customWidth="1"/>
    <col min="6836" max="6839" width="8.88671875" style="9"/>
    <col min="6840" max="6840" width="12.109375" style="9" customWidth="1"/>
    <col min="6841" max="6841" width="8.88671875" style="9"/>
    <col min="6842" max="6842" width="11" style="9" customWidth="1"/>
    <col min="6843" max="6846" width="8.88671875" style="9"/>
    <col min="6847" max="6847" width="12.109375" style="9" customWidth="1"/>
    <col min="6848" max="6848" width="8.88671875" style="9"/>
    <col min="6849" max="6849" width="11" style="9" customWidth="1"/>
    <col min="6850" max="6853" width="8.88671875" style="9"/>
    <col min="6854" max="6854" width="12.109375" style="9" customWidth="1"/>
    <col min="6855" max="6855" width="8.88671875" style="9"/>
    <col min="6856" max="6856" width="11" style="9" customWidth="1"/>
    <col min="6857" max="6859" width="8.88671875" style="9"/>
    <col min="6860" max="6860" width="9.88671875" style="9" customWidth="1"/>
    <col min="6861" max="6861" width="12.109375" style="9" customWidth="1"/>
    <col min="6862" max="6862" width="8.88671875" style="9"/>
    <col min="6863" max="6863" width="11" style="9" customWidth="1"/>
    <col min="6864" max="6867" width="8.88671875" style="9"/>
    <col min="6868" max="6868" width="12.109375" style="9" customWidth="1"/>
    <col min="6869" max="7043" width="8.88671875" style="9"/>
    <col min="7044" max="7044" width="50" style="9" customWidth="1"/>
    <col min="7045" max="7046" width="0" style="9" hidden="1" customWidth="1"/>
    <col min="7047" max="7047" width="12.109375" style="9" customWidth="1"/>
    <col min="7048" max="7048" width="8.88671875" style="9"/>
    <col min="7049" max="7049" width="11" style="9" customWidth="1"/>
    <col min="7050" max="7053" width="8.88671875" style="9"/>
    <col min="7054" max="7054" width="12.109375" style="9" customWidth="1"/>
    <col min="7055" max="7055" width="8.88671875" style="9"/>
    <col min="7056" max="7056" width="11" style="9" customWidth="1"/>
    <col min="7057" max="7060" width="8.88671875" style="9"/>
    <col min="7061" max="7061" width="12.109375" style="9" customWidth="1"/>
    <col min="7062" max="7062" width="8.88671875" style="9"/>
    <col min="7063" max="7063" width="11" style="9" customWidth="1"/>
    <col min="7064" max="7067" width="8.88671875" style="9"/>
    <col min="7068" max="7068" width="12.109375" style="9" customWidth="1"/>
    <col min="7069" max="7069" width="8.88671875" style="9"/>
    <col min="7070" max="7070" width="11" style="9" customWidth="1"/>
    <col min="7071" max="7074" width="8.88671875" style="9"/>
    <col min="7075" max="7075" width="12.109375" style="9" customWidth="1"/>
    <col min="7076" max="7076" width="8.88671875" style="9"/>
    <col min="7077" max="7077" width="11" style="9" customWidth="1"/>
    <col min="7078" max="7081" width="8.88671875" style="9"/>
    <col min="7082" max="7082" width="12.109375" style="9" customWidth="1"/>
    <col min="7083" max="7083" width="8.88671875" style="9"/>
    <col min="7084" max="7084" width="11" style="9" customWidth="1"/>
    <col min="7085" max="7088" width="8.88671875" style="9"/>
    <col min="7089" max="7089" width="12.109375" style="9" customWidth="1"/>
    <col min="7090" max="7090" width="8.88671875" style="9"/>
    <col min="7091" max="7091" width="11" style="9" customWidth="1"/>
    <col min="7092" max="7095" width="8.88671875" style="9"/>
    <col min="7096" max="7096" width="12.109375" style="9" customWidth="1"/>
    <col min="7097" max="7097" width="8.88671875" style="9"/>
    <col min="7098" max="7098" width="11" style="9" customWidth="1"/>
    <col min="7099" max="7102" width="8.88671875" style="9"/>
    <col min="7103" max="7103" width="12.109375" style="9" customWidth="1"/>
    <col min="7104" max="7104" width="8.88671875" style="9"/>
    <col min="7105" max="7105" width="11" style="9" customWidth="1"/>
    <col min="7106" max="7109" width="8.88671875" style="9"/>
    <col min="7110" max="7110" width="12.109375" style="9" customWidth="1"/>
    <col min="7111" max="7111" width="8.88671875" style="9"/>
    <col min="7112" max="7112" width="11" style="9" customWidth="1"/>
    <col min="7113" max="7115" width="8.88671875" style="9"/>
    <col min="7116" max="7116" width="9.88671875" style="9" customWidth="1"/>
    <col min="7117" max="7117" width="12.109375" style="9" customWidth="1"/>
    <col min="7118" max="7118" width="8.88671875" style="9"/>
    <col min="7119" max="7119" width="11" style="9" customWidth="1"/>
    <col min="7120" max="7123" width="8.88671875" style="9"/>
    <col min="7124" max="7124" width="12.109375" style="9" customWidth="1"/>
    <col min="7125" max="7299" width="8.88671875" style="9"/>
    <col min="7300" max="7300" width="50" style="9" customWidth="1"/>
    <col min="7301" max="7302" width="0" style="9" hidden="1" customWidth="1"/>
    <col min="7303" max="7303" width="12.109375" style="9" customWidth="1"/>
    <col min="7304" max="7304" width="8.88671875" style="9"/>
    <col min="7305" max="7305" width="11" style="9" customWidth="1"/>
    <col min="7306" max="7309" width="8.88671875" style="9"/>
    <col min="7310" max="7310" width="12.109375" style="9" customWidth="1"/>
    <col min="7311" max="7311" width="8.88671875" style="9"/>
    <col min="7312" max="7312" width="11" style="9" customWidth="1"/>
    <col min="7313" max="7316" width="8.88671875" style="9"/>
    <col min="7317" max="7317" width="12.109375" style="9" customWidth="1"/>
    <col min="7318" max="7318" width="8.88671875" style="9"/>
    <col min="7319" max="7319" width="11" style="9" customWidth="1"/>
    <col min="7320" max="7323" width="8.88671875" style="9"/>
    <col min="7324" max="7324" width="12.109375" style="9" customWidth="1"/>
    <col min="7325" max="7325" width="8.88671875" style="9"/>
    <col min="7326" max="7326" width="11" style="9" customWidth="1"/>
    <col min="7327" max="7330" width="8.88671875" style="9"/>
    <col min="7331" max="7331" width="12.109375" style="9" customWidth="1"/>
    <col min="7332" max="7332" width="8.88671875" style="9"/>
    <col min="7333" max="7333" width="11" style="9" customWidth="1"/>
    <col min="7334" max="7337" width="8.88671875" style="9"/>
    <col min="7338" max="7338" width="12.109375" style="9" customWidth="1"/>
    <col min="7339" max="7339" width="8.88671875" style="9"/>
    <col min="7340" max="7340" width="11" style="9" customWidth="1"/>
    <col min="7341" max="7344" width="8.88671875" style="9"/>
    <col min="7345" max="7345" width="12.109375" style="9" customWidth="1"/>
    <col min="7346" max="7346" width="8.88671875" style="9"/>
    <col min="7347" max="7347" width="11" style="9" customWidth="1"/>
    <col min="7348" max="7351" width="8.88671875" style="9"/>
    <col min="7352" max="7352" width="12.109375" style="9" customWidth="1"/>
    <col min="7353" max="7353" width="8.88671875" style="9"/>
    <col min="7354" max="7354" width="11" style="9" customWidth="1"/>
    <col min="7355" max="7358" width="8.88671875" style="9"/>
    <col min="7359" max="7359" width="12.109375" style="9" customWidth="1"/>
    <col min="7360" max="7360" width="8.88671875" style="9"/>
    <col min="7361" max="7361" width="11" style="9" customWidth="1"/>
    <col min="7362" max="7365" width="8.88671875" style="9"/>
    <col min="7366" max="7366" width="12.109375" style="9" customWidth="1"/>
    <col min="7367" max="7367" width="8.88671875" style="9"/>
    <col min="7368" max="7368" width="11" style="9" customWidth="1"/>
    <col min="7369" max="7371" width="8.88671875" style="9"/>
    <col min="7372" max="7372" width="9.88671875" style="9" customWidth="1"/>
    <col min="7373" max="7373" width="12.109375" style="9" customWidth="1"/>
    <col min="7374" max="7374" width="8.88671875" style="9"/>
    <col min="7375" max="7375" width="11" style="9" customWidth="1"/>
    <col min="7376" max="7379" width="8.88671875" style="9"/>
    <col min="7380" max="7380" width="12.109375" style="9" customWidth="1"/>
    <col min="7381" max="7555" width="8.88671875" style="9"/>
    <col min="7556" max="7556" width="50" style="9" customWidth="1"/>
    <col min="7557" max="7558" width="0" style="9" hidden="1" customWidth="1"/>
    <col min="7559" max="7559" width="12.109375" style="9" customWidth="1"/>
    <col min="7560" max="7560" width="8.88671875" style="9"/>
    <col min="7561" max="7561" width="11" style="9" customWidth="1"/>
    <col min="7562" max="7565" width="8.88671875" style="9"/>
    <col min="7566" max="7566" width="12.109375" style="9" customWidth="1"/>
    <col min="7567" max="7567" width="8.88671875" style="9"/>
    <col min="7568" max="7568" width="11" style="9" customWidth="1"/>
    <col min="7569" max="7572" width="8.88671875" style="9"/>
    <col min="7573" max="7573" width="12.109375" style="9" customWidth="1"/>
    <col min="7574" max="7574" width="8.88671875" style="9"/>
    <col min="7575" max="7575" width="11" style="9" customWidth="1"/>
    <col min="7576" max="7579" width="8.88671875" style="9"/>
    <col min="7580" max="7580" width="12.109375" style="9" customWidth="1"/>
    <col min="7581" max="7581" width="8.88671875" style="9"/>
    <col min="7582" max="7582" width="11" style="9" customWidth="1"/>
    <col min="7583" max="7586" width="8.88671875" style="9"/>
    <col min="7587" max="7587" width="12.109375" style="9" customWidth="1"/>
    <col min="7588" max="7588" width="8.88671875" style="9"/>
    <col min="7589" max="7589" width="11" style="9" customWidth="1"/>
    <col min="7590" max="7593" width="8.88671875" style="9"/>
    <col min="7594" max="7594" width="12.109375" style="9" customWidth="1"/>
    <col min="7595" max="7595" width="8.88671875" style="9"/>
    <col min="7596" max="7596" width="11" style="9" customWidth="1"/>
    <col min="7597" max="7600" width="8.88671875" style="9"/>
    <col min="7601" max="7601" width="12.109375" style="9" customWidth="1"/>
    <col min="7602" max="7602" width="8.88671875" style="9"/>
    <col min="7603" max="7603" width="11" style="9" customWidth="1"/>
    <col min="7604" max="7607" width="8.88671875" style="9"/>
    <col min="7608" max="7608" width="12.109375" style="9" customWidth="1"/>
    <col min="7609" max="7609" width="8.88671875" style="9"/>
    <col min="7610" max="7610" width="11" style="9" customWidth="1"/>
    <col min="7611" max="7614" width="8.88671875" style="9"/>
    <col min="7615" max="7615" width="12.109375" style="9" customWidth="1"/>
    <col min="7616" max="7616" width="8.88671875" style="9"/>
    <col min="7617" max="7617" width="11" style="9" customWidth="1"/>
    <col min="7618" max="7621" width="8.88671875" style="9"/>
    <col min="7622" max="7622" width="12.109375" style="9" customWidth="1"/>
    <col min="7623" max="7623" width="8.88671875" style="9"/>
    <col min="7624" max="7624" width="11" style="9" customWidth="1"/>
    <col min="7625" max="7627" width="8.88671875" style="9"/>
    <col min="7628" max="7628" width="9.88671875" style="9" customWidth="1"/>
    <col min="7629" max="7629" width="12.109375" style="9" customWidth="1"/>
    <col min="7630" max="7630" width="8.88671875" style="9"/>
    <col min="7631" max="7631" width="11" style="9" customWidth="1"/>
    <col min="7632" max="7635" width="8.88671875" style="9"/>
    <col min="7636" max="7636" width="12.109375" style="9" customWidth="1"/>
    <col min="7637" max="7811" width="8.88671875" style="9"/>
    <col min="7812" max="7812" width="50" style="9" customWidth="1"/>
    <col min="7813" max="7814" width="0" style="9" hidden="1" customWidth="1"/>
    <col min="7815" max="7815" width="12.109375" style="9" customWidth="1"/>
    <col min="7816" max="7816" width="8.88671875" style="9"/>
    <col min="7817" max="7817" width="11" style="9" customWidth="1"/>
    <col min="7818" max="7821" width="8.88671875" style="9"/>
    <col min="7822" max="7822" width="12.109375" style="9" customWidth="1"/>
    <col min="7823" max="7823" width="8.88671875" style="9"/>
    <col min="7824" max="7824" width="11" style="9" customWidth="1"/>
    <col min="7825" max="7828" width="8.88671875" style="9"/>
    <col min="7829" max="7829" width="12.109375" style="9" customWidth="1"/>
    <col min="7830" max="7830" width="8.88671875" style="9"/>
    <col min="7831" max="7831" width="11" style="9" customWidth="1"/>
    <col min="7832" max="7835" width="8.88671875" style="9"/>
    <col min="7836" max="7836" width="12.109375" style="9" customWidth="1"/>
    <col min="7837" max="7837" width="8.88671875" style="9"/>
    <col min="7838" max="7838" width="11" style="9" customWidth="1"/>
    <col min="7839" max="7842" width="8.88671875" style="9"/>
    <col min="7843" max="7843" width="12.109375" style="9" customWidth="1"/>
    <col min="7844" max="7844" width="8.88671875" style="9"/>
    <col min="7845" max="7845" width="11" style="9" customWidth="1"/>
    <col min="7846" max="7849" width="8.88671875" style="9"/>
    <col min="7850" max="7850" width="12.109375" style="9" customWidth="1"/>
    <col min="7851" max="7851" width="8.88671875" style="9"/>
    <col min="7852" max="7852" width="11" style="9" customWidth="1"/>
    <col min="7853" max="7856" width="8.88671875" style="9"/>
    <col min="7857" max="7857" width="12.109375" style="9" customWidth="1"/>
    <col min="7858" max="7858" width="8.88671875" style="9"/>
    <col min="7859" max="7859" width="11" style="9" customWidth="1"/>
    <col min="7860" max="7863" width="8.88671875" style="9"/>
    <col min="7864" max="7864" width="12.109375" style="9" customWidth="1"/>
    <col min="7865" max="7865" width="8.88671875" style="9"/>
    <col min="7866" max="7866" width="11" style="9" customWidth="1"/>
    <col min="7867" max="7870" width="8.88671875" style="9"/>
    <col min="7871" max="7871" width="12.109375" style="9" customWidth="1"/>
    <col min="7872" max="7872" width="8.88671875" style="9"/>
    <col min="7873" max="7873" width="11" style="9" customWidth="1"/>
    <col min="7874" max="7877" width="8.88671875" style="9"/>
    <col min="7878" max="7878" width="12.109375" style="9" customWidth="1"/>
    <col min="7879" max="7879" width="8.88671875" style="9"/>
    <col min="7880" max="7880" width="11" style="9" customWidth="1"/>
    <col min="7881" max="7883" width="8.88671875" style="9"/>
    <col min="7884" max="7884" width="9.88671875" style="9" customWidth="1"/>
    <col min="7885" max="7885" width="12.109375" style="9" customWidth="1"/>
    <col min="7886" max="7886" width="8.88671875" style="9"/>
    <col min="7887" max="7887" width="11" style="9" customWidth="1"/>
    <col min="7888" max="7891" width="8.88671875" style="9"/>
    <col min="7892" max="7892" width="12.109375" style="9" customWidth="1"/>
    <col min="7893" max="8067" width="8.88671875" style="9"/>
    <col min="8068" max="8068" width="50" style="9" customWidth="1"/>
    <col min="8069" max="8070" width="0" style="9" hidden="1" customWidth="1"/>
    <col min="8071" max="8071" width="12.109375" style="9" customWidth="1"/>
    <col min="8072" max="8072" width="8.88671875" style="9"/>
    <col min="8073" max="8073" width="11" style="9" customWidth="1"/>
    <col min="8074" max="8077" width="8.88671875" style="9"/>
    <col min="8078" max="8078" width="12.109375" style="9" customWidth="1"/>
    <col min="8079" max="8079" width="8.88671875" style="9"/>
    <col min="8080" max="8080" width="11" style="9" customWidth="1"/>
    <col min="8081" max="8084" width="8.88671875" style="9"/>
    <col min="8085" max="8085" width="12.109375" style="9" customWidth="1"/>
    <col min="8086" max="8086" width="8.88671875" style="9"/>
    <col min="8087" max="8087" width="11" style="9" customWidth="1"/>
    <col min="8088" max="8091" width="8.88671875" style="9"/>
    <col min="8092" max="8092" width="12.109375" style="9" customWidth="1"/>
    <col min="8093" max="8093" width="8.88671875" style="9"/>
    <col min="8094" max="8094" width="11" style="9" customWidth="1"/>
    <col min="8095" max="8098" width="8.88671875" style="9"/>
    <col min="8099" max="8099" width="12.109375" style="9" customWidth="1"/>
    <col min="8100" max="8100" width="8.88671875" style="9"/>
    <col min="8101" max="8101" width="11" style="9" customWidth="1"/>
    <col min="8102" max="8105" width="8.88671875" style="9"/>
    <col min="8106" max="8106" width="12.109375" style="9" customWidth="1"/>
    <col min="8107" max="8107" width="8.88671875" style="9"/>
    <col min="8108" max="8108" width="11" style="9" customWidth="1"/>
    <col min="8109" max="8112" width="8.88671875" style="9"/>
    <col min="8113" max="8113" width="12.109375" style="9" customWidth="1"/>
    <col min="8114" max="8114" width="8.88671875" style="9"/>
    <col min="8115" max="8115" width="11" style="9" customWidth="1"/>
    <col min="8116" max="8119" width="8.88671875" style="9"/>
    <col min="8120" max="8120" width="12.109375" style="9" customWidth="1"/>
    <col min="8121" max="8121" width="8.88671875" style="9"/>
    <col min="8122" max="8122" width="11" style="9" customWidth="1"/>
    <col min="8123" max="8126" width="8.88671875" style="9"/>
    <col min="8127" max="8127" width="12.109375" style="9" customWidth="1"/>
    <col min="8128" max="8128" width="8.88671875" style="9"/>
    <col min="8129" max="8129" width="11" style="9" customWidth="1"/>
    <col min="8130" max="8133" width="8.88671875" style="9"/>
    <col min="8134" max="8134" width="12.109375" style="9" customWidth="1"/>
    <col min="8135" max="8135" width="8.88671875" style="9"/>
    <col min="8136" max="8136" width="11" style="9" customWidth="1"/>
    <col min="8137" max="8139" width="8.88671875" style="9"/>
    <col min="8140" max="8140" width="9.88671875" style="9" customWidth="1"/>
    <col min="8141" max="8141" width="12.109375" style="9" customWidth="1"/>
    <col min="8142" max="8142" width="8.88671875" style="9"/>
    <col min="8143" max="8143" width="11" style="9" customWidth="1"/>
    <col min="8144" max="8147" width="8.88671875" style="9"/>
    <col min="8148" max="8148" width="12.109375" style="9" customWidth="1"/>
    <col min="8149" max="8323" width="8.88671875" style="9"/>
    <col min="8324" max="8324" width="50" style="9" customWidth="1"/>
    <col min="8325" max="8326" width="0" style="9" hidden="1" customWidth="1"/>
    <col min="8327" max="8327" width="12.109375" style="9" customWidth="1"/>
    <col min="8328" max="8328" width="8.88671875" style="9"/>
    <col min="8329" max="8329" width="11" style="9" customWidth="1"/>
    <col min="8330" max="8333" width="8.88671875" style="9"/>
    <col min="8334" max="8334" width="12.109375" style="9" customWidth="1"/>
    <col min="8335" max="8335" width="8.88671875" style="9"/>
    <col min="8336" max="8336" width="11" style="9" customWidth="1"/>
    <col min="8337" max="8340" width="8.88671875" style="9"/>
    <col min="8341" max="8341" width="12.109375" style="9" customWidth="1"/>
    <col min="8342" max="8342" width="8.88671875" style="9"/>
    <col min="8343" max="8343" width="11" style="9" customWidth="1"/>
    <col min="8344" max="8347" width="8.88671875" style="9"/>
    <col min="8348" max="8348" width="12.109375" style="9" customWidth="1"/>
    <col min="8349" max="8349" width="8.88671875" style="9"/>
    <col min="8350" max="8350" width="11" style="9" customWidth="1"/>
    <col min="8351" max="8354" width="8.88671875" style="9"/>
    <col min="8355" max="8355" width="12.109375" style="9" customWidth="1"/>
    <col min="8356" max="8356" width="8.88671875" style="9"/>
    <col min="8357" max="8357" width="11" style="9" customWidth="1"/>
    <col min="8358" max="8361" width="8.88671875" style="9"/>
    <col min="8362" max="8362" width="12.109375" style="9" customWidth="1"/>
    <col min="8363" max="8363" width="8.88671875" style="9"/>
    <col min="8364" max="8364" width="11" style="9" customWidth="1"/>
    <col min="8365" max="8368" width="8.88671875" style="9"/>
    <col min="8369" max="8369" width="12.109375" style="9" customWidth="1"/>
    <col min="8370" max="8370" width="8.88671875" style="9"/>
    <col min="8371" max="8371" width="11" style="9" customWidth="1"/>
    <col min="8372" max="8375" width="8.88671875" style="9"/>
    <col min="8376" max="8376" width="12.109375" style="9" customWidth="1"/>
    <col min="8377" max="8377" width="8.88671875" style="9"/>
    <col min="8378" max="8378" width="11" style="9" customWidth="1"/>
    <col min="8379" max="8382" width="8.88671875" style="9"/>
    <col min="8383" max="8383" width="12.109375" style="9" customWidth="1"/>
    <col min="8384" max="8384" width="8.88671875" style="9"/>
    <col min="8385" max="8385" width="11" style="9" customWidth="1"/>
    <col min="8386" max="8389" width="8.88671875" style="9"/>
    <col min="8390" max="8390" width="12.109375" style="9" customWidth="1"/>
    <col min="8391" max="8391" width="8.88671875" style="9"/>
    <col min="8392" max="8392" width="11" style="9" customWidth="1"/>
    <col min="8393" max="8395" width="8.88671875" style="9"/>
    <col min="8396" max="8396" width="9.88671875" style="9" customWidth="1"/>
    <col min="8397" max="8397" width="12.109375" style="9" customWidth="1"/>
    <col min="8398" max="8398" width="8.88671875" style="9"/>
    <col min="8399" max="8399" width="11" style="9" customWidth="1"/>
    <col min="8400" max="8403" width="8.88671875" style="9"/>
    <col min="8404" max="8404" width="12.109375" style="9" customWidth="1"/>
    <col min="8405" max="8579" width="8.88671875" style="9"/>
    <col min="8580" max="8580" width="50" style="9" customWidth="1"/>
    <col min="8581" max="8582" width="0" style="9" hidden="1" customWidth="1"/>
    <col min="8583" max="8583" width="12.109375" style="9" customWidth="1"/>
    <col min="8584" max="8584" width="8.88671875" style="9"/>
    <col min="8585" max="8585" width="11" style="9" customWidth="1"/>
    <col min="8586" max="8589" width="8.88671875" style="9"/>
    <col min="8590" max="8590" width="12.109375" style="9" customWidth="1"/>
    <col min="8591" max="8591" width="8.88671875" style="9"/>
    <col min="8592" max="8592" width="11" style="9" customWidth="1"/>
    <col min="8593" max="8596" width="8.88671875" style="9"/>
    <col min="8597" max="8597" width="12.109375" style="9" customWidth="1"/>
    <col min="8598" max="8598" width="8.88671875" style="9"/>
    <col min="8599" max="8599" width="11" style="9" customWidth="1"/>
    <col min="8600" max="8603" width="8.88671875" style="9"/>
    <col min="8604" max="8604" width="12.109375" style="9" customWidth="1"/>
    <col min="8605" max="8605" width="8.88671875" style="9"/>
    <col min="8606" max="8606" width="11" style="9" customWidth="1"/>
    <col min="8607" max="8610" width="8.88671875" style="9"/>
    <col min="8611" max="8611" width="12.109375" style="9" customWidth="1"/>
    <col min="8612" max="8612" width="8.88671875" style="9"/>
    <col min="8613" max="8613" width="11" style="9" customWidth="1"/>
    <col min="8614" max="8617" width="8.88671875" style="9"/>
    <col min="8618" max="8618" width="12.109375" style="9" customWidth="1"/>
    <col min="8619" max="8619" width="8.88671875" style="9"/>
    <col min="8620" max="8620" width="11" style="9" customWidth="1"/>
    <col min="8621" max="8624" width="8.88671875" style="9"/>
    <col min="8625" max="8625" width="12.109375" style="9" customWidth="1"/>
    <col min="8626" max="8626" width="8.88671875" style="9"/>
    <col min="8627" max="8627" width="11" style="9" customWidth="1"/>
    <col min="8628" max="8631" width="8.88671875" style="9"/>
    <col min="8632" max="8632" width="12.109375" style="9" customWidth="1"/>
    <col min="8633" max="8633" width="8.88671875" style="9"/>
    <col min="8634" max="8634" width="11" style="9" customWidth="1"/>
    <col min="8635" max="8638" width="8.88671875" style="9"/>
    <col min="8639" max="8639" width="12.109375" style="9" customWidth="1"/>
    <col min="8640" max="8640" width="8.88671875" style="9"/>
    <col min="8641" max="8641" width="11" style="9" customWidth="1"/>
    <col min="8642" max="8645" width="8.88671875" style="9"/>
    <col min="8646" max="8646" width="12.109375" style="9" customWidth="1"/>
    <col min="8647" max="8647" width="8.88671875" style="9"/>
    <col min="8648" max="8648" width="11" style="9" customWidth="1"/>
    <col min="8649" max="8651" width="8.88671875" style="9"/>
    <col min="8652" max="8652" width="9.88671875" style="9" customWidth="1"/>
    <col min="8653" max="8653" width="12.109375" style="9" customWidth="1"/>
    <col min="8654" max="8654" width="8.88671875" style="9"/>
    <col min="8655" max="8655" width="11" style="9" customWidth="1"/>
    <col min="8656" max="8659" width="8.88671875" style="9"/>
    <col min="8660" max="8660" width="12.109375" style="9" customWidth="1"/>
    <col min="8661" max="8835" width="8.88671875" style="9"/>
    <col min="8836" max="8836" width="50" style="9" customWidth="1"/>
    <col min="8837" max="8838" width="0" style="9" hidden="1" customWidth="1"/>
    <col min="8839" max="8839" width="12.109375" style="9" customWidth="1"/>
    <col min="8840" max="8840" width="8.88671875" style="9"/>
    <col min="8841" max="8841" width="11" style="9" customWidth="1"/>
    <col min="8842" max="8845" width="8.88671875" style="9"/>
    <col min="8846" max="8846" width="12.109375" style="9" customWidth="1"/>
    <col min="8847" max="8847" width="8.88671875" style="9"/>
    <col min="8848" max="8848" width="11" style="9" customWidth="1"/>
    <col min="8849" max="8852" width="8.88671875" style="9"/>
    <col min="8853" max="8853" width="12.109375" style="9" customWidth="1"/>
    <col min="8854" max="8854" width="8.88671875" style="9"/>
    <col min="8855" max="8855" width="11" style="9" customWidth="1"/>
    <col min="8856" max="8859" width="8.88671875" style="9"/>
    <col min="8860" max="8860" width="12.109375" style="9" customWidth="1"/>
    <col min="8861" max="8861" width="8.88671875" style="9"/>
    <col min="8862" max="8862" width="11" style="9" customWidth="1"/>
    <col min="8863" max="8866" width="8.88671875" style="9"/>
    <col min="8867" max="8867" width="12.109375" style="9" customWidth="1"/>
    <col min="8868" max="8868" width="8.88671875" style="9"/>
    <col min="8869" max="8869" width="11" style="9" customWidth="1"/>
    <col min="8870" max="8873" width="8.88671875" style="9"/>
    <col min="8874" max="8874" width="12.109375" style="9" customWidth="1"/>
    <col min="8875" max="8875" width="8.88671875" style="9"/>
    <col min="8876" max="8876" width="11" style="9" customWidth="1"/>
    <col min="8877" max="8880" width="8.88671875" style="9"/>
    <col min="8881" max="8881" width="12.109375" style="9" customWidth="1"/>
    <col min="8882" max="8882" width="8.88671875" style="9"/>
    <col min="8883" max="8883" width="11" style="9" customWidth="1"/>
    <col min="8884" max="8887" width="8.88671875" style="9"/>
    <col min="8888" max="8888" width="12.109375" style="9" customWidth="1"/>
    <col min="8889" max="8889" width="8.88671875" style="9"/>
    <col min="8890" max="8890" width="11" style="9" customWidth="1"/>
    <col min="8891" max="8894" width="8.88671875" style="9"/>
    <col min="8895" max="8895" width="12.109375" style="9" customWidth="1"/>
    <col min="8896" max="8896" width="8.88671875" style="9"/>
    <col min="8897" max="8897" width="11" style="9" customWidth="1"/>
    <col min="8898" max="8901" width="8.88671875" style="9"/>
    <col min="8902" max="8902" width="12.109375" style="9" customWidth="1"/>
    <col min="8903" max="8903" width="8.88671875" style="9"/>
    <col min="8904" max="8904" width="11" style="9" customWidth="1"/>
    <col min="8905" max="8907" width="8.88671875" style="9"/>
    <col min="8908" max="8908" width="9.88671875" style="9" customWidth="1"/>
    <col min="8909" max="8909" width="12.109375" style="9" customWidth="1"/>
    <col min="8910" max="8910" width="8.88671875" style="9"/>
    <col min="8911" max="8911" width="11" style="9" customWidth="1"/>
    <col min="8912" max="8915" width="8.88671875" style="9"/>
    <col min="8916" max="8916" width="12.109375" style="9" customWidth="1"/>
    <col min="8917" max="9091" width="8.88671875" style="9"/>
    <col min="9092" max="9092" width="50" style="9" customWidth="1"/>
    <col min="9093" max="9094" width="0" style="9" hidden="1" customWidth="1"/>
    <col min="9095" max="9095" width="12.109375" style="9" customWidth="1"/>
    <col min="9096" max="9096" width="8.88671875" style="9"/>
    <col min="9097" max="9097" width="11" style="9" customWidth="1"/>
    <col min="9098" max="9101" width="8.88671875" style="9"/>
    <col min="9102" max="9102" width="12.109375" style="9" customWidth="1"/>
    <col min="9103" max="9103" width="8.88671875" style="9"/>
    <col min="9104" max="9104" width="11" style="9" customWidth="1"/>
    <col min="9105" max="9108" width="8.88671875" style="9"/>
    <col min="9109" max="9109" width="12.109375" style="9" customWidth="1"/>
    <col min="9110" max="9110" width="8.88671875" style="9"/>
    <col min="9111" max="9111" width="11" style="9" customWidth="1"/>
    <col min="9112" max="9115" width="8.88671875" style="9"/>
    <col min="9116" max="9116" width="12.109375" style="9" customWidth="1"/>
    <col min="9117" max="9117" width="8.88671875" style="9"/>
    <col min="9118" max="9118" width="11" style="9" customWidth="1"/>
    <col min="9119" max="9122" width="8.88671875" style="9"/>
    <col min="9123" max="9123" width="12.109375" style="9" customWidth="1"/>
    <col min="9124" max="9124" width="8.88671875" style="9"/>
    <col min="9125" max="9125" width="11" style="9" customWidth="1"/>
    <col min="9126" max="9129" width="8.88671875" style="9"/>
    <col min="9130" max="9130" width="12.109375" style="9" customWidth="1"/>
    <col min="9131" max="9131" width="8.88671875" style="9"/>
    <col min="9132" max="9132" width="11" style="9" customWidth="1"/>
    <col min="9133" max="9136" width="8.88671875" style="9"/>
    <col min="9137" max="9137" width="12.109375" style="9" customWidth="1"/>
    <col min="9138" max="9138" width="8.88671875" style="9"/>
    <col min="9139" max="9139" width="11" style="9" customWidth="1"/>
    <col min="9140" max="9143" width="8.88671875" style="9"/>
    <col min="9144" max="9144" width="12.109375" style="9" customWidth="1"/>
    <col min="9145" max="9145" width="8.88671875" style="9"/>
    <col min="9146" max="9146" width="11" style="9" customWidth="1"/>
    <col min="9147" max="9150" width="8.88671875" style="9"/>
    <col min="9151" max="9151" width="12.109375" style="9" customWidth="1"/>
    <col min="9152" max="9152" width="8.88671875" style="9"/>
    <col min="9153" max="9153" width="11" style="9" customWidth="1"/>
    <col min="9154" max="9157" width="8.88671875" style="9"/>
    <col min="9158" max="9158" width="12.109375" style="9" customWidth="1"/>
    <col min="9159" max="9159" width="8.88671875" style="9"/>
    <col min="9160" max="9160" width="11" style="9" customWidth="1"/>
    <col min="9161" max="9163" width="8.88671875" style="9"/>
    <col min="9164" max="9164" width="9.88671875" style="9" customWidth="1"/>
    <col min="9165" max="9165" width="12.109375" style="9" customWidth="1"/>
    <col min="9166" max="9166" width="8.88671875" style="9"/>
    <col min="9167" max="9167" width="11" style="9" customWidth="1"/>
    <col min="9168" max="9171" width="8.88671875" style="9"/>
    <col min="9172" max="9172" width="12.109375" style="9" customWidth="1"/>
    <col min="9173" max="9347" width="8.88671875" style="9"/>
    <col min="9348" max="9348" width="50" style="9" customWidth="1"/>
    <col min="9349" max="9350" width="0" style="9" hidden="1" customWidth="1"/>
    <col min="9351" max="9351" width="12.109375" style="9" customWidth="1"/>
    <col min="9352" max="9352" width="8.88671875" style="9"/>
    <col min="9353" max="9353" width="11" style="9" customWidth="1"/>
    <col min="9354" max="9357" width="8.88671875" style="9"/>
    <col min="9358" max="9358" width="12.109375" style="9" customWidth="1"/>
    <col min="9359" max="9359" width="8.88671875" style="9"/>
    <col min="9360" max="9360" width="11" style="9" customWidth="1"/>
    <col min="9361" max="9364" width="8.88671875" style="9"/>
    <col min="9365" max="9365" width="12.109375" style="9" customWidth="1"/>
    <col min="9366" max="9366" width="8.88671875" style="9"/>
    <col min="9367" max="9367" width="11" style="9" customWidth="1"/>
    <col min="9368" max="9371" width="8.88671875" style="9"/>
    <col min="9372" max="9372" width="12.109375" style="9" customWidth="1"/>
    <col min="9373" max="9373" width="8.88671875" style="9"/>
    <col min="9374" max="9374" width="11" style="9" customWidth="1"/>
    <col min="9375" max="9378" width="8.88671875" style="9"/>
    <col min="9379" max="9379" width="12.109375" style="9" customWidth="1"/>
    <col min="9380" max="9380" width="8.88671875" style="9"/>
    <col min="9381" max="9381" width="11" style="9" customWidth="1"/>
    <col min="9382" max="9385" width="8.88671875" style="9"/>
    <col min="9386" max="9386" width="12.109375" style="9" customWidth="1"/>
    <col min="9387" max="9387" width="8.88671875" style="9"/>
    <col min="9388" max="9388" width="11" style="9" customWidth="1"/>
    <col min="9389" max="9392" width="8.88671875" style="9"/>
    <col min="9393" max="9393" width="12.109375" style="9" customWidth="1"/>
    <col min="9394" max="9394" width="8.88671875" style="9"/>
    <col min="9395" max="9395" width="11" style="9" customWidth="1"/>
    <col min="9396" max="9399" width="8.88671875" style="9"/>
    <col min="9400" max="9400" width="12.109375" style="9" customWidth="1"/>
    <col min="9401" max="9401" width="8.88671875" style="9"/>
    <col min="9402" max="9402" width="11" style="9" customWidth="1"/>
    <col min="9403" max="9406" width="8.88671875" style="9"/>
    <col min="9407" max="9407" width="12.109375" style="9" customWidth="1"/>
    <col min="9408" max="9408" width="8.88671875" style="9"/>
    <col min="9409" max="9409" width="11" style="9" customWidth="1"/>
    <col min="9410" max="9413" width="8.88671875" style="9"/>
    <col min="9414" max="9414" width="12.109375" style="9" customWidth="1"/>
    <col min="9415" max="9415" width="8.88671875" style="9"/>
    <col min="9416" max="9416" width="11" style="9" customWidth="1"/>
    <col min="9417" max="9419" width="8.88671875" style="9"/>
    <col min="9420" max="9420" width="9.88671875" style="9" customWidth="1"/>
    <col min="9421" max="9421" width="12.109375" style="9" customWidth="1"/>
    <col min="9422" max="9422" width="8.88671875" style="9"/>
    <col min="9423" max="9423" width="11" style="9" customWidth="1"/>
    <col min="9424" max="9427" width="8.88671875" style="9"/>
    <col min="9428" max="9428" width="12.109375" style="9" customWidth="1"/>
    <col min="9429" max="9603" width="8.88671875" style="9"/>
    <col min="9604" max="9604" width="50" style="9" customWidth="1"/>
    <col min="9605" max="9606" width="0" style="9" hidden="1" customWidth="1"/>
    <col min="9607" max="9607" width="12.109375" style="9" customWidth="1"/>
    <col min="9608" max="9608" width="8.88671875" style="9"/>
    <col min="9609" max="9609" width="11" style="9" customWidth="1"/>
    <col min="9610" max="9613" width="8.88671875" style="9"/>
    <col min="9614" max="9614" width="12.109375" style="9" customWidth="1"/>
    <col min="9615" max="9615" width="8.88671875" style="9"/>
    <col min="9616" max="9616" width="11" style="9" customWidth="1"/>
    <col min="9617" max="9620" width="8.88671875" style="9"/>
    <col min="9621" max="9621" width="12.109375" style="9" customWidth="1"/>
    <col min="9622" max="9622" width="8.88671875" style="9"/>
    <col min="9623" max="9623" width="11" style="9" customWidth="1"/>
    <col min="9624" max="9627" width="8.88671875" style="9"/>
    <col min="9628" max="9628" width="12.109375" style="9" customWidth="1"/>
    <col min="9629" max="9629" width="8.88671875" style="9"/>
    <col min="9630" max="9630" width="11" style="9" customWidth="1"/>
    <col min="9631" max="9634" width="8.88671875" style="9"/>
    <col min="9635" max="9635" width="12.109375" style="9" customWidth="1"/>
    <col min="9636" max="9636" width="8.88671875" style="9"/>
    <col min="9637" max="9637" width="11" style="9" customWidth="1"/>
    <col min="9638" max="9641" width="8.88671875" style="9"/>
    <col min="9642" max="9642" width="12.109375" style="9" customWidth="1"/>
    <col min="9643" max="9643" width="8.88671875" style="9"/>
    <col min="9644" max="9644" width="11" style="9" customWidth="1"/>
    <col min="9645" max="9648" width="8.88671875" style="9"/>
    <col min="9649" max="9649" width="12.109375" style="9" customWidth="1"/>
    <col min="9650" max="9650" width="8.88671875" style="9"/>
    <col min="9651" max="9651" width="11" style="9" customWidth="1"/>
    <col min="9652" max="9655" width="8.88671875" style="9"/>
    <col min="9656" max="9656" width="12.109375" style="9" customWidth="1"/>
    <col min="9657" max="9657" width="8.88671875" style="9"/>
    <col min="9658" max="9658" width="11" style="9" customWidth="1"/>
    <col min="9659" max="9662" width="8.88671875" style="9"/>
    <col min="9663" max="9663" width="12.109375" style="9" customWidth="1"/>
    <col min="9664" max="9664" width="8.88671875" style="9"/>
    <col min="9665" max="9665" width="11" style="9" customWidth="1"/>
    <col min="9666" max="9669" width="8.88671875" style="9"/>
    <col min="9670" max="9670" width="12.109375" style="9" customWidth="1"/>
    <col min="9671" max="9671" width="8.88671875" style="9"/>
    <col min="9672" max="9672" width="11" style="9" customWidth="1"/>
    <col min="9673" max="9675" width="8.88671875" style="9"/>
    <col min="9676" max="9676" width="9.88671875" style="9" customWidth="1"/>
    <col min="9677" max="9677" width="12.109375" style="9" customWidth="1"/>
    <col min="9678" max="9678" width="8.88671875" style="9"/>
    <col min="9679" max="9679" width="11" style="9" customWidth="1"/>
    <col min="9680" max="9683" width="8.88671875" style="9"/>
    <col min="9684" max="9684" width="12.109375" style="9" customWidth="1"/>
    <col min="9685" max="9859" width="8.88671875" style="9"/>
    <col min="9860" max="9860" width="50" style="9" customWidth="1"/>
    <col min="9861" max="9862" width="0" style="9" hidden="1" customWidth="1"/>
    <col min="9863" max="9863" width="12.109375" style="9" customWidth="1"/>
    <col min="9864" max="9864" width="8.88671875" style="9"/>
    <col min="9865" max="9865" width="11" style="9" customWidth="1"/>
    <col min="9866" max="9869" width="8.88671875" style="9"/>
    <col min="9870" max="9870" width="12.109375" style="9" customWidth="1"/>
    <col min="9871" max="9871" width="8.88671875" style="9"/>
    <col min="9872" max="9872" width="11" style="9" customWidth="1"/>
    <col min="9873" max="9876" width="8.88671875" style="9"/>
    <col min="9877" max="9877" width="12.109375" style="9" customWidth="1"/>
    <col min="9878" max="9878" width="8.88671875" style="9"/>
    <col min="9879" max="9879" width="11" style="9" customWidth="1"/>
    <col min="9880" max="9883" width="8.88671875" style="9"/>
    <col min="9884" max="9884" width="12.109375" style="9" customWidth="1"/>
    <col min="9885" max="9885" width="8.88671875" style="9"/>
    <col min="9886" max="9886" width="11" style="9" customWidth="1"/>
    <col min="9887" max="9890" width="8.88671875" style="9"/>
    <col min="9891" max="9891" width="12.109375" style="9" customWidth="1"/>
    <col min="9892" max="9892" width="8.88671875" style="9"/>
    <col min="9893" max="9893" width="11" style="9" customWidth="1"/>
    <col min="9894" max="9897" width="8.88671875" style="9"/>
    <col min="9898" max="9898" width="12.109375" style="9" customWidth="1"/>
    <col min="9899" max="9899" width="8.88671875" style="9"/>
    <col min="9900" max="9900" width="11" style="9" customWidth="1"/>
    <col min="9901" max="9904" width="8.88671875" style="9"/>
    <col min="9905" max="9905" width="12.109375" style="9" customWidth="1"/>
    <col min="9906" max="9906" width="8.88671875" style="9"/>
    <col min="9907" max="9907" width="11" style="9" customWidth="1"/>
    <col min="9908" max="9911" width="8.88671875" style="9"/>
    <col min="9912" max="9912" width="12.109375" style="9" customWidth="1"/>
    <col min="9913" max="9913" width="8.88671875" style="9"/>
    <col min="9914" max="9914" width="11" style="9" customWidth="1"/>
    <col min="9915" max="9918" width="8.88671875" style="9"/>
    <col min="9919" max="9919" width="12.109375" style="9" customWidth="1"/>
    <col min="9920" max="9920" width="8.88671875" style="9"/>
    <col min="9921" max="9921" width="11" style="9" customWidth="1"/>
    <col min="9922" max="9925" width="8.88671875" style="9"/>
    <col min="9926" max="9926" width="12.109375" style="9" customWidth="1"/>
    <col min="9927" max="9927" width="8.88671875" style="9"/>
    <col min="9928" max="9928" width="11" style="9" customWidth="1"/>
    <col min="9929" max="9931" width="8.88671875" style="9"/>
    <col min="9932" max="9932" width="9.88671875" style="9" customWidth="1"/>
    <col min="9933" max="9933" width="12.109375" style="9" customWidth="1"/>
    <col min="9934" max="9934" width="8.88671875" style="9"/>
    <col min="9935" max="9935" width="11" style="9" customWidth="1"/>
    <col min="9936" max="9939" width="8.88671875" style="9"/>
    <col min="9940" max="9940" width="12.109375" style="9" customWidth="1"/>
    <col min="9941" max="10115" width="8.88671875" style="9"/>
    <col min="10116" max="10116" width="50" style="9" customWidth="1"/>
    <col min="10117" max="10118" width="0" style="9" hidden="1" customWidth="1"/>
    <col min="10119" max="10119" width="12.109375" style="9" customWidth="1"/>
    <col min="10120" max="10120" width="8.88671875" style="9"/>
    <col min="10121" max="10121" width="11" style="9" customWidth="1"/>
    <col min="10122" max="10125" width="8.88671875" style="9"/>
    <col min="10126" max="10126" width="12.109375" style="9" customWidth="1"/>
    <col min="10127" max="10127" width="8.88671875" style="9"/>
    <col min="10128" max="10128" width="11" style="9" customWidth="1"/>
    <col min="10129" max="10132" width="8.88671875" style="9"/>
    <col min="10133" max="10133" width="12.109375" style="9" customWidth="1"/>
    <col min="10134" max="10134" width="8.88671875" style="9"/>
    <col min="10135" max="10135" width="11" style="9" customWidth="1"/>
    <col min="10136" max="10139" width="8.88671875" style="9"/>
    <col min="10140" max="10140" width="12.109375" style="9" customWidth="1"/>
    <col min="10141" max="10141" width="8.88671875" style="9"/>
    <col min="10142" max="10142" width="11" style="9" customWidth="1"/>
    <col min="10143" max="10146" width="8.88671875" style="9"/>
    <col min="10147" max="10147" width="12.109375" style="9" customWidth="1"/>
    <col min="10148" max="10148" width="8.88671875" style="9"/>
    <col min="10149" max="10149" width="11" style="9" customWidth="1"/>
    <col min="10150" max="10153" width="8.88671875" style="9"/>
    <col min="10154" max="10154" width="12.109375" style="9" customWidth="1"/>
    <col min="10155" max="10155" width="8.88671875" style="9"/>
    <col min="10156" max="10156" width="11" style="9" customWidth="1"/>
    <col min="10157" max="10160" width="8.88671875" style="9"/>
    <col min="10161" max="10161" width="12.109375" style="9" customWidth="1"/>
    <col min="10162" max="10162" width="8.88671875" style="9"/>
    <col min="10163" max="10163" width="11" style="9" customWidth="1"/>
    <col min="10164" max="10167" width="8.88671875" style="9"/>
    <col min="10168" max="10168" width="12.109375" style="9" customWidth="1"/>
    <col min="10169" max="10169" width="8.88671875" style="9"/>
    <col min="10170" max="10170" width="11" style="9" customWidth="1"/>
    <col min="10171" max="10174" width="8.88671875" style="9"/>
    <col min="10175" max="10175" width="12.109375" style="9" customWidth="1"/>
    <col min="10176" max="10176" width="8.88671875" style="9"/>
    <col min="10177" max="10177" width="11" style="9" customWidth="1"/>
    <col min="10178" max="10181" width="8.88671875" style="9"/>
    <col min="10182" max="10182" width="12.109375" style="9" customWidth="1"/>
    <col min="10183" max="10183" width="8.88671875" style="9"/>
    <col min="10184" max="10184" width="11" style="9" customWidth="1"/>
    <col min="10185" max="10187" width="8.88671875" style="9"/>
    <col min="10188" max="10188" width="9.88671875" style="9" customWidth="1"/>
    <col min="10189" max="10189" width="12.109375" style="9" customWidth="1"/>
    <col min="10190" max="10190" width="8.88671875" style="9"/>
    <col min="10191" max="10191" width="11" style="9" customWidth="1"/>
    <col min="10192" max="10195" width="8.88671875" style="9"/>
    <col min="10196" max="10196" width="12.109375" style="9" customWidth="1"/>
    <col min="10197" max="10371" width="8.88671875" style="9"/>
    <col min="10372" max="10372" width="50" style="9" customWidth="1"/>
    <col min="10373" max="10374" width="0" style="9" hidden="1" customWidth="1"/>
    <col min="10375" max="10375" width="12.109375" style="9" customWidth="1"/>
    <col min="10376" max="10376" width="8.88671875" style="9"/>
    <col min="10377" max="10377" width="11" style="9" customWidth="1"/>
    <col min="10378" max="10381" width="8.88671875" style="9"/>
    <col min="10382" max="10382" width="12.109375" style="9" customWidth="1"/>
    <col min="10383" max="10383" width="8.88671875" style="9"/>
    <col min="10384" max="10384" width="11" style="9" customWidth="1"/>
    <col min="10385" max="10388" width="8.88671875" style="9"/>
    <col min="10389" max="10389" width="12.109375" style="9" customWidth="1"/>
    <col min="10390" max="10390" width="8.88671875" style="9"/>
    <col min="10391" max="10391" width="11" style="9" customWidth="1"/>
    <col min="10392" max="10395" width="8.88671875" style="9"/>
    <col min="10396" max="10396" width="12.109375" style="9" customWidth="1"/>
    <col min="10397" max="10397" width="8.88671875" style="9"/>
    <col min="10398" max="10398" width="11" style="9" customWidth="1"/>
    <col min="10399" max="10402" width="8.88671875" style="9"/>
    <col min="10403" max="10403" width="12.109375" style="9" customWidth="1"/>
    <col min="10404" max="10404" width="8.88671875" style="9"/>
    <col min="10405" max="10405" width="11" style="9" customWidth="1"/>
    <col min="10406" max="10409" width="8.88671875" style="9"/>
    <col min="10410" max="10410" width="12.109375" style="9" customWidth="1"/>
    <col min="10411" max="10411" width="8.88671875" style="9"/>
    <col min="10412" max="10412" width="11" style="9" customWidth="1"/>
    <col min="10413" max="10416" width="8.88671875" style="9"/>
    <col min="10417" max="10417" width="12.109375" style="9" customWidth="1"/>
    <col min="10418" max="10418" width="8.88671875" style="9"/>
    <col min="10419" max="10419" width="11" style="9" customWidth="1"/>
    <col min="10420" max="10423" width="8.88671875" style="9"/>
    <col min="10424" max="10424" width="12.109375" style="9" customWidth="1"/>
    <col min="10425" max="10425" width="8.88671875" style="9"/>
    <col min="10426" max="10426" width="11" style="9" customWidth="1"/>
    <col min="10427" max="10430" width="8.88671875" style="9"/>
    <col min="10431" max="10431" width="12.109375" style="9" customWidth="1"/>
    <col min="10432" max="10432" width="8.88671875" style="9"/>
    <col min="10433" max="10433" width="11" style="9" customWidth="1"/>
    <col min="10434" max="10437" width="8.88671875" style="9"/>
    <col min="10438" max="10438" width="12.109375" style="9" customWidth="1"/>
    <col min="10439" max="10439" width="8.88671875" style="9"/>
    <col min="10440" max="10440" width="11" style="9" customWidth="1"/>
    <col min="10441" max="10443" width="8.88671875" style="9"/>
    <col min="10444" max="10444" width="9.88671875" style="9" customWidth="1"/>
    <col min="10445" max="10445" width="12.109375" style="9" customWidth="1"/>
    <col min="10446" max="10446" width="8.88671875" style="9"/>
    <col min="10447" max="10447" width="11" style="9" customWidth="1"/>
    <col min="10448" max="10451" width="8.88671875" style="9"/>
    <col min="10452" max="10452" width="12.109375" style="9" customWidth="1"/>
    <col min="10453" max="10627" width="8.88671875" style="9"/>
    <col min="10628" max="10628" width="50" style="9" customWidth="1"/>
    <col min="10629" max="10630" width="0" style="9" hidden="1" customWidth="1"/>
    <col min="10631" max="10631" width="12.109375" style="9" customWidth="1"/>
    <col min="10632" max="10632" width="8.88671875" style="9"/>
    <col min="10633" max="10633" width="11" style="9" customWidth="1"/>
    <col min="10634" max="10637" width="8.88671875" style="9"/>
    <col min="10638" max="10638" width="12.109375" style="9" customWidth="1"/>
    <col min="10639" max="10639" width="8.88671875" style="9"/>
    <col min="10640" max="10640" width="11" style="9" customWidth="1"/>
    <col min="10641" max="10644" width="8.88671875" style="9"/>
    <col min="10645" max="10645" width="12.109375" style="9" customWidth="1"/>
    <col min="10646" max="10646" width="8.88671875" style="9"/>
    <col min="10647" max="10647" width="11" style="9" customWidth="1"/>
    <col min="10648" max="10651" width="8.88671875" style="9"/>
    <col min="10652" max="10652" width="12.109375" style="9" customWidth="1"/>
    <col min="10653" max="10653" width="8.88671875" style="9"/>
    <col min="10654" max="10654" width="11" style="9" customWidth="1"/>
    <col min="10655" max="10658" width="8.88671875" style="9"/>
    <col min="10659" max="10659" width="12.109375" style="9" customWidth="1"/>
    <col min="10660" max="10660" width="8.88671875" style="9"/>
    <col min="10661" max="10661" width="11" style="9" customWidth="1"/>
    <col min="10662" max="10665" width="8.88671875" style="9"/>
    <col min="10666" max="10666" width="12.109375" style="9" customWidth="1"/>
    <col min="10667" max="10667" width="8.88671875" style="9"/>
    <col min="10668" max="10668" width="11" style="9" customWidth="1"/>
    <col min="10669" max="10672" width="8.88671875" style="9"/>
    <col min="10673" max="10673" width="12.109375" style="9" customWidth="1"/>
    <col min="10674" max="10674" width="8.88671875" style="9"/>
    <col min="10675" max="10675" width="11" style="9" customWidth="1"/>
    <col min="10676" max="10679" width="8.88671875" style="9"/>
    <col min="10680" max="10680" width="12.109375" style="9" customWidth="1"/>
    <col min="10681" max="10681" width="8.88671875" style="9"/>
    <col min="10682" max="10682" width="11" style="9" customWidth="1"/>
    <col min="10683" max="10686" width="8.88671875" style="9"/>
    <col min="10687" max="10687" width="12.109375" style="9" customWidth="1"/>
    <col min="10688" max="10688" width="8.88671875" style="9"/>
    <col min="10689" max="10689" width="11" style="9" customWidth="1"/>
    <col min="10690" max="10693" width="8.88671875" style="9"/>
    <col min="10694" max="10694" width="12.109375" style="9" customWidth="1"/>
    <col min="10695" max="10695" width="8.88671875" style="9"/>
    <col min="10696" max="10696" width="11" style="9" customWidth="1"/>
    <col min="10697" max="10699" width="8.88671875" style="9"/>
    <col min="10700" max="10700" width="9.88671875" style="9" customWidth="1"/>
    <col min="10701" max="10701" width="12.109375" style="9" customWidth="1"/>
    <col min="10702" max="10702" width="8.88671875" style="9"/>
    <col min="10703" max="10703" width="11" style="9" customWidth="1"/>
    <col min="10704" max="10707" width="8.88671875" style="9"/>
    <col min="10708" max="10708" width="12.109375" style="9" customWidth="1"/>
    <col min="10709" max="10883" width="8.88671875" style="9"/>
    <col min="10884" max="10884" width="50" style="9" customWidth="1"/>
    <col min="10885" max="10886" width="0" style="9" hidden="1" customWidth="1"/>
    <col min="10887" max="10887" width="12.109375" style="9" customWidth="1"/>
    <col min="10888" max="10888" width="8.88671875" style="9"/>
    <col min="10889" max="10889" width="11" style="9" customWidth="1"/>
    <col min="10890" max="10893" width="8.88671875" style="9"/>
    <col min="10894" max="10894" width="12.109375" style="9" customWidth="1"/>
    <col min="10895" max="10895" width="8.88671875" style="9"/>
    <col min="10896" max="10896" width="11" style="9" customWidth="1"/>
    <col min="10897" max="10900" width="8.88671875" style="9"/>
    <col min="10901" max="10901" width="12.109375" style="9" customWidth="1"/>
    <col min="10902" max="10902" width="8.88671875" style="9"/>
    <col min="10903" max="10903" width="11" style="9" customWidth="1"/>
    <col min="10904" max="10907" width="8.88671875" style="9"/>
    <col min="10908" max="10908" width="12.109375" style="9" customWidth="1"/>
    <col min="10909" max="10909" width="8.88671875" style="9"/>
    <col min="10910" max="10910" width="11" style="9" customWidth="1"/>
    <col min="10911" max="10914" width="8.88671875" style="9"/>
    <col min="10915" max="10915" width="12.109375" style="9" customWidth="1"/>
    <col min="10916" max="10916" width="8.88671875" style="9"/>
    <col min="10917" max="10917" width="11" style="9" customWidth="1"/>
    <col min="10918" max="10921" width="8.88671875" style="9"/>
    <col min="10922" max="10922" width="12.109375" style="9" customWidth="1"/>
    <col min="10923" max="10923" width="8.88671875" style="9"/>
    <col min="10924" max="10924" width="11" style="9" customWidth="1"/>
    <col min="10925" max="10928" width="8.88671875" style="9"/>
    <col min="10929" max="10929" width="12.109375" style="9" customWidth="1"/>
    <col min="10930" max="10930" width="8.88671875" style="9"/>
    <col min="10931" max="10931" width="11" style="9" customWidth="1"/>
    <col min="10932" max="10935" width="8.88671875" style="9"/>
    <col min="10936" max="10936" width="12.109375" style="9" customWidth="1"/>
    <col min="10937" max="10937" width="8.88671875" style="9"/>
    <col min="10938" max="10938" width="11" style="9" customWidth="1"/>
    <col min="10939" max="10942" width="8.88671875" style="9"/>
    <col min="10943" max="10943" width="12.109375" style="9" customWidth="1"/>
    <col min="10944" max="10944" width="8.88671875" style="9"/>
    <col min="10945" max="10945" width="11" style="9" customWidth="1"/>
    <col min="10946" max="10949" width="8.88671875" style="9"/>
    <col min="10950" max="10950" width="12.109375" style="9" customWidth="1"/>
    <col min="10951" max="10951" width="8.88671875" style="9"/>
    <col min="10952" max="10952" width="11" style="9" customWidth="1"/>
    <col min="10953" max="10955" width="8.88671875" style="9"/>
    <col min="10956" max="10956" width="9.88671875" style="9" customWidth="1"/>
    <col min="10957" max="10957" width="12.109375" style="9" customWidth="1"/>
    <col min="10958" max="10958" width="8.88671875" style="9"/>
    <col min="10959" max="10959" width="11" style="9" customWidth="1"/>
    <col min="10960" max="10963" width="8.88671875" style="9"/>
    <col min="10964" max="10964" width="12.109375" style="9" customWidth="1"/>
    <col min="10965" max="11139" width="8.88671875" style="9"/>
    <col min="11140" max="11140" width="50" style="9" customWidth="1"/>
    <col min="11141" max="11142" width="0" style="9" hidden="1" customWidth="1"/>
    <col min="11143" max="11143" width="12.109375" style="9" customWidth="1"/>
    <col min="11144" max="11144" width="8.88671875" style="9"/>
    <col min="11145" max="11145" width="11" style="9" customWidth="1"/>
    <col min="11146" max="11149" width="8.88671875" style="9"/>
    <col min="11150" max="11150" width="12.109375" style="9" customWidth="1"/>
    <col min="11151" max="11151" width="8.88671875" style="9"/>
    <col min="11152" max="11152" width="11" style="9" customWidth="1"/>
    <col min="11153" max="11156" width="8.88671875" style="9"/>
    <col min="11157" max="11157" width="12.109375" style="9" customWidth="1"/>
    <col min="11158" max="11158" width="8.88671875" style="9"/>
    <col min="11159" max="11159" width="11" style="9" customWidth="1"/>
    <col min="11160" max="11163" width="8.88671875" style="9"/>
    <col min="11164" max="11164" width="12.109375" style="9" customWidth="1"/>
    <col min="11165" max="11165" width="8.88671875" style="9"/>
    <col min="11166" max="11166" width="11" style="9" customWidth="1"/>
    <col min="11167" max="11170" width="8.88671875" style="9"/>
    <col min="11171" max="11171" width="12.109375" style="9" customWidth="1"/>
    <col min="11172" max="11172" width="8.88671875" style="9"/>
    <col min="11173" max="11173" width="11" style="9" customWidth="1"/>
    <col min="11174" max="11177" width="8.88671875" style="9"/>
    <col min="11178" max="11178" width="12.109375" style="9" customWidth="1"/>
    <col min="11179" max="11179" width="8.88671875" style="9"/>
    <col min="11180" max="11180" width="11" style="9" customWidth="1"/>
    <col min="11181" max="11184" width="8.88671875" style="9"/>
    <col min="11185" max="11185" width="12.109375" style="9" customWidth="1"/>
    <col min="11186" max="11186" width="8.88671875" style="9"/>
    <col min="11187" max="11187" width="11" style="9" customWidth="1"/>
    <col min="11188" max="11191" width="8.88671875" style="9"/>
    <col min="11192" max="11192" width="12.109375" style="9" customWidth="1"/>
    <col min="11193" max="11193" width="8.88671875" style="9"/>
    <col min="11194" max="11194" width="11" style="9" customWidth="1"/>
    <col min="11195" max="11198" width="8.88671875" style="9"/>
    <col min="11199" max="11199" width="12.109375" style="9" customWidth="1"/>
    <col min="11200" max="11200" width="8.88671875" style="9"/>
    <col min="11201" max="11201" width="11" style="9" customWidth="1"/>
    <col min="11202" max="11205" width="8.88671875" style="9"/>
    <col min="11206" max="11206" width="12.109375" style="9" customWidth="1"/>
    <col min="11207" max="11207" width="8.88671875" style="9"/>
    <col min="11208" max="11208" width="11" style="9" customWidth="1"/>
    <col min="11209" max="11211" width="8.88671875" style="9"/>
    <col min="11212" max="11212" width="9.88671875" style="9" customWidth="1"/>
    <col min="11213" max="11213" width="12.109375" style="9" customWidth="1"/>
    <col min="11214" max="11214" width="8.88671875" style="9"/>
    <col min="11215" max="11215" width="11" style="9" customWidth="1"/>
    <col min="11216" max="11219" width="8.88671875" style="9"/>
    <col min="11220" max="11220" width="12.109375" style="9" customWidth="1"/>
    <col min="11221" max="11395" width="8.88671875" style="9"/>
    <col min="11396" max="11396" width="50" style="9" customWidth="1"/>
    <col min="11397" max="11398" width="0" style="9" hidden="1" customWidth="1"/>
    <col min="11399" max="11399" width="12.109375" style="9" customWidth="1"/>
    <col min="11400" max="11400" width="8.88671875" style="9"/>
    <col min="11401" max="11401" width="11" style="9" customWidth="1"/>
    <col min="11402" max="11405" width="8.88671875" style="9"/>
    <col min="11406" max="11406" width="12.109375" style="9" customWidth="1"/>
    <col min="11407" max="11407" width="8.88671875" style="9"/>
    <col min="11408" max="11408" width="11" style="9" customWidth="1"/>
    <col min="11409" max="11412" width="8.88671875" style="9"/>
    <col min="11413" max="11413" width="12.109375" style="9" customWidth="1"/>
    <col min="11414" max="11414" width="8.88671875" style="9"/>
    <col min="11415" max="11415" width="11" style="9" customWidth="1"/>
    <col min="11416" max="11419" width="8.88671875" style="9"/>
    <col min="11420" max="11420" width="12.109375" style="9" customWidth="1"/>
    <col min="11421" max="11421" width="8.88671875" style="9"/>
    <col min="11422" max="11422" width="11" style="9" customWidth="1"/>
    <col min="11423" max="11426" width="8.88671875" style="9"/>
    <col min="11427" max="11427" width="12.109375" style="9" customWidth="1"/>
    <col min="11428" max="11428" width="8.88671875" style="9"/>
    <col min="11429" max="11429" width="11" style="9" customWidth="1"/>
    <col min="11430" max="11433" width="8.88671875" style="9"/>
    <col min="11434" max="11434" width="12.109375" style="9" customWidth="1"/>
    <col min="11435" max="11435" width="8.88671875" style="9"/>
    <col min="11436" max="11436" width="11" style="9" customWidth="1"/>
    <col min="11437" max="11440" width="8.88671875" style="9"/>
    <col min="11441" max="11441" width="12.109375" style="9" customWidth="1"/>
    <col min="11442" max="11442" width="8.88671875" style="9"/>
    <col min="11443" max="11443" width="11" style="9" customWidth="1"/>
    <col min="11444" max="11447" width="8.88671875" style="9"/>
    <col min="11448" max="11448" width="12.109375" style="9" customWidth="1"/>
    <col min="11449" max="11449" width="8.88671875" style="9"/>
    <col min="11450" max="11450" width="11" style="9" customWidth="1"/>
    <col min="11451" max="11454" width="8.88671875" style="9"/>
    <col min="11455" max="11455" width="12.109375" style="9" customWidth="1"/>
    <col min="11456" max="11456" width="8.88671875" style="9"/>
    <col min="11457" max="11457" width="11" style="9" customWidth="1"/>
    <col min="11458" max="11461" width="8.88671875" style="9"/>
    <col min="11462" max="11462" width="12.109375" style="9" customWidth="1"/>
    <col min="11463" max="11463" width="8.88671875" style="9"/>
    <col min="11464" max="11464" width="11" style="9" customWidth="1"/>
    <col min="11465" max="11467" width="8.88671875" style="9"/>
    <col min="11468" max="11468" width="9.88671875" style="9" customWidth="1"/>
    <col min="11469" max="11469" width="12.109375" style="9" customWidth="1"/>
    <col min="11470" max="11470" width="8.88671875" style="9"/>
    <col min="11471" max="11471" width="11" style="9" customWidth="1"/>
    <col min="11472" max="11475" width="8.88671875" style="9"/>
    <col min="11476" max="11476" width="12.109375" style="9" customWidth="1"/>
    <col min="11477" max="11651" width="8.88671875" style="9"/>
    <col min="11652" max="11652" width="50" style="9" customWidth="1"/>
    <col min="11653" max="11654" width="0" style="9" hidden="1" customWidth="1"/>
    <col min="11655" max="11655" width="12.109375" style="9" customWidth="1"/>
    <col min="11656" max="11656" width="8.88671875" style="9"/>
    <col min="11657" max="11657" width="11" style="9" customWidth="1"/>
    <col min="11658" max="11661" width="8.88671875" style="9"/>
    <col min="11662" max="11662" width="12.109375" style="9" customWidth="1"/>
    <col min="11663" max="11663" width="8.88671875" style="9"/>
    <col min="11664" max="11664" width="11" style="9" customWidth="1"/>
    <col min="11665" max="11668" width="8.88671875" style="9"/>
    <col min="11669" max="11669" width="12.109375" style="9" customWidth="1"/>
    <col min="11670" max="11670" width="8.88671875" style="9"/>
    <col min="11671" max="11671" width="11" style="9" customWidth="1"/>
    <col min="11672" max="11675" width="8.88671875" style="9"/>
    <col min="11676" max="11676" width="12.109375" style="9" customWidth="1"/>
    <col min="11677" max="11677" width="8.88671875" style="9"/>
    <col min="11678" max="11678" width="11" style="9" customWidth="1"/>
    <col min="11679" max="11682" width="8.88671875" style="9"/>
    <col min="11683" max="11683" width="12.109375" style="9" customWidth="1"/>
    <col min="11684" max="11684" width="8.88671875" style="9"/>
    <col min="11685" max="11685" width="11" style="9" customWidth="1"/>
    <col min="11686" max="11689" width="8.88671875" style="9"/>
    <col min="11690" max="11690" width="12.109375" style="9" customWidth="1"/>
    <col min="11691" max="11691" width="8.88671875" style="9"/>
    <col min="11692" max="11692" width="11" style="9" customWidth="1"/>
    <col min="11693" max="11696" width="8.88671875" style="9"/>
    <col min="11697" max="11697" width="12.109375" style="9" customWidth="1"/>
    <col min="11698" max="11698" width="8.88671875" style="9"/>
    <col min="11699" max="11699" width="11" style="9" customWidth="1"/>
    <col min="11700" max="11703" width="8.88671875" style="9"/>
    <col min="11704" max="11704" width="12.109375" style="9" customWidth="1"/>
    <col min="11705" max="11705" width="8.88671875" style="9"/>
    <col min="11706" max="11706" width="11" style="9" customWidth="1"/>
    <col min="11707" max="11710" width="8.88671875" style="9"/>
    <col min="11711" max="11711" width="12.109375" style="9" customWidth="1"/>
    <col min="11712" max="11712" width="8.88671875" style="9"/>
    <col min="11713" max="11713" width="11" style="9" customWidth="1"/>
    <col min="11714" max="11717" width="8.88671875" style="9"/>
    <col min="11718" max="11718" width="12.109375" style="9" customWidth="1"/>
    <col min="11719" max="11719" width="8.88671875" style="9"/>
    <col min="11720" max="11720" width="11" style="9" customWidth="1"/>
    <col min="11721" max="11723" width="8.88671875" style="9"/>
    <col min="11724" max="11724" width="9.88671875" style="9" customWidth="1"/>
    <col min="11725" max="11725" width="12.109375" style="9" customWidth="1"/>
    <col min="11726" max="11726" width="8.88671875" style="9"/>
    <col min="11727" max="11727" width="11" style="9" customWidth="1"/>
    <col min="11728" max="11731" width="8.88671875" style="9"/>
    <col min="11732" max="11732" width="12.109375" style="9" customWidth="1"/>
    <col min="11733" max="11907" width="8.88671875" style="9"/>
    <col min="11908" max="11908" width="50" style="9" customWidth="1"/>
    <col min="11909" max="11910" width="0" style="9" hidden="1" customWidth="1"/>
    <col min="11911" max="11911" width="12.109375" style="9" customWidth="1"/>
    <col min="11912" max="11912" width="8.88671875" style="9"/>
    <col min="11913" max="11913" width="11" style="9" customWidth="1"/>
    <col min="11914" max="11917" width="8.88671875" style="9"/>
    <col min="11918" max="11918" width="12.109375" style="9" customWidth="1"/>
    <col min="11919" max="11919" width="8.88671875" style="9"/>
    <col min="11920" max="11920" width="11" style="9" customWidth="1"/>
    <col min="11921" max="11924" width="8.88671875" style="9"/>
    <col min="11925" max="11925" width="12.109375" style="9" customWidth="1"/>
    <col min="11926" max="11926" width="8.88671875" style="9"/>
    <col min="11927" max="11927" width="11" style="9" customWidth="1"/>
    <col min="11928" max="11931" width="8.88671875" style="9"/>
    <col min="11932" max="11932" width="12.109375" style="9" customWidth="1"/>
    <col min="11933" max="11933" width="8.88671875" style="9"/>
    <col min="11934" max="11934" width="11" style="9" customWidth="1"/>
    <col min="11935" max="11938" width="8.88671875" style="9"/>
    <col min="11939" max="11939" width="12.109375" style="9" customWidth="1"/>
    <col min="11940" max="11940" width="8.88671875" style="9"/>
    <col min="11941" max="11941" width="11" style="9" customWidth="1"/>
    <col min="11942" max="11945" width="8.88671875" style="9"/>
    <col min="11946" max="11946" width="12.109375" style="9" customWidth="1"/>
    <col min="11947" max="11947" width="8.88671875" style="9"/>
    <col min="11948" max="11948" width="11" style="9" customWidth="1"/>
    <col min="11949" max="11952" width="8.88671875" style="9"/>
    <col min="11953" max="11953" width="12.109375" style="9" customWidth="1"/>
    <col min="11954" max="11954" width="8.88671875" style="9"/>
    <col min="11955" max="11955" width="11" style="9" customWidth="1"/>
    <col min="11956" max="11959" width="8.88671875" style="9"/>
    <col min="11960" max="11960" width="12.109375" style="9" customWidth="1"/>
    <col min="11961" max="11961" width="8.88671875" style="9"/>
    <col min="11962" max="11962" width="11" style="9" customWidth="1"/>
    <col min="11963" max="11966" width="8.88671875" style="9"/>
    <col min="11967" max="11967" width="12.109375" style="9" customWidth="1"/>
    <col min="11968" max="11968" width="8.88671875" style="9"/>
    <col min="11969" max="11969" width="11" style="9" customWidth="1"/>
    <col min="11970" max="11973" width="8.88671875" style="9"/>
    <col min="11974" max="11974" width="12.109375" style="9" customWidth="1"/>
    <col min="11975" max="11975" width="8.88671875" style="9"/>
    <col min="11976" max="11976" width="11" style="9" customWidth="1"/>
    <col min="11977" max="11979" width="8.88671875" style="9"/>
    <col min="11980" max="11980" width="9.88671875" style="9" customWidth="1"/>
    <col min="11981" max="11981" width="12.109375" style="9" customWidth="1"/>
    <col min="11982" max="11982" width="8.88671875" style="9"/>
    <col min="11983" max="11983" width="11" style="9" customWidth="1"/>
    <col min="11984" max="11987" width="8.88671875" style="9"/>
    <col min="11988" max="11988" width="12.109375" style="9" customWidth="1"/>
    <col min="11989" max="12163" width="8.88671875" style="9"/>
    <col min="12164" max="12164" width="50" style="9" customWidth="1"/>
    <col min="12165" max="12166" width="0" style="9" hidden="1" customWidth="1"/>
    <col min="12167" max="12167" width="12.109375" style="9" customWidth="1"/>
    <col min="12168" max="12168" width="8.88671875" style="9"/>
    <col min="12169" max="12169" width="11" style="9" customWidth="1"/>
    <col min="12170" max="12173" width="8.88671875" style="9"/>
    <col min="12174" max="12174" width="12.109375" style="9" customWidth="1"/>
    <col min="12175" max="12175" width="8.88671875" style="9"/>
    <col min="12176" max="12176" width="11" style="9" customWidth="1"/>
    <col min="12177" max="12180" width="8.88671875" style="9"/>
    <col min="12181" max="12181" width="12.109375" style="9" customWidth="1"/>
    <col min="12182" max="12182" width="8.88671875" style="9"/>
    <col min="12183" max="12183" width="11" style="9" customWidth="1"/>
    <col min="12184" max="12187" width="8.88671875" style="9"/>
    <col min="12188" max="12188" width="12.109375" style="9" customWidth="1"/>
    <col min="12189" max="12189" width="8.88671875" style="9"/>
    <col min="12190" max="12190" width="11" style="9" customWidth="1"/>
    <col min="12191" max="12194" width="8.88671875" style="9"/>
    <col min="12195" max="12195" width="12.109375" style="9" customWidth="1"/>
    <col min="12196" max="12196" width="8.88671875" style="9"/>
    <col min="12197" max="12197" width="11" style="9" customWidth="1"/>
    <col min="12198" max="12201" width="8.88671875" style="9"/>
    <col min="12202" max="12202" width="12.109375" style="9" customWidth="1"/>
    <col min="12203" max="12203" width="8.88671875" style="9"/>
    <col min="12204" max="12204" width="11" style="9" customWidth="1"/>
    <col min="12205" max="12208" width="8.88671875" style="9"/>
    <col min="12209" max="12209" width="12.109375" style="9" customWidth="1"/>
    <col min="12210" max="12210" width="8.88671875" style="9"/>
    <col min="12211" max="12211" width="11" style="9" customWidth="1"/>
    <col min="12212" max="12215" width="8.88671875" style="9"/>
    <col min="12216" max="12216" width="12.109375" style="9" customWidth="1"/>
    <col min="12217" max="12217" width="8.88671875" style="9"/>
    <col min="12218" max="12218" width="11" style="9" customWidth="1"/>
    <col min="12219" max="12222" width="8.88671875" style="9"/>
    <col min="12223" max="12223" width="12.109375" style="9" customWidth="1"/>
    <col min="12224" max="12224" width="8.88671875" style="9"/>
    <col min="12225" max="12225" width="11" style="9" customWidth="1"/>
    <col min="12226" max="12229" width="8.88671875" style="9"/>
    <col min="12230" max="12230" width="12.109375" style="9" customWidth="1"/>
    <col min="12231" max="12231" width="8.88671875" style="9"/>
    <col min="12232" max="12232" width="11" style="9" customWidth="1"/>
    <col min="12233" max="12235" width="8.88671875" style="9"/>
    <col min="12236" max="12236" width="9.88671875" style="9" customWidth="1"/>
    <col min="12237" max="12237" width="12.109375" style="9" customWidth="1"/>
    <col min="12238" max="12238" width="8.88671875" style="9"/>
    <col min="12239" max="12239" width="11" style="9" customWidth="1"/>
    <col min="12240" max="12243" width="8.88671875" style="9"/>
    <col min="12244" max="12244" width="12.109375" style="9" customWidth="1"/>
    <col min="12245" max="12419" width="8.88671875" style="9"/>
    <col min="12420" max="12420" width="50" style="9" customWidth="1"/>
    <col min="12421" max="12422" width="0" style="9" hidden="1" customWidth="1"/>
    <col min="12423" max="12423" width="12.109375" style="9" customWidth="1"/>
    <col min="12424" max="12424" width="8.88671875" style="9"/>
    <col min="12425" max="12425" width="11" style="9" customWidth="1"/>
    <col min="12426" max="12429" width="8.88671875" style="9"/>
    <col min="12430" max="12430" width="12.109375" style="9" customWidth="1"/>
    <col min="12431" max="12431" width="8.88671875" style="9"/>
    <col min="12432" max="12432" width="11" style="9" customWidth="1"/>
    <col min="12433" max="12436" width="8.88671875" style="9"/>
    <col min="12437" max="12437" width="12.109375" style="9" customWidth="1"/>
    <col min="12438" max="12438" width="8.88671875" style="9"/>
    <col min="12439" max="12439" width="11" style="9" customWidth="1"/>
    <col min="12440" max="12443" width="8.88671875" style="9"/>
    <col min="12444" max="12444" width="12.109375" style="9" customWidth="1"/>
    <col min="12445" max="12445" width="8.88671875" style="9"/>
    <col min="12446" max="12446" width="11" style="9" customWidth="1"/>
    <col min="12447" max="12450" width="8.88671875" style="9"/>
    <col min="12451" max="12451" width="12.109375" style="9" customWidth="1"/>
    <col min="12452" max="12452" width="8.88671875" style="9"/>
    <col min="12453" max="12453" width="11" style="9" customWidth="1"/>
    <col min="12454" max="12457" width="8.88671875" style="9"/>
    <col min="12458" max="12458" width="12.109375" style="9" customWidth="1"/>
    <col min="12459" max="12459" width="8.88671875" style="9"/>
    <col min="12460" max="12460" width="11" style="9" customWidth="1"/>
    <col min="12461" max="12464" width="8.88671875" style="9"/>
    <col min="12465" max="12465" width="12.109375" style="9" customWidth="1"/>
    <col min="12466" max="12466" width="8.88671875" style="9"/>
    <col min="12467" max="12467" width="11" style="9" customWidth="1"/>
    <col min="12468" max="12471" width="8.88671875" style="9"/>
    <col min="12472" max="12472" width="12.109375" style="9" customWidth="1"/>
    <col min="12473" max="12473" width="8.88671875" style="9"/>
    <col min="12474" max="12474" width="11" style="9" customWidth="1"/>
    <col min="12475" max="12478" width="8.88671875" style="9"/>
    <col min="12479" max="12479" width="12.109375" style="9" customWidth="1"/>
    <col min="12480" max="12480" width="8.88671875" style="9"/>
    <col min="12481" max="12481" width="11" style="9" customWidth="1"/>
    <col min="12482" max="12485" width="8.88671875" style="9"/>
    <col min="12486" max="12486" width="12.109375" style="9" customWidth="1"/>
    <col min="12487" max="12487" width="8.88671875" style="9"/>
    <col min="12488" max="12488" width="11" style="9" customWidth="1"/>
    <col min="12489" max="12491" width="8.88671875" style="9"/>
    <col min="12492" max="12492" width="9.88671875" style="9" customWidth="1"/>
    <col min="12493" max="12493" width="12.109375" style="9" customWidth="1"/>
    <col min="12494" max="12494" width="8.88671875" style="9"/>
    <col min="12495" max="12495" width="11" style="9" customWidth="1"/>
    <col min="12496" max="12499" width="8.88671875" style="9"/>
    <col min="12500" max="12500" width="12.109375" style="9" customWidth="1"/>
    <col min="12501" max="12675" width="8.88671875" style="9"/>
    <col min="12676" max="12676" width="50" style="9" customWidth="1"/>
    <col min="12677" max="12678" width="0" style="9" hidden="1" customWidth="1"/>
    <col min="12679" max="12679" width="12.109375" style="9" customWidth="1"/>
    <col min="12680" max="12680" width="8.88671875" style="9"/>
    <col min="12681" max="12681" width="11" style="9" customWidth="1"/>
    <col min="12682" max="12685" width="8.88671875" style="9"/>
    <col min="12686" max="12686" width="12.109375" style="9" customWidth="1"/>
    <col min="12687" max="12687" width="8.88671875" style="9"/>
    <col min="12688" max="12688" width="11" style="9" customWidth="1"/>
    <col min="12689" max="12692" width="8.88671875" style="9"/>
    <col min="12693" max="12693" width="12.109375" style="9" customWidth="1"/>
    <col min="12694" max="12694" width="8.88671875" style="9"/>
    <col min="12695" max="12695" width="11" style="9" customWidth="1"/>
    <col min="12696" max="12699" width="8.88671875" style="9"/>
    <col min="12700" max="12700" width="12.109375" style="9" customWidth="1"/>
    <col min="12701" max="12701" width="8.88671875" style="9"/>
    <col min="12702" max="12702" width="11" style="9" customWidth="1"/>
    <col min="12703" max="12706" width="8.88671875" style="9"/>
    <col min="12707" max="12707" width="12.109375" style="9" customWidth="1"/>
    <col min="12708" max="12708" width="8.88671875" style="9"/>
    <col min="12709" max="12709" width="11" style="9" customWidth="1"/>
    <col min="12710" max="12713" width="8.88671875" style="9"/>
    <col min="12714" max="12714" width="12.109375" style="9" customWidth="1"/>
    <col min="12715" max="12715" width="8.88671875" style="9"/>
    <col min="12716" max="12716" width="11" style="9" customWidth="1"/>
    <col min="12717" max="12720" width="8.88671875" style="9"/>
    <col min="12721" max="12721" width="12.109375" style="9" customWidth="1"/>
    <col min="12722" max="12722" width="8.88671875" style="9"/>
    <col min="12723" max="12723" width="11" style="9" customWidth="1"/>
    <col min="12724" max="12727" width="8.88671875" style="9"/>
    <col min="12728" max="12728" width="12.109375" style="9" customWidth="1"/>
    <col min="12729" max="12729" width="8.88671875" style="9"/>
    <col min="12730" max="12730" width="11" style="9" customWidth="1"/>
    <col min="12731" max="12734" width="8.88671875" style="9"/>
    <col min="12735" max="12735" width="12.109375" style="9" customWidth="1"/>
    <col min="12736" max="12736" width="8.88671875" style="9"/>
    <col min="12737" max="12737" width="11" style="9" customWidth="1"/>
    <col min="12738" max="12741" width="8.88671875" style="9"/>
    <col min="12742" max="12742" width="12.109375" style="9" customWidth="1"/>
    <col min="12743" max="12743" width="8.88671875" style="9"/>
    <col min="12744" max="12744" width="11" style="9" customWidth="1"/>
    <col min="12745" max="12747" width="8.88671875" style="9"/>
    <col min="12748" max="12748" width="9.88671875" style="9" customWidth="1"/>
    <col min="12749" max="12749" width="12.109375" style="9" customWidth="1"/>
    <col min="12750" max="12750" width="8.88671875" style="9"/>
    <col min="12751" max="12751" width="11" style="9" customWidth="1"/>
    <col min="12752" max="12755" width="8.88671875" style="9"/>
    <col min="12756" max="12756" width="12.109375" style="9" customWidth="1"/>
    <col min="12757" max="12931" width="8.88671875" style="9"/>
    <col min="12932" max="12932" width="50" style="9" customWidth="1"/>
    <col min="12933" max="12934" width="0" style="9" hidden="1" customWidth="1"/>
    <col min="12935" max="12935" width="12.109375" style="9" customWidth="1"/>
    <col min="12936" max="12936" width="8.88671875" style="9"/>
    <col min="12937" max="12937" width="11" style="9" customWidth="1"/>
    <col min="12938" max="12941" width="8.88671875" style="9"/>
    <col min="12942" max="12942" width="12.109375" style="9" customWidth="1"/>
    <col min="12943" max="12943" width="8.88671875" style="9"/>
    <col min="12944" max="12944" width="11" style="9" customWidth="1"/>
    <col min="12945" max="12948" width="8.88671875" style="9"/>
    <col min="12949" max="12949" width="12.109375" style="9" customWidth="1"/>
    <col min="12950" max="12950" width="8.88671875" style="9"/>
    <col min="12951" max="12951" width="11" style="9" customWidth="1"/>
    <col min="12952" max="12955" width="8.88671875" style="9"/>
    <col min="12956" max="12956" width="12.109375" style="9" customWidth="1"/>
    <col min="12957" max="12957" width="8.88671875" style="9"/>
    <col min="12958" max="12958" width="11" style="9" customWidth="1"/>
    <col min="12959" max="12962" width="8.88671875" style="9"/>
    <col min="12963" max="12963" width="12.109375" style="9" customWidth="1"/>
    <col min="12964" max="12964" width="8.88671875" style="9"/>
    <col min="12965" max="12965" width="11" style="9" customWidth="1"/>
    <col min="12966" max="12969" width="8.88671875" style="9"/>
    <col min="12970" max="12970" width="12.109375" style="9" customWidth="1"/>
    <col min="12971" max="12971" width="8.88671875" style="9"/>
    <col min="12972" max="12972" width="11" style="9" customWidth="1"/>
    <col min="12973" max="12976" width="8.88671875" style="9"/>
    <col min="12977" max="12977" width="12.109375" style="9" customWidth="1"/>
    <col min="12978" max="12978" width="8.88671875" style="9"/>
    <col min="12979" max="12979" width="11" style="9" customWidth="1"/>
    <col min="12980" max="12983" width="8.88671875" style="9"/>
    <col min="12984" max="12984" width="12.109375" style="9" customWidth="1"/>
    <col min="12985" max="12985" width="8.88671875" style="9"/>
    <col min="12986" max="12986" width="11" style="9" customWidth="1"/>
    <col min="12987" max="12990" width="8.88671875" style="9"/>
    <col min="12991" max="12991" width="12.109375" style="9" customWidth="1"/>
    <col min="12992" max="12992" width="8.88671875" style="9"/>
    <col min="12993" max="12993" width="11" style="9" customWidth="1"/>
    <col min="12994" max="12997" width="8.88671875" style="9"/>
    <col min="12998" max="12998" width="12.109375" style="9" customWidth="1"/>
    <col min="12999" max="12999" width="8.88671875" style="9"/>
    <col min="13000" max="13000" width="11" style="9" customWidth="1"/>
    <col min="13001" max="13003" width="8.88671875" style="9"/>
    <col min="13004" max="13004" width="9.88671875" style="9" customWidth="1"/>
    <col min="13005" max="13005" width="12.109375" style="9" customWidth="1"/>
    <col min="13006" max="13006" width="8.88671875" style="9"/>
    <col min="13007" max="13007" width="11" style="9" customWidth="1"/>
    <col min="13008" max="13011" width="8.88671875" style="9"/>
    <col min="13012" max="13012" width="12.109375" style="9" customWidth="1"/>
    <col min="13013" max="13187" width="8.88671875" style="9"/>
    <col min="13188" max="13188" width="50" style="9" customWidth="1"/>
    <col min="13189" max="13190" width="0" style="9" hidden="1" customWidth="1"/>
    <col min="13191" max="13191" width="12.109375" style="9" customWidth="1"/>
    <col min="13192" max="13192" width="8.88671875" style="9"/>
    <col min="13193" max="13193" width="11" style="9" customWidth="1"/>
    <col min="13194" max="13197" width="8.88671875" style="9"/>
    <col min="13198" max="13198" width="12.109375" style="9" customWidth="1"/>
    <col min="13199" max="13199" width="8.88671875" style="9"/>
    <col min="13200" max="13200" width="11" style="9" customWidth="1"/>
    <col min="13201" max="13204" width="8.88671875" style="9"/>
    <col min="13205" max="13205" width="12.109375" style="9" customWidth="1"/>
    <col min="13206" max="13206" width="8.88671875" style="9"/>
    <col min="13207" max="13207" width="11" style="9" customWidth="1"/>
    <col min="13208" max="13211" width="8.88671875" style="9"/>
    <col min="13212" max="13212" width="12.109375" style="9" customWidth="1"/>
    <col min="13213" max="13213" width="8.88671875" style="9"/>
    <col min="13214" max="13214" width="11" style="9" customWidth="1"/>
    <col min="13215" max="13218" width="8.88671875" style="9"/>
    <col min="13219" max="13219" width="12.109375" style="9" customWidth="1"/>
    <col min="13220" max="13220" width="8.88671875" style="9"/>
    <col min="13221" max="13221" width="11" style="9" customWidth="1"/>
    <col min="13222" max="13225" width="8.88671875" style="9"/>
    <col min="13226" max="13226" width="12.109375" style="9" customWidth="1"/>
    <col min="13227" max="13227" width="8.88671875" style="9"/>
    <col min="13228" max="13228" width="11" style="9" customWidth="1"/>
    <col min="13229" max="13232" width="8.88671875" style="9"/>
    <col min="13233" max="13233" width="12.109375" style="9" customWidth="1"/>
    <col min="13234" max="13234" width="8.88671875" style="9"/>
    <col min="13235" max="13235" width="11" style="9" customWidth="1"/>
    <col min="13236" max="13239" width="8.88671875" style="9"/>
    <col min="13240" max="13240" width="12.109375" style="9" customWidth="1"/>
    <col min="13241" max="13241" width="8.88671875" style="9"/>
    <col min="13242" max="13242" width="11" style="9" customWidth="1"/>
    <col min="13243" max="13246" width="8.88671875" style="9"/>
    <col min="13247" max="13247" width="12.109375" style="9" customWidth="1"/>
    <col min="13248" max="13248" width="8.88671875" style="9"/>
    <col min="13249" max="13249" width="11" style="9" customWidth="1"/>
    <col min="13250" max="13253" width="8.88671875" style="9"/>
    <col min="13254" max="13254" width="12.109375" style="9" customWidth="1"/>
    <col min="13255" max="13255" width="8.88671875" style="9"/>
    <col min="13256" max="13256" width="11" style="9" customWidth="1"/>
    <col min="13257" max="13259" width="8.88671875" style="9"/>
    <col min="13260" max="13260" width="9.88671875" style="9" customWidth="1"/>
    <col min="13261" max="13261" width="12.109375" style="9" customWidth="1"/>
    <col min="13262" max="13262" width="8.88671875" style="9"/>
    <col min="13263" max="13263" width="11" style="9" customWidth="1"/>
    <col min="13264" max="13267" width="8.88671875" style="9"/>
    <col min="13268" max="13268" width="12.109375" style="9" customWidth="1"/>
    <col min="13269" max="13443" width="8.88671875" style="9"/>
    <col min="13444" max="13444" width="50" style="9" customWidth="1"/>
    <col min="13445" max="13446" width="0" style="9" hidden="1" customWidth="1"/>
    <col min="13447" max="13447" width="12.109375" style="9" customWidth="1"/>
    <col min="13448" max="13448" width="8.88671875" style="9"/>
    <col min="13449" max="13449" width="11" style="9" customWidth="1"/>
    <col min="13450" max="13453" width="8.88671875" style="9"/>
    <col min="13454" max="13454" width="12.109375" style="9" customWidth="1"/>
    <col min="13455" max="13455" width="8.88671875" style="9"/>
    <col min="13456" max="13456" width="11" style="9" customWidth="1"/>
    <col min="13457" max="13460" width="8.88671875" style="9"/>
    <col min="13461" max="13461" width="12.109375" style="9" customWidth="1"/>
    <col min="13462" max="13462" width="8.88671875" style="9"/>
    <col min="13463" max="13463" width="11" style="9" customWidth="1"/>
    <col min="13464" max="13467" width="8.88671875" style="9"/>
    <col min="13468" max="13468" width="12.109375" style="9" customWidth="1"/>
    <col min="13469" max="13469" width="8.88671875" style="9"/>
    <col min="13470" max="13470" width="11" style="9" customWidth="1"/>
    <col min="13471" max="13474" width="8.88671875" style="9"/>
    <col min="13475" max="13475" width="12.109375" style="9" customWidth="1"/>
    <col min="13476" max="13476" width="8.88671875" style="9"/>
    <col min="13477" max="13477" width="11" style="9" customWidth="1"/>
    <col min="13478" max="13481" width="8.88671875" style="9"/>
    <col min="13482" max="13482" width="12.109375" style="9" customWidth="1"/>
    <col min="13483" max="13483" width="8.88671875" style="9"/>
    <col min="13484" max="13484" width="11" style="9" customWidth="1"/>
    <col min="13485" max="13488" width="8.88671875" style="9"/>
    <col min="13489" max="13489" width="12.109375" style="9" customWidth="1"/>
    <col min="13490" max="13490" width="8.88671875" style="9"/>
    <col min="13491" max="13491" width="11" style="9" customWidth="1"/>
    <col min="13492" max="13495" width="8.88671875" style="9"/>
    <col min="13496" max="13496" width="12.109375" style="9" customWidth="1"/>
    <col min="13497" max="13497" width="8.88671875" style="9"/>
    <col min="13498" max="13498" width="11" style="9" customWidth="1"/>
    <col min="13499" max="13502" width="8.88671875" style="9"/>
    <col min="13503" max="13503" width="12.109375" style="9" customWidth="1"/>
    <col min="13504" max="13504" width="8.88671875" style="9"/>
    <col min="13505" max="13505" width="11" style="9" customWidth="1"/>
    <col min="13506" max="13509" width="8.88671875" style="9"/>
    <col min="13510" max="13510" width="12.109375" style="9" customWidth="1"/>
    <col min="13511" max="13511" width="8.88671875" style="9"/>
    <col min="13512" max="13512" width="11" style="9" customWidth="1"/>
    <col min="13513" max="13515" width="8.88671875" style="9"/>
    <col min="13516" max="13516" width="9.88671875" style="9" customWidth="1"/>
    <col min="13517" max="13517" width="12.109375" style="9" customWidth="1"/>
    <col min="13518" max="13518" width="8.88671875" style="9"/>
    <col min="13519" max="13519" width="11" style="9" customWidth="1"/>
    <col min="13520" max="13523" width="8.88671875" style="9"/>
    <col min="13524" max="13524" width="12.109375" style="9" customWidth="1"/>
    <col min="13525" max="13699" width="8.88671875" style="9"/>
    <col min="13700" max="13700" width="50" style="9" customWidth="1"/>
    <col min="13701" max="13702" width="0" style="9" hidden="1" customWidth="1"/>
    <col min="13703" max="13703" width="12.109375" style="9" customWidth="1"/>
    <col min="13704" max="13704" width="8.88671875" style="9"/>
    <col min="13705" max="13705" width="11" style="9" customWidth="1"/>
    <col min="13706" max="13709" width="8.88671875" style="9"/>
    <col min="13710" max="13710" width="12.109375" style="9" customWidth="1"/>
    <col min="13711" max="13711" width="8.88671875" style="9"/>
    <col min="13712" max="13712" width="11" style="9" customWidth="1"/>
    <col min="13713" max="13716" width="8.88671875" style="9"/>
    <col min="13717" max="13717" width="12.109375" style="9" customWidth="1"/>
    <col min="13718" max="13718" width="8.88671875" style="9"/>
    <col min="13719" max="13719" width="11" style="9" customWidth="1"/>
    <col min="13720" max="13723" width="8.88671875" style="9"/>
    <col min="13724" max="13724" width="12.109375" style="9" customWidth="1"/>
    <col min="13725" max="13725" width="8.88671875" style="9"/>
    <col min="13726" max="13726" width="11" style="9" customWidth="1"/>
    <col min="13727" max="13730" width="8.88671875" style="9"/>
    <col min="13731" max="13731" width="12.109375" style="9" customWidth="1"/>
    <col min="13732" max="13732" width="8.88671875" style="9"/>
    <col min="13733" max="13733" width="11" style="9" customWidth="1"/>
    <col min="13734" max="13737" width="8.88671875" style="9"/>
    <col min="13738" max="13738" width="12.109375" style="9" customWidth="1"/>
    <col min="13739" max="13739" width="8.88671875" style="9"/>
    <col min="13740" max="13740" width="11" style="9" customWidth="1"/>
    <col min="13741" max="13744" width="8.88671875" style="9"/>
    <col min="13745" max="13745" width="12.109375" style="9" customWidth="1"/>
    <col min="13746" max="13746" width="8.88671875" style="9"/>
    <col min="13747" max="13747" width="11" style="9" customWidth="1"/>
    <col min="13748" max="13751" width="8.88671875" style="9"/>
    <col min="13752" max="13752" width="12.109375" style="9" customWidth="1"/>
    <col min="13753" max="13753" width="8.88671875" style="9"/>
    <col min="13754" max="13754" width="11" style="9" customWidth="1"/>
    <col min="13755" max="13758" width="8.88671875" style="9"/>
    <col min="13759" max="13759" width="12.109375" style="9" customWidth="1"/>
    <col min="13760" max="13760" width="8.88671875" style="9"/>
    <col min="13761" max="13761" width="11" style="9" customWidth="1"/>
    <col min="13762" max="13765" width="8.88671875" style="9"/>
    <col min="13766" max="13766" width="12.109375" style="9" customWidth="1"/>
    <col min="13767" max="13767" width="8.88671875" style="9"/>
    <col min="13768" max="13768" width="11" style="9" customWidth="1"/>
    <col min="13769" max="13771" width="8.88671875" style="9"/>
    <col min="13772" max="13772" width="9.88671875" style="9" customWidth="1"/>
    <col min="13773" max="13773" width="12.109375" style="9" customWidth="1"/>
    <col min="13774" max="13774" width="8.88671875" style="9"/>
    <col min="13775" max="13775" width="11" style="9" customWidth="1"/>
    <col min="13776" max="13779" width="8.88671875" style="9"/>
    <col min="13780" max="13780" width="12.109375" style="9" customWidth="1"/>
    <col min="13781" max="13955" width="8.88671875" style="9"/>
    <col min="13956" max="13956" width="50" style="9" customWidth="1"/>
    <col min="13957" max="13958" width="0" style="9" hidden="1" customWidth="1"/>
    <col min="13959" max="13959" width="12.109375" style="9" customWidth="1"/>
    <col min="13960" max="13960" width="8.88671875" style="9"/>
    <col min="13961" max="13961" width="11" style="9" customWidth="1"/>
    <col min="13962" max="13965" width="8.88671875" style="9"/>
    <col min="13966" max="13966" width="12.109375" style="9" customWidth="1"/>
    <col min="13967" max="13967" width="8.88671875" style="9"/>
    <col min="13968" max="13968" width="11" style="9" customWidth="1"/>
    <col min="13969" max="13972" width="8.88671875" style="9"/>
    <col min="13973" max="13973" width="12.109375" style="9" customWidth="1"/>
    <col min="13974" max="13974" width="8.88671875" style="9"/>
    <col min="13975" max="13975" width="11" style="9" customWidth="1"/>
    <col min="13976" max="13979" width="8.88671875" style="9"/>
    <col min="13980" max="13980" width="12.109375" style="9" customWidth="1"/>
    <col min="13981" max="13981" width="8.88671875" style="9"/>
    <col min="13982" max="13982" width="11" style="9" customWidth="1"/>
    <col min="13983" max="13986" width="8.88671875" style="9"/>
    <col min="13987" max="13987" width="12.109375" style="9" customWidth="1"/>
    <col min="13988" max="13988" width="8.88671875" style="9"/>
    <col min="13989" max="13989" width="11" style="9" customWidth="1"/>
    <col min="13990" max="13993" width="8.88671875" style="9"/>
    <col min="13994" max="13994" width="12.109375" style="9" customWidth="1"/>
    <col min="13995" max="13995" width="8.88671875" style="9"/>
    <col min="13996" max="13996" width="11" style="9" customWidth="1"/>
    <col min="13997" max="14000" width="8.88671875" style="9"/>
    <col min="14001" max="14001" width="12.109375" style="9" customWidth="1"/>
    <col min="14002" max="14002" width="8.88671875" style="9"/>
    <col min="14003" max="14003" width="11" style="9" customWidth="1"/>
    <col min="14004" max="14007" width="8.88671875" style="9"/>
    <col min="14008" max="14008" width="12.109375" style="9" customWidth="1"/>
    <col min="14009" max="14009" width="8.88671875" style="9"/>
    <col min="14010" max="14010" width="11" style="9" customWidth="1"/>
    <col min="14011" max="14014" width="8.88671875" style="9"/>
    <col min="14015" max="14015" width="12.109375" style="9" customWidth="1"/>
    <col min="14016" max="14016" width="8.88671875" style="9"/>
    <col min="14017" max="14017" width="11" style="9" customWidth="1"/>
    <col min="14018" max="14021" width="8.88671875" style="9"/>
    <col min="14022" max="14022" width="12.109375" style="9" customWidth="1"/>
    <col min="14023" max="14023" width="8.88671875" style="9"/>
    <col min="14024" max="14024" width="11" style="9" customWidth="1"/>
    <col min="14025" max="14027" width="8.88671875" style="9"/>
    <col min="14028" max="14028" width="9.88671875" style="9" customWidth="1"/>
    <col min="14029" max="14029" width="12.109375" style="9" customWidth="1"/>
    <col min="14030" max="14030" width="8.88671875" style="9"/>
    <col min="14031" max="14031" width="11" style="9" customWidth="1"/>
    <col min="14032" max="14035" width="8.88671875" style="9"/>
    <col min="14036" max="14036" width="12.109375" style="9" customWidth="1"/>
    <col min="14037" max="14211" width="8.88671875" style="9"/>
    <col min="14212" max="14212" width="50" style="9" customWidth="1"/>
    <col min="14213" max="14214" width="0" style="9" hidden="1" customWidth="1"/>
    <col min="14215" max="14215" width="12.109375" style="9" customWidth="1"/>
    <col min="14216" max="14216" width="8.88671875" style="9"/>
    <col min="14217" max="14217" width="11" style="9" customWidth="1"/>
    <col min="14218" max="14221" width="8.88671875" style="9"/>
    <col min="14222" max="14222" width="12.109375" style="9" customWidth="1"/>
    <col min="14223" max="14223" width="8.88671875" style="9"/>
    <col min="14224" max="14224" width="11" style="9" customWidth="1"/>
    <col min="14225" max="14228" width="8.88671875" style="9"/>
    <col min="14229" max="14229" width="12.109375" style="9" customWidth="1"/>
    <col min="14230" max="14230" width="8.88671875" style="9"/>
    <col min="14231" max="14231" width="11" style="9" customWidth="1"/>
    <col min="14232" max="14235" width="8.88671875" style="9"/>
    <col min="14236" max="14236" width="12.109375" style="9" customWidth="1"/>
    <col min="14237" max="14237" width="8.88671875" style="9"/>
    <col min="14238" max="14238" width="11" style="9" customWidth="1"/>
    <col min="14239" max="14242" width="8.88671875" style="9"/>
    <col min="14243" max="14243" width="12.109375" style="9" customWidth="1"/>
    <col min="14244" max="14244" width="8.88671875" style="9"/>
    <col min="14245" max="14245" width="11" style="9" customWidth="1"/>
    <col min="14246" max="14249" width="8.88671875" style="9"/>
    <col min="14250" max="14250" width="12.109375" style="9" customWidth="1"/>
    <col min="14251" max="14251" width="8.88671875" style="9"/>
    <col min="14252" max="14252" width="11" style="9" customWidth="1"/>
    <col min="14253" max="14256" width="8.88671875" style="9"/>
    <col min="14257" max="14257" width="12.109375" style="9" customWidth="1"/>
    <col min="14258" max="14258" width="8.88671875" style="9"/>
    <col min="14259" max="14259" width="11" style="9" customWidth="1"/>
    <col min="14260" max="14263" width="8.88671875" style="9"/>
    <col min="14264" max="14264" width="12.109375" style="9" customWidth="1"/>
    <col min="14265" max="14265" width="8.88671875" style="9"/>
    <col min="14266" max="14266" width="11" style="9" customWidth="1"/>
    <col min="14267" max="14270" width="8.88671875" style="9"/>
    <col min="14271" max="14271" width="12.109375" style="9" customWidth="1"/>
    <col min="14272" max="14272" width="8.88671875" style="9"/>
    <col min="14273" max="14273" width="11" style="9" customWidth="1"/>
    <col min="14274" max="14277" width="8.88671875" style="9"/>
    <col min="14278" max="14278" width="12.109375" style="9" customWidth="1"/>
    <col min="14279" max="14279" width="8.88671875" style="9"/>
    <col min="14280" max="14280" width="11" style="9" customWidth="1"/>
    <col min="14281" max="14283" width="8.88671875" style="9"/>
    <col min="14284" max="14284" width="9.88671875" style="9" customWidth="1"/>
    <col min="14285" max="14285" width="12.109375" style="9" customWidth="1"/>
    <col min="14286" max="14286" width="8.88671875" style="9"/>
    <col min="14287" max="14287" width="11" style="9" customWidth="1"/>
    <col min="14288" max="14291" width="8.88671875" style="9"/>
    <col min="14292" max="14292" width="12.109375" style="9" customWidth="1"/>
    <col min="14293" max="14467" width="8.88671875" style="9"/>
    <col min="14468" max="14468" width="50" style="9" customWidth="1"/>
    <col min="14469" max="14470" width="0" style="9" hidden="1" customWidth="1"/>
    <col min="14471" max="14471" width="12.109375" style="9" customWidth="1"/>
    <col min="14472" max="14472" width="8.88671875" style="9"/>
    <col min="14473" max="14473" width="11" style="9" customWidth="1"/>
    <col min="14474" max="14477" width="8.88671875" style="9"/>
    <col min="14478" max="14478" width="12.109375" style="9" customWidth="1"/>
    <col min="14479" max="14479" width="8.88671875" style="9"/>
    <col min="14480" max="14480" width="11" style="9" customWidth="1"/>
    <col min="14481" max="14484" width="8.88671875" style="9"/>
    <col min="14485" max="14485" width="12.109375" style="9" customWidth="1"/>
    <col min="14486" max="14486" width="8.88671875" style="9"/>
    <col min="14487" max="14487" width="11" style="9" customWidth="1"/>
    <col min="14488" max="14491" width="8.88671875" style="9"/>
    <col min="14492" max="14492" width="12.109375" style="9" customWidth="1"/>
    <col min="14493" max="14493" width="8.88671875" style="9"/>
    <col min="14494" max="14494" width="11" style="9" customWidth="1"/>
    <col min="14495" max="14498" width="8.88671875" style="9"/>
    <col min="14499" max="14499" width="12.109375" style="9" customWidth="1"/>
    <col min="14500" max="14500" width="8.88671875" style="9"/>
    <col min="14501" max="14501" width="11" style="9" customWidth="1"/>
    <col min="14502" max="14505" width="8.88671875" style="9"/>
    <col min="14506" max="14506" width="12.109375" style="9" customWidth="1"/>
    <col min="14507" max="14507" width="8.88671875" style="9"/>
    <col min="14508" max="14508" width="11" style="9" customWidth="1"/>
    <col min="14509" max="14512" width="8.88671875" style="9"/>
    <col min="14513" max="14513" width="12.109375" style="9" customWidth="1"/>
    <col min="14514" max="14514" width="8.88671875" style="9"/>
    <col min="14515" max="14515" width="11" style="9" customWidth="1"/>
    <col min="14516" max="14519" width="8.88671875" style="9"/>
    <col min="14520" max="14520" width="12.109375" style="9" customWidth="1"/>
    <col min="14521" max="14521" width="8.88671875" style="9"/>
    <col min="14522" max="14522" width="11" style="9" customWidth="1"/>
    <col min="14523" max="14526" width="8.88671875" style="9"/>
    <col min="14527" max="14527" width="12.109375" style="9" customWidth="1"/>
    <col min="14528" max="14528" width="8.88671875" style="9"/>
    <col min="14529" max="14529" width="11" style="9" customWidth="1"/>
    <col min="14530" max="14533" width="8.88671875" style="9"/>
    <col min="14534" max="14534" width="12.109375" style="9" customWidth="1"/>
    <col min="14535" max="14535" width="8.88671875" style="9"/>
    <col min="14536" max="14536" width="11" style="9" customWidth="1"/>
    <col min="14537" max="14539" width="8.88671875" style="9"/>
    <col min="14540" max="14540" width="9.88671875" style="9" customWidth="1"/>
    <col min="14541" max="14541" width="12.109375" style="9" customWidth="1"/>
    <col min="14542" max="14542" width="8.88671875" style="9"/>
    <col min="14543" max="14543" width="11" style="9" customWidth="1"/>
    <col min="14544" max="14547" width="8.88671875" style="9"/>
    <col min="14548" max="14548" width="12.109375" style="9" customWidth="1"/>
    <col min="14549" max="14723" width="8.88671875" style="9"/>
    <col min="14724" max="14724" width="50" style="9" customWidth="1"/>
    <col min="14725" max="14726" width="0" style="9" hidden="1" customWidth="1"/>
    <col min="14727" max="14727" width="12.109375" style="9" customWidth="1"/>
    <col min="14728" max="14728" width="8.88671875" style="9"/>
    <col min="14729" max="14729" width="11" style="9" customWidth="1"/>
    <col min="14730" max="14733" width="8.88671875" style="9"/>
    <col min="14734" max="14734" width="12.109375" style="9" customWidth="1"/>
    <col min="14735" max="14735" width="8.88671875" style="9"/>
    <col min="14736" max="14736" width="11" style="9" customWidth="1"/>
    <col min="14737" max="14740" width="8.88671875" style="9"/>
    <col min="14741" max="14741" width="12.109375" style="9" customWidth="1"/>
    <col min="14742" max="14742" width="8.88671875" style="9"/>
    <col min="14743" max="14743" width="11" style="9" customWidth="1"/>
    <col min="14744" max="14747" width="8.88671875" style="9"/>
    <col min="14748" max="14748" width="12.109375" style="9" customWidth="1"/>
    <col min="14749" max="14749" width="8.88671875" style="9"/>
    <col min="14750" max="14750" width="11" style="9" customWidth="1"/>
    <col min="14751" max="14754" width="8.88671875" style="9"/>
    <col min="14755" max="14755" width="12.109375" style="9" customWidth="1"/>
    <col min="14756" max="14756" width="8.88671875" style="9"/>
    <col min="14757" max="14757" width="11" style="9" customWidth="1"/>
    <col min="14758" max="14761" width="8.88671875" style="9"/>
    <col min="14762" max="14762" width="12.109375" style="9" customWidth="1"/>
    <col min="14763" max="14763" width="8.88671875" style="9"/>
    <col min="14764" max="14764" width="11" style="9" customWidth="1"/>
    <col min="14765" max="14768" width="8.88671875" style="9"/>
    <col min="14769" max="14769" width="12.109375" style="9" customWidth="1"/>
    <col min="14770" max="14770" width="8.88671875" style="9"/>
    <col min="14771" max="14771" width="11" style="9" customWidth="1"/>
    <col min="14772" max="14775" width="8.88671875" style="9"/>
    <col min="14776" max="14776" width="12.109375" style="9" customWidth="1"/>
    <col min="14777" max="14777" width="8.88671875" style="9"/>
    <col min="14778" max="14778" width="11" style="9" customWidth="1"/>
    <col min="14779" max="14782" width="8.88671875" style="9"/>
    <col min="14783" max="14783" width="12.109375" style="9" customWidth="1"/>
    <col min="14784" max="14784" width="8.88671875" style="9"/>
    <col min="14785" max="14785" width="11" style="9" customWidth="1"/>
    <col min="14786" max="14789" width="8.88671875" style="9"/>
    <col min="14790" max="14790" width="12.109375" style="9" customWidth="1"/>
    <col min="14791" max="14791" width="8.88671875" style="9"/>
    <col min="14792" max="14792" width="11" style="9" customWidth="1"/>
    <col min="14793" max="14795" width="8.88671875" style="9"/>
    <col min="14796" max="14796" width="9.88671875" style="9" customWidth="1"/>
    <col min="14797" max="14797" width="12.109375" style="9" customWidth="1"/>
    <col min="14798" max="14798" width="8.88671875" style="9"/>
    <col min="14799" max="14799" width="11" style="9" customWidth="1"/>
    <col min="14800" max="14803" width="8.88671875" style="9"/>
    <col min="14804" max="14804" width="12.109375" style="9" customWidth="1"/>
    <col min="14805" max="14979" width="8.88671875" style="9"/>
    <col min="14980" max="14980" width="50" style="9" customWidth="1"/>
    <col min="14981" max="14982" width="0" style="9" hidden="1" customWidth="1"/>
    <col min="14983" max="14983" width="12.109375" style="9" customWidth="1"/>
    <col min="14984" max="14984" width="8.88671875" style="9"/>
    <col min="14985" max="14985" width="11" style="9" customWidth="1"/>
    <col min="14986" max="14989" width="8.88671875" style="9"/>
    <col min="14990" max="14990" width="12.109375" style="9" customWidth="1"/>
    <col min="14991" max="14991" width="8.88671875" style="9"/>
    <col min="14992" max="14992" width="11" style="9" customWidth="1"/>
    <col min="14993" max="14996" width="8.88671875" style="9"/>
    <col min="14997" max="14997" width="12.109375" style="9" customWidth="1"/>
    <col min="14998" max="14998" width="8.88671875" style="9"/>
    <col min="14999" max="14999" width="11" style="9" customWidth="1"/>
    <col min="15000" max="15003" width="8.88671875" style="9"/>
    <col min="15004" max="15004" width="12.109375" style="9" customWidth="1"/>
    <col min="15005" max="15005" width="8.88671875" style="9"/>
    <col min="15006" max="15006" width="11" style="9" customWidth="1"/>
    <col min="15007" max="15010" width="8.88671875" style="9"/>
    <col min="15011" max="15011" width="12.109375" style="9" customWidth="1"/>
    <col min="15012" max="15012" width="8.88671875" style="9"/>
    <col min="15013" max="15013" width="11" style="9" customWidth="1"/>
    <col min="15014" max="15017" width="8.88671875" style="9"/>
    <col min="15018" max="15018" width="12.109375" style="9" customWidth="1"/>
    <col min="15019" max="15019" width="8.88671875" style="9"/>
    <col min="15020" max="15020" width="11" style="9" customWidth="1"/>
    <col min="15021" max="15024" width="8.88671875" style="9"/>
    <col min="15025" max="15025" width="12.109375" style="9" customWidth="1"/>
    <col min="15026" max="15026" width="8.88671875" style="9"/>
    <col min="15027" max="15027" width="11" style="9" customWidth="1"/>
    <col min="15028" max="15031" width="8.88671875" style="9"/>
    <col min="15032" max="15032" width="12.109375" style="9" customWidth="1"/>
    <col min="15033" max="15033" width="8.88671875" style="9"/>
    <col min="15034" max="15034" width="11" style="9" customWidth="1"/>
    <col min="15035" max="15038" width="8.88671875" style="9"/>
    <col min="15039" max="15039" width="12.109375" style="9" customWidth="1"/>
    <col min="15040" max="15040" width="8.88671875" style="9"/>
    <col min="15041" max="15041" width="11" style="9" customWidth="1"/>
    <col min="15042" max="15045" width="8.88671875" style="9"/>
    <col min="15046" max="15046" width="12.109375" style="9" customWidth="1"/>
    <col min="15047" max="15047" width="8.88671875" style="9"/>
    <col min="15048" max="15048" width="11" style="9" customWidth="1"/>
    <col min="15049" max="15051" width="8.88671875" style="9"/>
    <col min="15052" max="15052" width="9.88671875" style="9" customWidth="1"/>
    <col min="15053" max="15053" width="12.109375" style="9" customWidth="1"/>
    <col min="15054" max="15054" width="8.88671875" style="9"/>
    <col min="15055" max="15055" width="11" style="9" customWidth="1"/>
    <col min="15056" max="15059" width="8.88671875" style="9"/>
    <col min="15060" max="15060" width="12.109375" style="9" customWidth="1"/>
    <col min="15061" max="15235" width="8.88671875" style="9"/>
    <col min="15236" max="15236" width="50" style="9" customWidth="1"/>
    <col min="15237" max="15238" width="0" style="9" hidden="1" customWidth="1"/>
    <col min="15239" max="15239" width="12.109375" style="9" customWidth="1"/>
    <col min="15240" max="15240" width="8.88671875" style="9"/>
    <col min="15241" max="15241" width="11" style="9" customWidth="1"/>
    <col min="15242" max="15245" width="8.88671875" style="9"/>
    <col min="15246" max="15246" width="12.109375" style="9" customWidth="1"/>
    <col min="15247" max="15247" width="8.88671875" style="9"/>
    <col min="15248" max="15248" width="11" style="9" customWidth="1"/>
    <col min="15249" max="15252" width="8.88671875" style="9"/>
    <col min="15253" max="15253" width="12.109375" style="9" customWidth="1"/>
    <col min="15254" max="15254" width="8.88671875" style="9"/>
    <col min="15255" max="15255" width="11" style="9" customWidth="1"/>
    <col min="15256" max="15259" width="8.88671875" style="9"/>
    <col min="15260" max="15260" width="12.109375" style="9" customWidth="1"/>
    <col min="15261" max="15261" width="8.88671875" style="9"/>
    <col min="15262" max="15262" width="11" style="9" customWidth="1"/>
    <col min="15263" max="15266" width="8.88671875" style="9"/>
    <col min="15267" max="15267" width="12.109375" style="9" customWidth="1"/>
    <col min="15268" max="15268" width="8.88671875" style="9"/>
    <col min="15269" max="15269" width="11" style="9" customWidth="1"/>
    <col min="15270" max="15273" width="8.88671875" style="9"/>
    <col min="15274" max="15274" width="12.109375" style="9" customWidth="1"/>
    <col min="15275" max="15275" width="8.88671875" style="9"/>
    <col min="15276" max="15276" width="11" style="9" customWidth="1"/>
    <col min="15277" max="15280" width="8.88671875" style="9"/>
    <col min="15281" max="15281" width="12.109375" style="9" customWidth="1"/>
    <col min="15282" max="15282" width="8.88671875" style="9"/>
    <col min="15283" max="15283" width="11" style="9" customWidth="1"/>
    <col min="15284" max="15287" width="8.88671875" style="9"/>
    <col min="15288" max="15288" width="12.109375" style="9" customWidth="1"/>
    <col min="15289" max="15289" width="8.88671875" style="9"/>
    <col min="15290" max="15290" width="11" style="9" customWidth="1"/>
    <col min="15291" max="15294" width="8.88671875" style="9"/>
    <col min="15295" max="15295" width="12.109375" style="9" customWidth="1"/>
    <col min="15296" max="15296" width="8.88671875" style="9"/>
    <col min="15297" max="15297" width="11" style="9" customWidth="1"/>
    <col min="15298" max="15301" width="8.88671875" style="9"/>
    <col min="15302" max="15302" width="12.109375" style="9" customWidth="1"/>
    <col min="15303" max="15303" width="8.88671875" style="9"/>
    <col min="15304" max="15304" width="11" style="9" customWidth="1"/>
    <col min="15305" max="15307" width="8.88671875" style="9"/>
    <col min="15308" max="15308" width="9.88671875" style="9" customWidth="1"/>
    <col min="15309" max="15309" width="12.109375" style="9" customWidth="1"/>
    <col min="15310" max="15310" width="8.88671875" style="9"/>
    <col min="15311" max="15311" width="11" style="9" customWidth="1"/>
    <col min="15312" max="15315" width="8.88671875" style="9"/>
    <col min="15316" max="15316" width="12.109375" style="9" customWidth="1"/>
    <col min="15317" max="15491" width="8.88671875" style="9"/>
    <col min="15492" max="15492" width="50" style="9" customWidth="1"/>
    <col min="15493" max="15494" width="0" style="9" hidden="1" customWidth="1"/>
    <col min="15495" max="15495" width="12.109375" style="9" customWidth="1"/>
    <col min="15496" max="15496" width="8.88671875" style="9"/>
    <col min="15497" max="15497" width="11" style="9" customWidth="1"/>
    <col min="15498" max="15501" width="8.88671875" style="9"/>
    <col min="15502" max="15502" width="12.109375" style="9" customWidth="1"/>
    <col min="15503" max="15503" width="8.88671875" style="9"/>
    <col min="15504" max="15504" width="11" style="9" customWidth="1"/>
    <col min="15505" max="15508" width="8.88671875" style="9"/>
    <col min="15509" max="15509" width="12.109375" style="9" customWidth="1"/>
    <col min="15510" max="15510" width="8.88671875" style="9"/>
    <col min="15511" max="15511" width="11" style="9" customWidth="1"/>
    <col min="15512" max="15515" width="8.88671875" style="9"/>
    <col min="15516" max="15516" width="12.109375" style="9" customWidth="1"/>
    <col min="15517" max="15517" width="8.88671875" style="9"/>
    <col min="15518" max="15518" width="11" style="9" customWidth="1"/>
    <col min="15519" max="15522" width="8.88671875" style="9"/>
    <col min="15523" max="15523" width="12.109375" style="9" customWidth="1"/>
    <col min="15524" max="15524" width="8.88671875" style="9"/>
    <col min="15525" max="15525" width="11" style="9" customWidth="1"/>
    <col min="15526" max="15529" width="8.88671875" style="9"/>
    <col min="15530" max="15530" width="12.109375" style="9" customWidth="1"/>
    <col min="15531" max="15531" width="8.88671875" style="9"/>
    <col min="15532" max="15532" width="11" style="9" customWidth="1"/>
    <col min="15533" max="15536" width="8.88671875" style="9"/>
    <col min="15537" max="15537" width="12.109375" style="9" customWidth="1"/>
    <col min="15538" max="15538" width="8.88671875" style="9"/>
    <col min="15539" max="15539" width="11" style="9" customWidth="1"/>
    <col min="15540" max="15543" width="8.88671875" style="9"/>
    <col min="15544" max="15544" width="12.109375" style="9" customWidth="1"/>
    <col min="15545" max="15545" width="8.88671875" style="9"/>
    <col min="15546" max="15546" width="11" style="9" customWidth="1"/>
    <col min="15547" max="15550" width="8.88671875" style="9"/>
    <col min="15551" max="15551" width="12.109375" style="9" customWidth="1"/>
    <col min="15552" max="15552" width="8.88671875" style="9"/>
    <col min="15553" max="15553" width="11" style="9" customWidth="1"/>
    <col min="15554" max="15557" width="8.88671875" style="9"/>
    <col min="15558" max="15558" width="12.109375" style="9" customWidth="1"/>
    <col min="15559" max="15559" width="8.88671875" style="9"/>
    <col min="15560" max="15560" width="11" style="9" customWidth="1"/>
    <col min="15561" max="15563" width="8.88671875" style="9"/>
    <col min="15564" max="15564" width="9.88671875" style="9" customWidth="1"/>
    <col min="15565" max="15565" width="12.109375" style="9" customWidth="1"/>
    <col min="15566" max="15566" width="8.88671875" style="9"/>
    <col min="15567" max="15567" width="11" style="9" customWidth="1"/>
    <col min="15568" max="15571" width="8.88671875" style="9"/>
    <col min="15572" max="15572" width="12.109375" style="9" customWidth="1"/>
    <col min="15573" max="15747" width="8.88671875" style="9"/>
    <col min="15748" max="15748" width="50" style="9" customWidth="1"/>
    <col min="15749" max="15750" width="0" style="9" hidden="1" customWidth="1"/>
    <col min="15751" max="15751" width="12.109375" style="9" customWidth="1"/>
    <col min="15752" max="15752" width="8.88671875" style="9"/>
    <col min="15753" max="15753" width="11" style="9" customWidth="1"/>
    <col min="15754" max="15757" width="8.88671875" style="9"/>
    <col min="15758" max="15758" width="12.109375" style="9" customWidth="1"/>
    <col min="15759" max="15759" width="8.88671875" style="9"/>
    <col min="15760" max="15760" width="11" style="9" customWidth="1"/>
    <col min="15761" max="15764" width="8.88671875" style="9"/>
    <col min="15765" max="15765" width="12.109375" style="9" customWidth="1"/>
    <col min="15766" max="15766" width="8.88671875" style="9"/>
    <col min="15767" max="15767" width="11" style="9" customWidth="1"/>
    <col min="15768" max="15771" width="8.88671875" style="9"/>
    <col min="15772" max="15772" width="12.109375" style="9" customWidth="1"/>
    <col min="15773" max="15773" width="8.88671875" style="9"/>
    <col min="15774" max="15774" width="11" style="9" customWidth="1"/>
    <col min="15775" max="15778" width="8.88671875" style="9"/>
    <col min="15779" max="15779" width="12.109375" style="9" customWidth="1"/>
    <col min="15780" max="15780" width="8.88671875" style="9"/>
    <col min="15781" max="15781" width="11" style="9" customWidth="1"/>
    <col min="15782" max="15785" width="8.88671875" style="9"/>
    <col min="15786" max="15786" width="12.109375" style="9" customWidth="1"/>
    <col min="15787" max="15787" width="8.88671875" style="9"/>
    <col min="15788" max="15788" width="11" style="9" customWidth="1"/>
    <col min="15789" max="15792" width="8.88671875" style="9"/>
    <col min="15793" max="15793" width="12.109375" style="9" customWidth="1"/>
    <col min="15794" max="15794" width="8.88671875" style="9"/>
    <col min="15795" max="15795" width="11" style="9" customWidth="1"/>
    <col min="15796" max="15799" width="8.88671875" style="9"/>
    <col min="15800" max="15800" width="12.109375" style="9" customWidth="1"/>
    <col min="15801" max="15801" width="8.88671875" style="9"/>
    <col min="15802" max="15802" width="11" style="9" customWidth="1"/>
    <col min="15803" max="15806" width="8.88671875" style="9"/>
    <col min="15807" max="15807" width="12.109375" style="9" customWidth="1"/>
    <col min="15808" max="15808" width="8.88671875" style="9"/>
    <col min="15809" max="15809" width="11" style="9" customWidth="1"/>
    <col min="15810" max="15813" width="8.88671875" style="9"/>
    <col min="15814" max="15814" width="12.109375" style="9" customWidth="1"/>
    <col min="15815" max="15815" width="8.88671875" style="9"/>
    <col min="15816" max="15816" width="11" style="9" customWidth="1"/>
    <col min="15817" max="15819" width="8.88671875" style="9"/>
    <col min="15820" max="15820" width="9.88671875" style="9" customWidth="1"/>
    <col min="15821" max="15821" width="12.109375" style="9" customWidth="1"/>
    <col min="15822" max="15822" width="8.88671875" style="9"/>
    <col min="15823" max="15823" width="11" style="9" customWidth="1"/>
    <col min="15824" max="15827" width="8.88671875" style="9"/>
    <col min="15828" max="15828" width="12.109375" style="9" customWidth="1"/>
    <col min="15829" max="16018" width="8.88671875" style="9"/>
    <col min="16019" max="16384" width="9.109375" style="9" customWidth="1"/>
  </cols>
  <sheetData>
    <row r="1" spans="1:43" x14ac:dyDescent="0.25">
      <c r="C1" s="108" t="s">
        <v>135</v>
      </c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</row>
    <row r="2" spans="1:43" ht="34.950000000000003" customHeight="1" x14ac:dyDescent="0.25">
      <c r="C2" s="180" t="s">
        <v>188</v>
      </c>
      <c r="D2" s="181"/>
      <c r="E2" s="181"/>
      <c r="F2" s="181"/>
      <c r="G2" s="181"/>
      <c r="H2" s="181"/>
      <c r="I2" s="181"/>
      <c r="J2" s="181"/>
      <c r="K2" s="181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</row>
    <row r="3" spans="1:43" ht="15.75" customHeight="1" x14ac:dyDescent="0.25">
      <c r="C3" s="112" t="s">
        <v>157</v>
      </c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</row>
    <row r="4" spans="1:43" ht="13.2" customHeight="1" x14ac:dyDescent="0.25">
      <c r="C4" s="64"/>
      <c r="D4" s="206">
        <v>2015</v>
      </c>
      <c r="E4" s="207"/>
      <c r="F4" s="207"/>
      <c r="G4" s="208"/>
      <c r="H4" s="206">
        <v>2016</v>
      </c>
      <c r="I4" s="207"/>
      <c r="J4" s="207"/>
      <c r="K4" s="208"/>
      <c r="L4" s="206">
        <v>2017</v>
      </c>
      <c r="M4" s="207"/>
      <c r="N4" s="207"/>
      <c r="O4" s="208"/>
      <c r="P4" s="206">
        <v>2018</v>
      </c>
      <c r="Q4" s="207"/>
      <c r="R4" s="207"/>
      <c r="S4" s="208"/>
      <c r="T4" s="206">
        <v>2019</v>
      </c>
      <c r="U4" s="207"/>
      <c r="V4" s="207"/>
      <c r="W4" s="208"/>
      <c r="X4" s="206">
        <v>2020</v>
      </c>
      <c r="Y4" s="207"/>
      <c r="Z4" s="207"/>
      <c r="AA4" s="208"/>
      <c r="AB4" s="206">
        <v>2021</v>
      </c>
      <c r="AC4" s="207"/>
      <c r="AD4" s="207"/>
      <c r="AE4" s="208"/>
      <c r="AF4" s="206">
        <v>2022</v>
      </c>
      <c r="AG4" s="207"/>
      <c r="AH4" s="207"/>
      <c r="AI4" s="208"/>
      <c r="AJ4" s="206">
        <v>2023</v>
      </c>
      <c r="AK4" s="207"/>
      <c r="AL4" s="207"/>
      <c r="AM4" s="208"/>
      <c r="AN4" s="206">
        <v>2024</v>
      </c>
      <c r="AO4" s="207"/>
      <c r="AP4" s="207"/>
      <c r="AQ4" s="208"/>
    </row>
    <row r="5" spans="1:43" ht="68.400000000000006" x14ac:dyDescent="0.25">
      <c r="C5" s="65"/>
      <c r="D5" s="153" t="s">
        <v>158</v>
      </c>
      <c r="E5" s="153" t="s">
        <v>27</v>
      </c>
      <c r="F5" s="153" t="s">
        <v>28</v>
      </c>
      <c r="G5" s="153" t="s">
        <v>29</v>
      </c>
      <c r="H5" s="153" t="s">
        <v>158</v>
      </c>
      <c r="I5" s="153" t="s">
        <v>27</v>
      </c>
      <c r="J5" s="153" t="s">
        <v>28</v>
      </c>
      <c r="K5" s="153" t="s">
        <v>29</v>
      </c>
      <c r="L5" s="153" t="s">
        <v>158</v>
      </c>
      <c r="M5" s="153" t="s">
        <v>27</v>
      </c>
      <c r="N5" s="153" t="s">
        <v>28</v>
      </c>
      <c r="O5" s="153" t="s">
        <v>29</v>
      </c>
      <c r="P5" s="153" t="s">
        <v>158</v>
      </c>
      <c r="Q5" s="153" t="s">
        <v>27</v>
      </c>
      <c r="R5" s="153" t="s">
        <v>28</v>
      </c>
      <c r="S5" s="153" t="s">
        <v>29</v>
      </c>
      <c r="T5" s="153" t="s">
        <v>158</v>
      </c>
      <c r="U5" s="153" t="s">
        <v>27</v>
      </c>
      <c r="V5" s="153" t="s">
        <v>28</v>
      </c>
      <c r="W5" s="153" t="s">
        <v>29</v>
      </c>
      <c r="X5" s="153" t="s">
        <v>158</v>
      </c>
      <c r="Y5" s="153" t="s">
        <v>27</v>
      </c>
      <c r="Z5" s="153" t="s">
        <v>28</v>
      </c>
      <c r="AA5" s="153" t="s">
        <v>29</v>
      </c>
      <c r="AB5" s="153" t="s">
        <v>158</v>
      </c>
      <c r="AC5" s="153" t="s">
        <v>27</v>
      </c>
      <c r="AD5" s="153" t="s">
        <v>28</v>
      </c>
      <c r="AE5" s="153" t="s">
        <v>29</v>
      </c>
      <c r="AF5" s="153" t="s">
        <v>158</v>
      </c>
      <c r="AG5" s="153" t="s">
        <v>27</v>
      </c>
      <c r="AH5" s="153" t="s">
        <v>28</v>
      </c>
      <c r="AI5" s="153" t="s">
        <v>29</v>
      </c>
      <c r="AJ5" s="153" t="s">
        <v>158</v>
      </c>
      <c r="AK5" s="153" t="s">
        <v>27</v>
      </c>
      <c r="AL5" s="153" t="s">
        <v>28</v>
      </c>
      <c r="AM5" s="153" t="s">
        <v>29</v>
      </c>
      <c r="AN5" s="153" t="s">
        <v>158</v>
      </c>
      <c r="AO5" s="153" t="s">
        <v>27</v>
      </c>
      <c r="AP5" s="153" t="s">
        <v>28</v>
      </c>
      <c r="AQ5" s="153" t="s">
        <v>29</v>
      </c>
    </row>
    <row r="6" spans="1:43" s="154" customFormat="1" x14ac:dyDescent="0.25">
      <c r="C6" s="65">
        <v>1</v>
      </c>
      <c r="D6" s="155">
        <v>2</v>
      </c>
      <c r="E6" s="155">
        <v>3</v>
      </c>
      <c r="F6" s="155">
        <v>4</v>
      </c>
      <c r="G6" s="155">
        <v>5</v>
      </c>
      <c r="H6" s="155">
        <v>2</v>
      </c>
      <c r="I6" s="155">
        <v>3</v>
      </c>
      <c r="J6" s="155">
        <v>4</v>
      </c>
      <c r="K6" s="155">
        <v>5</v>
      </c>
      <c r="L6" s="155">
        <v>2</v>
      </c>
      <c r="M6" s="155">
        <v>3</v>
      </c>
      <c r="N6" s="155">
        <v>4</v>
      </c>
      <c r="O6" s="155">
        <v>5</v>
      </c>
      <c r="P6" s="155">
        <v>2</v>
      </c>
      <c r="Q6" s="155">
        <v>3</v>
      </c>
      <c r="R6" s="155">
        <v>4</v>
      </c>
      <c r="S6" s="155">
        <v>5</v>
      </c>
      <c r="T6" s="155">
        <v>2</v>
      </c>
      <c r="U6" s="155">
        <v>3</v>
      </c>
      <c r="V6" s="155">
        <v>4</v>
      </c>
      <c r="W6" s="155">
        <v>5</v>
      </c>
      <c r="X6" s="155">
        <v>2</v>
      </c>
      <c r="Y6" s="155">
        <v>3</v>
      </c>
      <c r="Z6" s="155">
        <v>4</v>
      </c>
      <c r="AA6" s="155">
        <v>5</v>
      </c>
      <c r="AB6" s="155">
        <v>2</v>
      </c>
      <c r="AC6" s="155">
        <v>3</v>
      </c>
      <c r="AD6" s="155">
        <v>4</v>
      </c>
      <c r="AE6" s="155">
        <v>5</v>
      </c>
      <c r="AF6" s="155">
        <v>2</v>
      </c>
      <c r="AG6" s="155">
        <v>3</v>
      </c>
      <c r="AH6" s="155">
        <v>4</v>
      </c>
      <c r="AI6" s="155">
        <v>5</v>
      </c>
      <c r="AJ6" s="155">
        <v>2</v>
      </c>
      <c r="AK6" s="155">
        <v>3</v>
      </c>
      <c r="AL6" s="155">
        <v>4</v>
      </c>
      <c r="AM6" s="155">
        <v>5</v>
      </c>
      <c r="AN6" s="155">
        <v>2</v>
      </c>
      <c r="AO6" s="155">
        <v>3</v>
      </c>
      <c r="AP6" s="155">
        <v>4</v>
      </c>
      <c r="AQ6" s="155">
        <v>5</v>
      </c>
    </row>
    <row r="7" spans="1:43" s="75" customFormat="1" ht="24" x14ac:dyDescent="0.25">
      <c r="A7" s="70" t="s">
        <v>121</v>
      </c>
      <c r="C7" s="156" t="s">
        <v>145</v>
      </c>
      <c r="D7" s="187">
        <f>E7+F7+G7</f>
        <v>1674.5639001346324</v>
      </c>
      <c r="E7" s="187">
        <f t="shared" ref="E7" si="0">E8-E70</f>
        <v>1058.7145586448241</v>
      </c>
      <c r="F7" s="187">
        <f t="shared" ref="F7:G7" si="1">F8-F70</f>
        <v>449.38585580580229</v>
      </c>
      <c r="G7" s="187">
        <f t="shared" si="1"/>
        <v>166.463485684006</v>
      </c>
      <c r="H7" s="187">
        <f t="shared" ref="H7:H70" si="2">I7+J7+K7</f>
        <v>3534.8967293728629</v>
      </c>
      <c r="I7" s="187">
        <f t="shared" ref="I7:K7" si="3">I8-I70</f>
        <v>612.67405376804254</v>
      </c>
      <c r="J7" s="187">
        <f t="shared" si="3"/>
        <v>545.14324061146431</v>
      </c>
      <c r="K7" s="187">
        <f t="shared" si="3"/>
        <v>2377.0794349933562</v>
      </c>
      <c r="L7" s="187">
        <f t="shared" ref="L7:L70" si="4">M7+N7+O7</f>
        <v>9012.8536801642294</v>
      </c>
      <c r="M7" s="187">
        <f t="shared" ref="M7:O7" si="5">M8-M70</f>
        <v>2533.587807959595</v>
      </c>
      <c r="N7" s="187">
        <f t="shared" si="5"/>
        <v>2379.8352965691033</v>
      </c>
      <c r="O7" s="187">
        <f t="shared" si="5"/>
        <v>4099.4305756355316</v>
      </c>
      <c r="P7" s="187">
        <f t="shared" ref="P7:P70" si="6">Q7+R7+S7</f>
        <v>8014.2119122665617</v>
      </c>
      <c r="Q7" s="187">
        <f t="shared" ref="Q7:S7" si="7">Q8-Q70</f>
        <v>124.10585519365941</v>
      </c>
      <c r="R7" s="187">
        <f t="shared" si="7"/>
        <v>3532.9961528260701</v>
      </c>
      <c r="S7" s="187">
        <f t="shared" si="7"/>
        <v>4357.1099042468322</v>
      </c>
      <c r="T7" s="187">
        <f t="shared" ref="T7:T70" si="8">U7+V7+W7</f>
        <v>817.73845265107275</v>
      </c>
      <c r="U7" s="187">
        <f t="shared" ref="U7:W7" si="9">U8-U70</f>
        <v>-1733.1375103468808</v>
      </c>
      <c r="V7" s="187">
        <f t="shared" si="9"/>
        <v>-457.6178704161041</v>
      </c>
      <c r="W7" s="187">
        <f t="shared" si="9"/>
        <v>3008.4938334140575</v>
      </c>
      <c r="X7" s="187">
        <f t="shared" ref="X7:X70" si="10">Y7+Z7+AA7</f>
        <v>1621.1813920715076</v>
      </c>
      <c r="Y7" s="187">
        <f t="shared" ref="Y7:AA7" si="11">Y8-Y70</f>
        <v>4506.6088936144242</v>
      </c>
      <c r="Z7" s="187">
        <f t="shared" si="11"/>
        <v>-2721.9613204719517</v>
      </c>
      <c r="AA7" s="187">
        <f t="shared" si="11"/>
        <v>-163.46618107096492</v>
      </c>
      <c r="AB7" s="187">
        <f t="shared" ref="AB7:AB70" si="12">AC7+AD7+AE7</f>
        <v>-3443.0171068586187</v>
      </c>
      <c r="AC7" s="187">
        <f t="shared" ref="AC7:AE7" si="13">AC8-AC70</f>
        <v>-745.92691738112444</v>
      </c>
      <c r="AD7" s="187">
        <f t="shared" si="13"/>
        <v>-103.93741804601154</v>
      </c>
      <c r="AE7" s="187">
        <f t="shared" si="13"/>
        <v>-2593.152771431483</v>
      </c>
      <c r="AF7" s="187">
        <f t="shared" ref="AF7:AF70" si="14">AG7+AH7+AI7</f>
        <v>12869.714272790359</v>
      </c>
      <c r="AG7" s="187">
        <f t="shared" ref="AG7:AI7" si="15">AG8-AG70</f>
        <v>6629.9547983448847</v>
      </c>
      <c r="AH7" s="187">
        <f t="shared" si="15"/>
        <v>5278.7041453145421</v>
      </c>
      <c r="AI7" s="187">
        <f t="shared" si="15"/>
        <v>961.05532913093339</v>
      </c>
      <c r="AJ7" s="187">
        <f t="shared" ref="AJ7:AJ70" si="16">AK7+AL7+AM7</f>
        <v>-551.28992490867154</v>
      </c>
      <c r="AK7" s="187">
        <f t="shared" ref="AK7:AM7" si="17">AK8-AK70</f>
        <v>-342.39438282479387</v>
      </c>
      <c r="AL7" s="187">
        <f t="shared" si="17"/>
        <v>1094.2209439425937</v>
      </c>
      <c r="AM7" s="187">
        <f t="shared" si="17"/>
        <v>-1303.1164860264714</v>
      </c>
      <c r="AN7" s="187">
        <f>'[2]1.10Y'!CD7</f>
        <v>8426.6709550302912</v>
      </c>
      <c r="AO7" s="187">
        <f>'[2]1.10Y'!CE7</f>
        <v>7057.3140291467953</v>
      </c>
      <c r="AP7" s="187">
        <f>'[2]1.10Y'!CF7</f>
        <v>-910.09647855909088</v>
      </c>
      <c r="AQ7" s="187">
        <f>'[2]1.10Y'!CG7</f>
        <v>2279.4534044425868</v>
      </c>
    </row>
    <row r="8" spans="1:43" s="10" customFormat="1" x14ac:dyDescent="0.25">
      <c r="A8" s="70"/>
      <c r="C8" s="157" t="s">
        <v>146</v>
      </c>
      <c r="D8" s="188">
        <f t="shared" ref="D8:D77" si="18">E8+F8+G8</f>
        <v>4636.9459928845808</v>
      </c>
      <c r="E8" s="188">
        <f t="shared" ref="E8" si="19">E9+E15+E26+E58</f>
        <v>9081.4639599016045</v>
      </c>
      <c r="F8" s="188">
        <f t="shared" ref="F8:G8" si="20">F9+F15+F26+F58</f>
        <v>-4014.0790683894652</v>
      </c>
      <c r="G8" s="188">
        <f t="shared" si="20"/>
        <v>-430.43889862755867</v>
      </c>
      <c r="H8" s="188">
        <f t="shared" si="2"/>
        <v>4830.4625761186062</v>
      </c>
      <c r="I8" s="188">
        <f t="shared" ref="I8:K8" si="21">I9+I15+I26+I58</f>
        <v>4738.4266053054862</v>
      </c>
      <c r="J8" s="188">
        <f t="shared" si="21"/>
        <v>-237.64434885551637</v>
      </c>
      <c r="K8" s="188">
        <f t="shared" si="21"/>
        <v>329.68031966863612</v>
      </c>
      <c r="L8" s="188">
        <f t="shared" si="4"/>
        <v>-13210.255517335037</v>
      </c>
      <c r="M8" s="188">
        <f t="shared" ref="M8:O8" si="22">M9+M15+M26+M58</f>
        <v>-13536.338044727805</v>
      </c>
      <c r="N8" s="188">
        <f t="shared" si="22"/>
        <v>-28.108639545543035</v>
      </c>
      <c r="O8" s="188">
        <f t="shared" si="22"/>
        <v>354.19116693830898</v>
      </c>
      <c r="P8" s="188">
        <f t="shared" si="6"/>
        <v>4253.9589478364314</v>
      </c>
      <c r="Q8" s="188">
        <f t="shared" ref="Q8:S8" si="23">Q9+Q15+Q26+Q58</f>
        <v>4073.8103698335926</v>
      </c>
      <c r="R8" s="188">
        <f t="shared" si="23"/>
        <v>22.084204487380706</v>
      </c>
      <c r="S8" s="188">
        <f t="shared" si="23"/>
        <v>158.06437351545844</v>
      </c>
      <c r="T8" s="188">
        <f t="shared" si="8"/>
        <v>3696.4658627846029</v>
      </c>
      <c r="U8" s="188">
        <f t="shared" ref="U8:W8" si="24">U9+U15+U26+U58</f>
        <v>3382.7107051706025</v>
      </c>
      <c r="V8" s="188">
        <f t="shared" si="24"/>
        <v>131.86145107063837</v>
      </c>
      <c r="W8" s="188">
        <f t="shared" si="24"/>
        <v>181.8937065433619</v>
      </c>
      <c r="X8" s="188">
        <f t="shared" si="10"/>
        <v>-12922.127558304868</v>
      </c>
      <c r="Y8" s="188">
        <f t="shared" ref="Y8:AA8" si="25">Y9+Y15+Y26+Y58</f>
        <v>-11914.162350994678</v>
      </c>
      <c r="Z8" s="188">
        <f t="shared" si="25"/>
        <v>245.95039989240038</v>
      </c>
      <c r="AA8" s="188">
        <f t="shared" si="25"/>
        <v>-1253.9156072025914</v>
      </c>
      <c r="AB8" s="188">
        <f t="shared" si="12"/>
        <v>9450.3166644278153</v>
      </c>
      <c r="AC8" s="188">
        <f t="shared" ref="AC8:AE8" si="26">AC9+AC15+AC26+AC58</f>
        <v>9776.0211493857005</v>
      </c>
      <c r="AD8" s="188">
        <f t="shared" si="26"/>
        <v>-360.4120081126793</v>
      </c>
      <c r="AE8" s="188">
        <f t="shared" si="26"/>
        <v>34.707523154793193</v>
      </c>
      <c r="AF8" s="188">
        <f t="shared" si="14"/>
        <v>-1184.0390161258674</v>
      </c>
      <c r="AG8" s="188">
        <f t="shared" ref="AG8:AI8" si="27">AG9+AG15+AG26+AG58</f>
        <v>4766.6103241491937</v>
      </c>
      <c r="AH8" s="188">
        <f t="shared" si="27"/>
        <v>131.84037840220711</v>
      </c>
      <c r="AI8" s="188">
        <f t="shared" si="27"/>
        <v>-6082.4897186772687</v>
      </c>
      <c r="AJ8" s="188">
        <f t="shared" si="16"/>
        <v>-6815.1481836919484</v>
      </c>
      <c r="AK8" s="188">
        <f t="shared" ref="AK8:AM8" si="28">AK9+AK15+AK26+AK58</f>
        <v>-6789.8100219739572</v>
      </c>
      <c r="AL8" s="188">
        <f t="shared" si="28"/>
        <v>406.01853432498314</v>
      </c>
      <c r="AM8" s="188">
        <f t="shared" si="28"/>
        <v>-431.35669604297459</v>
      </c>
      <c r="AN8" s="188">
        <f>'[2]1.10Y'!CD8</f>
        <v>16429.582816308044</v>
      </c>
      <c r="AO8" s="188">
        <f>'[2]1.10Y'!CE8</f>
        <v>174317.38380729672</v>
      </c>
      <c r="AP8" s="188">
        <f>'[2]1.10Y'!CF8</f>
        <v>19231.710000000003</v>
      </c>
      <c r="AQ8" s="188">
        <f>'[2]1.10Y'!CG8</f>
        <v>12635.957551105694</v>
      </c>
    </row>
    <row r="9" spans="1:43" s="10" customFormat="1" x14ac:dyDescent="0.25">
      <c r="A9" s="58">
        <v>1</v>
      </c>
      <c r="B9" s="77">
        <v>1</v>
      </c>
      <c r="C9" s="41" t="s">
        <v>18</v>
      </c>
      <c r="D9" s="189">
        <f t="shared" si="18"/>
        <v>-3575.8422000156575</v>
      </c>
      <c r="E9" s="189">
        <f t="shared" ref="E9" si="29">E10+E12</f>
        <v>444.63174864220798</v>
      </c>
      <c r="F9" s="189">
        <f t="shared" ref="F9:G9" si="30">F10+F12</f>
        <v>-4020.4739486578655</v>
      </c>
      <c r="G9" s="189">
        <f t="shared" si="30"/>
        <v>0</v>
      </c>
      <c r="H9" s="189">
        <f t="shared" si="2"/>
        <v>-26.78225169241405</v>
      </c>
      <c r="I9" s="189">
        <f t="shared" ref="I9:K9" si="31">I10+I12</f>
        <v>115.87474451576333</v>
      </c>
      <c r="J9" s="189">
        <f t="shared" si="31"/>
        <v>-242.43609964768251</v>
      </c>
      <c r="K9" s="189">
        <f t="shared" si="31"/>
        <v>99.779103439505135</v>
      </c>
      <c r="L9" s="189">
        <f t="shared" si="4"/>
        <v>-426.47990724915218</v>
      </c>
      <c r="M9" s="189">
        <f t="shared" ref="M9:O9" si="32">M10+M12</f>
        <v>-368.08724130637916</v>
      </c>
      <c r="N9" s="189">
        <f t="shared" si="32"/>
        <v>-28.108639545543035</v>
      </c>
      <c r="O9" s="189">
        <f t="shared" si="32"/>
        <v>-30.284026397229987</v>
      </c>
      <c r="P9" s="189">
        <f t="shared" si="6"/>
        <v>98.255764285383322</v>
      </c>
      <c r="Q9" s="189">
        <f t="shared" ref="Q9:S9" si="33">Q10+Q12</f>
        <v>95.792477771710807</v>
      </c>
      <c r="R9" s="189">
        <f t="shared" si="33"/>
        <v>18.828226112999868</v>
      </c>
      <c r="S9" s="189">
        <f t="shared" si="33"/>
        <v>-16.364939599327364</v>
      </c>
      <c r="T9" s="189">
        <f t="shared" si="8"/>
        <v>257.57350815531038</v>
      </c>
      <c r="U9" s="189">
        <f t="shared" ref="U9:W9" si="34">U10+U12</f>
        <v>127.14801861457116</v>
      </c>
      <c r="V9" s="189">
        <f t="shared" si="34"/>
        <v>143.67723775593481</v>
      </c>
      <c r="W9" s="189">
        <f t="shared" si="34"/>
        <v>-13.251748215195573</v>
      </c>
      <c r="X9" s="189">
        <f t="shared" si="10"/>
        <v>-987.76220461145306</v>
      </c>
      <c r="Y9" s="189">
        <f t="shared" ref="Y9:AA9" si="35">Y10+Y12</f>
        <v>-790.28228577034054</v>
      </c>
      <c r="Z9" s="189">
        <f t="shared" si="35"/>
        <v>12.451867848679795</v>
      </c>
      <c r="AA9" s="189">
        <f t="shared" si="35"/>
        <v>-209.93178668979229</v>
      </c>
      <c r="AB9" s="189">
        <f t="shared" si="12"/>
        <v>-146.77951513134656</v>
      </c>
      <c r="AC9" s="189">
        <f t="shared" ref="AC9:AE9" si="36">AC10+AC12</f>
        <v>390.34993879775652</v>
      </c>
      <c r="AD9" s="189">
        <f t="shared" si="36"/>
        <v>-15.840882898855948</v>
      </c>
      <c r="AE9" s="189">
        <f t="shared" si="36"/>
        <v>-521.28857103024711</v>
      </c>
      <c r="AF9" s="189">
        <f t="shared" si="14"/>
        <v>-778.42953553027553</v>
      </c>
      <c r="AG9" s="189">
        <f t="shared" ref="AG9:AI9" si="37">AG10+AG12</f>
        <v>-490.1115337562988</v>
      </c>
      <c r="AH9" s="189">
        <f t="shared" si="37"/>
        <v>0.84981719105585296</v>
      </c>
      <c r="AI9" s="189">
        <f t="shared" si="37"/>
        <v>-289.16781896503261</v>
      </c>
      <c r="AJ9" s="189">
        <f t="shared" si="16"/>
        <v>50.982721841305306</v>
      </c>
      <c r="AK9" s="189">
        <f t="shared" ref="AK9:AM9" si="38">AK10+AK12</f>
        <v>-227.55646444186294</v>
      </c>
      <c r="AL9" s="189">
        <f t="shared" si="38"/>
        <v>2.5678207877156911E-2</v>
      </c>
      <c r="AM9" s="189">
        <f t="shared" si="38"/>
        <v>278.5135080752911</v>
      </c>
      <c r="AN9" s="189">
        <f>'[2]1.10Y'!CD9</f>
        <v>172.07072184130539</v>
      </c>
      <c r="AO9" s="189">
        <f>'[2]1.10Y'!CE9</f>
        <v>2835.5483783841414</v>
      </c>
      <c r="AP9" s="189">
        <f>'[2]1.10Y'!CF9</f>
        <v>278.56599999999997</v>
      </c>
      <c r="AQ9" s="189">
        <f>'[2]1.10Y'!CG9</f>
        <v>-75.54947693490584</v>
      </c>
    </row>
    <row r="10" spans="1:43" s="10" customFormat="1" x14ac:dyDescent="0.25">
      <c r="A10" s="58">
        <v>1.1000000000000001</v>
      </c>
      <c r="B10" s="77">
        <v>1.1000000000000001</v>
      </c>
      <c r="C10" s="42" t="s">
        <v>22</v>
      </c>
      <c r="D10" s="189">
        <f t="shared" si="18"/>
        <v>-3512.968791857571</v>
      </c>
      <c r="E10" s="189">
        <f t="shared" ref="E10:AM10" si="39">E11</f>
        <v>507.50515680029457</v>
      </c>
      <c r="F10" s="189">
        <f t="shared" si="39"/>
        <v>-4020.4739486578655</v>
      </c>
      <c r="G10" s="189">
        <f t="shared" si="39"/>
        <v>0</v>
      </c>
      <c r="H10" s="189">
        <f t="shared" si="2"/>
        <v>-26.543740188277724</v>
      </c>
      <c r="I10" s="189">
        <f t="shared" si="39"/>
        <v>120.64866981260442</v>
      </c>
      <c r="J10" s="189">
        <f t="shared" si="39"/>
        <v>-242.43609964768251</v>
      </c>
      <c r="K10" s="189">
        <f t="shared" si="39"/>
        <v>95.243689646800362</v>
      </c>
      <c r="L10" s="189">
        <f t="shared" si="4"/>
        <v>-350.40232366344458</v>
      </c>
      <c r="M10" s="189">
        <f t="shared" si="39"/>
        <v>-292.03840558497126</v>
      </c>
      <c r="N10" s="189">
        <f t="shared" si="39"/>
        <v>-28.108639545543035</v>
      </c>
      <c r="O10" s="189">
        <f t="shared" si="39"/>
        <v>-30.255278532930287</v>
      </c>
      <c r="P10" s="189">
        <f t="shared" si="6"/>
        <v>73.067665863944683</v>
      </c>
      <c r="Q10" s="189">
        <f t="shared" si="39"/>
        <v>70.604379350272183</v>
      </c>
      <c r="R10" s="189">
        <f t="shared" si="39"/>
        <v>18.828226112999868</v>
      </c>
      <c r="S10" s="189">
        <f t="shared" si="39"/>
        <v>-16.364939599327364</v>
      </c>
      <c r="T10" s="189">
        <f t="shared" si="8"/>
        <v>205.8479360866834</v>
      </c>
      <c r="U10" s="189">
        <f t="shared" si="39"/>
        <v>67.502428478610383</v>
      </c>
      <c r="V10" s="189">
        <f t="shared" si="39"/>
        <v>143.67723775593481</v>
      </c>
      <c r="W10" s="189">
        <f t="shared" si="39"/>
        <v>-5.3317301478618147</v>
      </c>
      <c r="X10" s="189">
        <f t="shared" si="10"/>
        <v>-888.58363181544235</v>
      </c>
      <c r="Y10" s="189">
        <f t="shared" si="39"/>
        <v>-691.10371297432982</v>
      </c>
      <c r="Z10" s="189">
        <f t="shared" si="39"/>
        <v>12.451867848679795</v>
      </c>
      <c r="AA10" s="189">
        <f t="shared" si="39"/>
        <v>-209.93178668979229</v>
      </c>
      <c r="AB10" s="189">
        <f t="shared" si="12"/>
        <v>-307.35817805449676</v>
      </c>
      <c r="AC10" s="189">
        <f t="shared" si="39"/>
        <v>229.77127587460632</v>
      </c>
      <c r="AD10" s="189">
        <f t="shared" si="39"/>
        <v>-15.840882898855948</v>
      </c>
      <c r="AE10" s="189">
        <f t="shared" si="39"/>
        <v>-521.28857103024711</v>
      </c>
      <c r="AF10" s="189">
        <f t="shared" si="14"/>
        <v>-442.56802390783133</v>
      </c>
      <c r="AG10" s="189">
        <f t="shared" si="39"/>
        <v>-407.96220065071452</v>
      </c>
      <c r="AH10" s="189">
        <f t="shared" si="39"/>
        <v>0.84981719105585296</v>
      </c>
      <c r="AI10" s="189">
        <f t="shared" si="39"/>
        <v>-35.455640448172673</v>
      </c>
      <c r="AJ10" s="189">
        <f t="shared" si="16"/>
        <v>-117.88780005357356</v>
      </c>
      <c r="AK10" s="189">
        <f t="shared" si="39"/>
        <v>-125.35286569807896</v>
      </c>
      <c r="AL10" s="189">
        <f t="shared" si="39"/>
        <v>2.5678207877156911E-2</v>
      </c>
      <c r="AM10" s="189">
        <f t="shared" si="39"/>
        <v>7.4393874366282393</v>
      </c>
      <c r="AN10" s="189">
        <f>'[2]1.10Y'!CD10</f>
        <v>-58.232800053573555</v>
      </c>
      <c r="AO10" s="189">
        <f>'[2]1.10Y'!CE10</f>
        <v>1519.011635262593</v>
      </c>
      <c r="AP10" s="189">
        <f>'[2]1.10Y'!CF10</f>
        <v>18.305</v>
      </c>
      <c r="AQ10" s="189">
        <f>'[2]1.10Y'!CG10</f>
        <v>-70.192227728206205</v>
      </c>
    </row>
    <row r="11" spans="1:43" s="10" customFormat="1" ht="22.8" x14ac:dyDescent="0.25">
      <c r="A11" s="58" t="s">
        <v>54</v>
      </c>
      <c r="B11" s="77" t="s">
        <v>54</v>
      </c>
      <c r="C11" s="43" t="s">
        <v>3</v>
      </c>
      <c r="D11" s="189">
        <f t="shared" si="18"/>
        <v>-3512.968791857571</v>
      </c>
      <c r="E11" s="189">
        <f>'[2]1.10Y'!AU11</f>
        <v>507.50515680029457</v>
      </c>
      <c r="F11" s="189">
        <f>'[2]1.10Y'!AV11</f>
        <v>-4020.4739486578655</v>
      </c>
      <c r="G11" s="189">
        <f>'[2]1.10Y'!AW11</f>
        <v>0</v>
      </c>
      <c r="H11" s="189">
        <f t="shared" si="2"/>
        <v>-26.543740188277724</v>
      </c>
      <c r="I11" s="189">
        <f>'[2]1.10Y'!AY11</f>
        <v>120.64866981260442</v>
      </c>
      <c r="J11" s="189">
        <f>'[2]1.10Y'!AZ11</f>
        <v>-242.43609964768251</v>
      </c>
      <c r="K11" s="189">
        <f>'[2]1.10Y'!BA11</f>
        <v>95.243689646800362</v>
      </c>
      <c r="L11" s="189">
        <f t="shared" si="4"/>
        <v>-350.40232366344458</v>
      </c>
      <c r="M11" s="189">
        <f>'[2]1.10Y'!BC11</f>
        <v>-292.03840558497126</v>
      </c>
      <c r="N11" s="189">
        <f>'[2]1.10Y'!BD11</f>
        <v>-28.108639545543035</v>
      </c>
      <c r="O11" s="189">
        <f>'[2]1.10Y'!BE11</f>
        <v>-30.255278532930287</v>
      </c>
      <c r="P11" s="189">
        <f t="shared" si="6"/>
        <v>73.067665863944683</v>
      </c>
      <c r="Q11" s="189">
        <f>'[2]1.10Y'!BG11</f>
        <v>70.604379350272183</v>
      </c>
      <c r="R11" s="189">
        <f>'[2]1.10Y'!BH11</f>
        <v>18.828226112999868</v>
      </c>
      <c r="S11" s="189">
        <f>'[2]1.10Y'!BI11</f>
        <v>-16.364939599327364</v>
      </c>
      <c r="T11" s="189">
        <f t="shared" si="8"/>
        <v>205.8479360866834</v>
      </c>
      <c r="U11" s="189">
        <f>'[2]1.10Y'!BK11</f>
        <v>67.502428478610383</v>
      </c>
      <c r="V11" s="189">
        <f>'[2]1.10Y'!BL11</f>
        <v>143.67723775593481</v>
      </c>
      <c r="W11" s="189">
        <f>'[2]1.10Y'!BM11</f>
        <v>-5.3317301478618147</v>
      </c>
      <c r="X11" s="189">
        <f t="shared" si="10"/>
        <v>-888.58363181544235</v>
      </c>
      <c r="Y11" s="189">
        <f>'[2]1.10Y'!BO11</f>
        <v>-691.10371297432982</v>
      </c>
      <c r="Z11" s="189">
        <f>'[2]1.10Y'!BP11</f>
        <v>12.451867848679795</v>
      </c>
      <c r="AA11" s="189">
        <f>'[2]1.10Y'!BQ11</f>
        <v>-209.93178668979229</v>
      </c>
      <c r="AB11" s="189">
        <f t="shared" si="12"/>
        <v>-307.35817805449676</v>
      </c>
      <c r="AC11" s="189">
        <f>'[2]1.10Y'!BS11</f>
        <v>229.77127587460632</v>
      </c>
      <c r="AD11" s="189">
        <f>'[2]1.10Y'!BT11</f>
        <v>-15.840882898855948</v>
      </c>
      <c r="AE11" s="189">
        <f>'[2]1.10Y'!BU11</f>
        <v>-521.28857103024711</v>
      </c>
      <c r="AF11" s="189">
        <f t="shared" si="14"/>
        <v>-442.56802390783133</v>
      </c>
      <c r="AG11" s="189">
        <f>'[2]1.10Y'!BW11</f>
        <v>-407.96220065071452</v>
      </c>
      <c r="AH11" s="189">
        <f>'[2]1.10Y'!BX11</f>
        <v>0.84981719105585296</v>
      </c>
      <c r="AI11" s="189">
        <f>'[2]1.10Y'!BY11</f>
        <v>-35.455640448172673</v>
      </c>
      <c r="AJ11" s="189">
        <f t="shared" si="16"/>
        <v>-117.88780005357356</v>
      </c>
      <c r="AK11" s="189">
        <f>'[2]1.10Y'!CA11</f>
        <v>-125.35286569807896</v>
      </c>
      <c r="AL11" s="189">
        <f>'[2]1.10Y'!CB11</f>
        <v>2.5678207877156911E-2</v>
      </c>
      <c r="AM11" s="189">
        <f>'[2]1.10Y'!CC11</f>
        <v>7.4393874366282393</v>
      </c>
      <c r="AN11" s="189">
        <f>'[2]1.10Y'!CD11</f>
        <v>-58.232800053573555</v>
      </c>
      <c r="AO11" s="189">
        <f>'[2]1.10Y'!CE11</f>
        <v>1519.011635262593</v>
      </c>
      <c r="AP11" s="189">
        <f>'[2]1.10Y'!CF11</f>
        <v>18.305</v>
      </c>
      <c r="AQ11" s="189">
        <f>'[2]1.10Y'!CG11</f>
        <v>-70.192227728206205</v>
      </c>
    </row>
    <row r="12" spans="1:43" s="10" customFormat="1" x14ac:dyDescent="0.25">
      <c r="A12" s="58">
        <v>1.2</v>
      </c>
      <c r="B12" s="77">
        <v>1.2</v>
      </c>
      <c r="C12" s="42" t="s">
        <v>34</v>
      </c>
      <c r="D12" s="189">
        <f t="shared" si="18"/>
        <v>-62.873408158086576</v>
      </c>
      <c r="E12" s="189">
        <f t="shared" ref="E12" si="40">E13+E14</f>
        <v>-62.873408158086576</v>
      </c>
      <c r="F12" s="189">
        <f t="shared" ref="F12:G12" si="41">F13+F14</f>
        <v>0</v>
      </c>
      <c r="G12" s="189">
        <f t="shared" si="41"/>
        <v>0</v>
      </c>
      <c r="H12" s="189">
        <f t="shared" si="2"/>
        <v>-0.23851150413632727</v>
      </c>
      <c r="I12" s="189">
        <f t="shared" ref="I12:K12" si="42">I13+I14</f>
        <v>-4.7739252968411066</v>
      </c>
      <c r="J12" s="189">
        <f t="shared" si="42"/>
        <v>0</v>
      </c>
      <c r="K12" s="189">
        <f t="shared" si="42"/>
        <v>4.5354137927047793</v>
      </c>
      <c r="L12" s="189">
        <f t="shared" si="4"/>
        <v>-76.077583585707629</v>
      </c>
      <c r="M12" s="189">
        <f t="shared" ref="M12:O12" si="43">M13+M14</f>
        <v>-76.048835721407926</v>
      </c>
      <c r="N12" s="189">
        <f t="shared" si="43"/>
        <v>0</v>
      </c>
      <c r="O12" s="189">
        <f t="shared" si="43"/>
        <v>-2.8747864299697778E-2</v>
      </c>
      <c r="P12" s="189">
        <f t="shared" si="6"/>
        <v>25.188098421438625</v>
      </c>
      <c r="Q12" s="189">
        <f t="shared" ref="Q12:S12" si="44">Q13+Q14</f>
        <v>25.188098421438625</v>
      </c>
      <c r="R12" s="189">
        <f t="shared" si="44"/>
        <v>0</v>
      </c>
      <c r="S12" s="189">
        <f t="shared" si="44"/>
        <v>0</v>
      </c>
      <c r="T12" s="189">
        <f t="shared" si="8"/>
        <v>51.725572068627017</v>
      </c>
      <c r="U12" s="189">
        <f t="shared" ref="U12:W12" si="45">U13+U14</f>
        <v>59.645590135960774</v>
      </c>
      <c r="V12" s="189">
        <f t="shared" si="45"/>
        <v>0</v>
      </c>
      <c r="W12" s="189">
        <f t="shared" si="45"/>
        <v>-7.9200180673337588</v>
      </c>
      <c r="X12" s="189">
        <f t="shared" si="10"/>
        <v>-99.178572796010727</v>
      </c>
      <c r="Y12" s="189">
        <f t="shared" ref="Y12:AA12" si="46">Y13+Y14</f>
        <v>-99.178572796010727</v>
      </c>
      <c r="Z12" s="189">
        <f t="shared" si="46"/>
        <v>0</v>
      </c>
      <c r="AA12" s="189">
        <f t="shared" si="46"/>
        <v>0</v>
      </c>
      <c r="AB12" s="189">
        <f t="shared" si="12"/>
        <v>160.5786629231502</v>
      </c>
      <c r="AC12" s="189">
        <f t="shared" ref="AC12:AE12" si="47">AC13+AC14</f>
        <v>160.5786629231502</v>
      </c>
      <c r="AD12" s="189">
        <f t="shared" si="47"/>
        <v>0</v>
      </c>
      <c r="AE12" s="189">
        <f t="shared" si="47"/>
        <v>0</v>
      </c>
      <c r="AF12" s="189">
        <f t="shared" si="14"/>
        <v>-335.8615116224442</v>
      </c>
      <c r="AG12" s="189">
        <f t="shared" ref="AG12:AI12" si="48">AG13+AG14</f>
        <v>-82.149333105584276</v>
      </c>
      <c r="AH12" s="189">
        <f t="shared" si="48"/>
        <v>0</v>
      </c>
      <c r="AI12" s="189">
        <f t="shared" si="48"/>
        <v>-253.71217851685992</v>
      </c>
      <c r="AJ12" s="189">
        <f t="shared" si="16"/>
        <v>168.87052189487889</v>
      </c>
      <c r="AK12" s="189">
        <f t="shared" ref="AK12:AM12" si="49">AK13+AK14</f>
        <v>-102.20359874378397</v>
      </c>
      <c r="AL12" s="189">
        <f t="shared" si="49"/>
        <v>0</v>
      </c>
      <c r="AM12" s="189">
        <f t="shared" si="49"/>
        <v>271.07412063866286</v>
      </c>
      <c r="AN12" s="189">
        <f>'[2]1.10Y'!CD12</f>
        <v>230.30352189487894</v>
      </c>
      <c r="AO12" s="189">
        <f>'[2]1.10Y'!CE12</f>
        <v>1316.5367431215484</v>
      </c>
      <c r="AP12" s="189">
        <f>'[2]1.10Y'!CF12</f>
        <v>260.26099999999997</v>
      </c>
      <c r="AQ12" s="189">
        <f>'[2]1.10Y'!CG12</f>
        <v>-5.3572492066996347</v>
      </c>
    </row>
    <row r="13" spans="1:43" s="10" customFormat="1" ht="22.8" x14ac:dyDescent="0.25">
      <c r="A13" s="58" t="s">
        <v>55</v>
      </c>
      <c r="B13" s="77" t="s">
        <v>55</v>
      </c>
      <c r="C13" s="43" t="s">
        <v>3</v>
      </c>
      <c r="D13" s="189">
        <f t="shared" ref="D13:D14" si="50">E13+F13+G13</f>
        <v>12.207909768115158</v>
      </c>
      <c r="E13" s="189">
        <f>'[2]1.10Y'!AU13</f>
        <v>12.207909768115158</v>
      </c>
      <c r="F13" s="189">
        <f>'[2]1.10Y'!AV13</f>
        <v>0</v>
      </c>
      <c r="G13" s="189">
        <f>'[2]1.10Y'!AW13</f>
        <v>0</v>
      </c>
      <c r="H13" s="189">
        <f t="shared" si="2"/>
        <v>5.3011366978387713</v>
      </c>
      <c r="I13" s="189">
        <f>'[2]1.10Y'!AY13</f>
        <v>5.3011366978387713</v>
      </c>
      <c r="J13" s="189">
        <f>'[2]1.10Y'!AZ13</f>
        <v>0</v>
      </c>
      <c r="K13" s="189">
        <f>'[2]1.10Y'!BA13</f>
        <v>0</v>
      </c>
      <c r="L13" s="189">
        <f t="shared" si="4"/>
        <v>-15.196306153244052</v>
      </c>
      <c r="M13" s="189">
        <f>'[2]1.10Y'!BC13</f>
        <v>-15.196306153244052</v>
      </c>
      <c r="N13" s="189">
        <f>'[2]1.10Y'!BD13</f>
        <v>0</v>
      </c>
      <c r="O13" s="189">
        <f>'[2]1.10Y'!BE13</f>
        <v>0</v>
      </c>
      <c r="P13" s="189">
        <f t="shared" si="6"/>
        <v>4.4947741639181658</v>
      </c>
      <c r="Q13" s="189">
        <f>'[2]1.10Y'!BG13</f>
        <v>4.4947741639181658</v>
      </c>
      <c r="R13" s="189">
        <f>'[2]1.10Y'!BH13</f>
        <v>0</v>
      </c>
      <c r="S13" s="189">
        <f>'[2]1.10Y'!BI13</f>
        <v>0</v>
      </c>
      <c r="T13" s="189">
        <f t="shared" si="8"/>
        <v>3.0133779161325416</v>
      </c>
      <c r="U13" s="189">
        <f>'[2]1.10Y'!BK13</f>
        <v>3.0133779161325416</v>
      </c>
      <c r="V13" s="189">
        <f>'[2]1.10Y'!BL13</f>
        <v>0</v>
      </c>
      <c r="W13" s="189">
        <f>'[2]1.10Y'!BM13</f>
        <v>0</v>
      </c>
      <c r="X13" s="189">
        <f t="shared" si="10"/>
        <v>-10.41228507267574</v>
      </c>
      <c r="Y13" s="189">
        <f>'[2]1.10Y'!BO13</f>
        <v>-10.41228507267574</v>
      </c>
      <c r="Z13" s="189">
        <f>'[2]1.10Y'!BP13</f>
        <v>0</v>
      </c>
      <c r="AA13" s="189">
        <f>'[2]1.10Y'!BQ13</f>
        <v>0</v>
      </c>
      <c r="AB13" s="189">
        <f t="shared" si="12"/>
        <v>8.9286340645102751</v>
      </c>
      <c r="AC13" s="189">
        <f>'[2]1.10Y'!BS13</f>
        <v>8.9286340645102751</v>
      </c>
      <c r="AD13" s="189">
        <f>'[2]1.10Y'!BT13</f>
        <v>0</v>
      </c>
      <c r="AE13" s="189">
        <f>'[2]1.10Y'!BU13</f>
        <v>0</v>
      </c>
      <c r="AF13" s="189">
        <f t="shared" si="14"/>
        <v>8.2879734299763772</v>
      </c>
      <c r="AG13" s="189">
        <f>'[2]1.10Y'!BW13</f>
        <v>8.2879734299763772</v>
      </c>
      <c r="AH13" s="189">
        <f>'[2]1.10Y'!BX13</f>
        <v>0</v>
      </c>
      <c r="AI13" s="189">
        <f>'[2]1.10Y'!BY13</f>
        <v>0</v>
      </c>
      <c r="AJ13" s="189">
        <f t="shared" si="16"/>
        <v>-5.6863443274619954</v>
      </c>
      <c r="AK13" s="189">
        <f>'[2]1.10Y'!CA13</f>
        <v>-5.6863443274619954</v>
      </c>
      <c r="AL13" s="189">
        <f>'[2]1.10Y'!CB13</f>
        <v>0</v>
      </c>
      <c r="AM13" s="189">
        <f>'[2]1.10Y'!CC13</f>
        <v>0</v>
      </c>
      <c r="AN13" s="189">
        <f>'[2]1.10Y'!CD13</f>
        <v>-5.6863443274619954</v>
      </c>
      <c r="AO13" s="189">
        <f>'[2]1.10Y'!CE13</f>
        <v>131.3837077893001</v>
      </c>
      <c r="AP13" s="189">
        <f>'[2]1.10Y'!CF13</f>
        <v>0</v>
      </c>
      <c r="AQ13" s="189">
        <f>'[2]1.10Y'!CG13</f>
        <v>8.3424262615938858</v>
      </c>
    </row>
    <row r="14" spans="1:43" s="10" customFormat="1" ht="34.200000000000003" x14ac:dyDescent="0.25">
      <c r="A14" s="58" t="s">
        <v>56</v>
      </c>
      <c r="B14" s="77" t="s">
        <v>56</v>
      </c>
      <c r="C14" s="43" t="s">
        <v>127</v>
      </c>
      <c r="D14" s="189">
        <f t="shared" si="50"/>
        <v>-75.081317926201734</v>
      </c>
      <c r="E14" s="189">
        <f>'[2]1.10Y'!AU14</f>
        <v>-75.081317926201734</v>
      </c>
      <c r="F14" s="189">
        <f>'[2]1.10Y'!AV14</f>
        <v>0</v>
      </c>
      <c r="G14" s="189">
        <f>'[2]1.10Y'!AW14</f>
        <v>0</v>
      </c>
      <c r="H14" s="189">
        <f t="shared" si="2"/>
        <v>-5.5396482019750986</v>
      </c>
      <c r="I14" s="189">
        <f>'[2]1.10Y'!AY14</f>
        <v>-10.075061994679878</v>
      </c>
      <c r="J14" s="189">
        <f>'[2]1.10Y'!AZ14</f>
        <v>0</v>
      </c>
      <c r="K14" s="189">
        <f>'[2]1.10Y'!BA14</f>
        <v>4.5354137927047793</v>
      </c>
      <c r="L14" s="189">
        <f t="shared" si="4"/>
        <v>-60.881277432463577</v>
      </c>
      <c r="M14" s="189">
        <f>'[2]1.10Y'!BC14</f>
        <v>-60.852529568163881</v>
      </c>
      <c r="N14" s="189">
        <f>'[2]1.10Y'!BD14</f>
        <v>0</v>
      </c>
      <c r="O14" s="189">
        <f>'[2]1.10Y'!BE14</f>
        <v>-2.8747864299697778E-2</v>
      </c>
      <c r="P14" s="189">
        <f t="shared" si="6"/>
        <v>20.693324257520459</v>
      </c>
      <c r="Q14" s="189">
        <f>'[2]1.10Y'!BG14</f>
        <v>20.693324257520459</v>
      </c>
      <c r="R14" s="189">
        <f>'[2]1.10Y'!BH14</f>
        <v>0</v>
      </c>
      <c r="S14" s="189">
        <f>'[2]1.10Y'!BI14</f>
        <v>0</v>
      </c>
      <c r="T14" s="189">
        <f t="shared" si="8"/>
        <v>48.712194152494476</v>
      </c>
      <c r="U14" s="189">
        <f>'[2]1.10Y'!BK14</f>
        <v>56.632212219828233</v>
      </c>
      <c r="V14" s="189">
        <f>'[2]1.10Y'!BL14</f>
        <v>0</v>
      </c>
      <c r="W14" s="189">
        <f>'[2]1.10Y'!BM14</f>
        <v>-7.9200180673337588</v>
      </c>
      <c r="X14" s="189">
        <f t="shared" si="10"/>
        <v>-88.766287723334983</v>
      </c>
      <c r="Y14" s="189">
        <f>'[2]1.10Y'!BO14</f>
        <v>-88.766287723334983</v>
      </c>
      <c r="Z14" s="189">
        <f>'[2]1.10Y'!BP14</f>
        <v>0</v>
      </c>
      <c r="AA14" s="189">
        <f>'[2]1.10Y'!BQ14</f>
        <v>0</v>
      </c>
      <c r="AB14" s="189">
        <f t="shared" si="12"/>
        <v>151.65002885863993</v>
      </c>
      <c r="AC14" s="189">
        <f>'[2]1.10Y'!BS14</f>
        <v>151.65002885863993</v>
      </c>
      <c r="AD14" s="189">
        <f>'[2]1.10Y'!BT14</f>
        <v>0</v>
      </c>
      <c r="AE14" s="189">
        <f>'[2]1.10Y'!BU14</f>
        <v>0</v>
      </c>
      <c r="AF14" s="189">
        <f t="shared" si="14"/>
        <v>-344.14948505242057</v>
      </c>
      <c r="AG14" s="189">
        <f>'[2]1.10Y'!BW14</f>
        <v>-90.437306535560651</v>
      </c>
      <c r="AH14" s="189">
        <f>'[2]1.10Y'!BX14</f>
        <v>0</v>
      </c>
      <c r="AI14" s="189">
        <f>'[2]1.10Y'!BY14</f>
        <v>-253.71217851685992</v>
      </c>
      <c r="AJ14" s="189">
        <f t="shared" si="16"/>
        <v>174.55686622234089</v>
      </c>
      <c r="AK14" s="189">
        <f>'[2]1.10Y'!CA14</f>
        <v>-96.517254416321975</v>
      </c>
      <c r="AL14" s="189">
        <f>'[2]1.10Y'!CB14</f>
        <v>0</v>
      </c>
      <c r="AM14" s="189">
        <f>'[2]1.10Y'!CC14</f>
        <v>271.07412063866286</v>
      </c>
      <c r="AN14" s="189">
        <f>'[2]1.10Y'!CD14</f>
        <v>235.98986622234088</v>
      </c>
      <c r="AO14" s="189">
        <f>'[2]1.10Y'!CE14</f>
        <v>1185.1530353322482</v>
      </c>
      <c r="AP14" s="189">
        <f>'[2]1.10Y'!CF14</f>
        <v>260.26099999999997</v>
      </c>
      <c r="AQ14" s="189">
        <f>'[2]1.10Y'!CG14</f>
        <v>-13.699675468293435</v>
      </c>
    </row>
    <row r="15" spans="1:43" s="10" customFormat="1" x14ac:dyDescent="0.25">
      <c r="A15" s="58">
        <v>2</v>
      </c>
      <c r="B15" s="77">
        <v>2</v>
      </c>
      <c r="C15" s="41" t="s">
        <v>4</v>
      </c>
      <c r="D15" s="189">
        <f t="shared" si="18"/>
        <v>1.502647112117689</v>
      </c>
      <c r="E15" s="189">
        <f t="shared" ref="E15" si="51">E16+E20</f>
        <v>14.522741196019409</v>
      </c>
      <c r="F15" s="189">
        <f t="shared" ref="F15:G15" si="52">F16+F20</f>
        <v>6.3948802684001933</v>
      </c>
      <c r="G15" s="189">
        <f t="shared" si="52"/>
        <v>-19.414974352301915</v>
      </c>
      <c r="H15" s="189">
        <f t="shared" si="2"/>
        <v>4.7277546763982601</v>
      </c>
      <c r="I15" s="189">
        <f t="shared" ref="I15:K15" si="53">I16+I20</f>
        <v>-6.3996115767888329E-2</v>
      </c>
      <c r="J15" s="189">
        <f t="shared" si="53"/>
        <v>4.7917507921661482</v>
      </c>
      <c r="K15" s="189">
        <f t="shared" si="53"/>
        <v>0</v>
      </c>
      <c r="L15" s="189">
        <f t="shared" si="4"/>
        <v>-12.259345589700217</v>
      </c>
      <c r="M15" s="189">
        <f t="shared" ref="M15:O15" si="54">M16+M20</f>
        <v>-11.472279685338549</v>
      </c>
      <c r="N15" s="189">
        <f t="shared" si="54"/>
        <v>0</v>
      </c>
      <c r="O15" s="189">
        <f t="shared" si="54"/>
        <v>-0.78706590436166746</v>
      </c>
      <c r="P15" s="189">
        <f t="shared" si="6"/>
        <v>1.9890919781824885</v>
      </c>
      <c r="Q15" s="189">
        <f t="shared" ref="Q15:S15" si="55">Q16+Q20</f>
        <v>2.8263247016057402</v>
      </c>
      <c r="R15" s="189">
        <f t="shared" si="55"/>
        <v>0</v>
      </c>
      <c r="S15" s="189">
        <f t="shared" si="55"/>
        <v>-0.83723272342325172</v>
      </c>
      <c r="T15" s="189">
        <f t="shared" si="8"/>
        <v>9.5223844422104236</v>
      </c>
      <c r="U15" s="189">
        <f t="shared" ref="U15:W15" si="56">U16+U20</f>
        <v>5.9087337682001904</v>
      </c>
      <c r="V15" s="189">
        <f t="shared" si="56"/>
        <v>0</v>
      </c>
      <c r="W15" s="189">
        <f t="shared" si="56"/>
        <v>3.6136506740102328</v>
      </c>
      <c r="X15" s="189">
        <f t="shared" si="10"/>
        <v>-35.065293109874879</v>
      </c>
      <c r="Y15" s="189">
        <f t="shared" ref="Y15:AA15" si="57">Y16+Y20</f>
        <v>-36.947901804621175</v>
      </c>
      <c r="Z15" s="189">
        <f t="shared" si="57"/>
        <v>1.8826086947462972</v>
      </c>
      <c r="AA15" s="189">
        <f t="shared" si="57"/>
        <v>0</v>
      </c>
      <c r="AB15" s="189">
        <f t="shared" si="12"/>
        <v>24.816481259260758</v>
      </c>
      <c r="AC15" s="189">
        <f t="shared" ref="AC15:AE15" si="58">AC16+AC20</f>
        <v>37.369553658330531</v>
      </c>
      <c r="AD15" s="189">
        <f t="shared" si="58"/>
        <v>-7.4569832029687406</v>
      </c>
      <c r="AE15" s="189">
        <f t="shared" si="58"/>
        <v>-5.0960891961010342</v>
      </c>
      <c r="AF15" s="189">
        <f t="shared" si="14"/>
        <v>44.656900122389928</v>
      </c>
      <c r="AG15" s="189">
        <f t="shared" ref="AG15:AI15" si="59">AG16+AG20</f>
        <v>16.860721579391338</v>
      </c>
      <c r="AH15" s="189">
        <f t="shared" si="59"/>
        <v>30.450036441459019</v>
      </c>
      <c r="AI15" s="189">
        <f t="shared" si="59"/>
        <v>-2.6538578984604309</v>
      </c>
      <c r="AJ15" s="189">
        <f t="shared" si="16"/>
        <v>-77.026032462007862</v>
      </c>
      <c r="AK15" s="189">
        <f t="shared" ref="AK15:AM15" si="60">AK16+AK20</f>
        <v>-81.109565316954857</v>
      </c>
      <c r="AL15" s="189">
        <f t="shared" si="60"/>
        <v>35.859997559258559</v>
      </c>
      <c r="AM15" s="189">
        <f t="shared" si="60"/>
        <v>-31.776464704311557</v>
      </c>
      <c r="AN15" s="189">
        <f>'[2]1.10Y'!CD15</f>
        <v>2000.0539675379923</v>
      </c>
      <c r="AO15" s="189">
        <f>'[2]1.10Y'!CE15</f>
        <v>3202.7028494665692</v>
      </c>
      <c r="AP15" s="189">
        <f>'[2]1.10Y'!CF15</f>
        <v>644.5139999999999</v>
      </c>
      <c r="AQ15" s="189">
        <f>'[2]1.10Y'!CG15</f>
        <v>270.87599177313518</v>
      </c>
    </row>
    <row r="16" spans="1:43" s="10" customFormat="1" x14ac:dyDescent="0.25">
      <c r="A16" s="58">
        <v>2.1</v>
      </c>
      <c r="B16" s="77">
        <v>2.1</v>
      </c>
      <c r="C16" s="42" t="s">
        <v>22</v>
      </c>
      <c r="D16" s="189">
        <f t="shared" si="18"/>
        <v>10.193188232218533</v>
      </c>
      <c r="E16" s="189">
        <f t="shared" ref="E16" si="61">E17+E18+E19</f>
        <v>4.7118622878755101</v>
      </c>
      <c r="F16" s="189">
        <f t="shared" ref="F16:G16" si="62">F17+F18+F19</f>
        <v>6.3948802684001933</v>
      </c>
      <c r="G16" s="189">
        <f t="shared" si="62"/>
        <v>-0.91355432405717041</v>
      </c>
      <c r="H16" s="189">
        <f t="shared" si="2"/>
        <v>5.4523876643086</v>
      </c>
      <c r="I16" s="189">
        <f t="shared" ref="I16:K16" si="63">I17+I18+I19</f>
        <v>0.66063687214245159</v>
      </c>
      <c r="J16" s="189">
        <f t="shared" si="63"/>
        <v>4.7917507921661482</v>
      </c>
      <c r="K16" s="189">
        <f t="shared" si="63"/>
        <v>0</v>
      </c>
      <c r="L16" s="189">
        <f t="shared" si="4"/>
        <v>-3.7250474506994777</v>
      </c>
      <c r="M16" s="189">
        <f t="shared" ref="M16:O16" si="64">M17+M18+M19</f>
        <v>-2.0853115097692019</v>
      </c>
      <c r="N16" s="189">
        <f t="shared" si="64"/>
        <v>0</v>
      </c>
      <c r="O16" s="189">
        <f t="shared" si="64"/>
        <v>-1.6397359409302756</v>
      </c>
      <c r="P16" s="189">
        <f t="shared" si="6"/>
        <v>-0.73859739798428614</v>
      </c>
      <c r="Q16" s="189">
        <f t="shared" ref="Q16:S16" si="65">Q17+Q18+Q19</f>
        <v>9.8635325438965582E-2</v>
      </c>
      <c r="R16" s="189">
        <f t="shared" si="65"/>
        <v>0</v>
      </c>
      <c r="S16" s="189">
        <f t="shared" si="65"/>
        <v>-0.83723272342325172</v>
      </c>
      <c r="T16" s="189">
        <f t="shared" si="8"/>
        <v>1.9043803115657445</v>
      </c>
      <c r="U16" s="189">
        <f t="shared" ref="U16:W16" si="66">U17+U18+U19</f>
        <v>1.9043803115657445</v>
      </c>
      <c r="V16" s="189">
        <f t="shared" si="66"/>
        <v>0</v>
      </c>
      <c r="W16" s="189">
        <f t="shared" si="66"/>
        <v>0</v>
      </c>
      <c r="X16" s="189">
        <f t="shared" si="10"/>
        <v>-4.8906985240516176</v>
      </c>
      <c r="Y16" s="189">
        <f t="shared" ref="Y16:AA16" si="67">Y17+Y18+Y19</f>
        <v>-5.7276070920376316</v>
      </c>
      <c r="Z16" s="189">
        <f t="shared" si="67"/>
        <v>0.83690856798601432</v>
      </c>
      <c r="AA16" s="189">
        <f t="shared" si="67"/>
        <v>0</v>
      </c>
      <c r="AB16" s="189">
        <f t="shared" si="12"/>
        <v>11.064620108819819</v>
      </c>
      <c r="AC16" s="189">
        <f t="shared" ref="AC16:AE16" si="68">AC17+AC18+AC19</f>
        <v>11.064620108819819</v>
      </c>
      <c r="AD16" s="189">
        <f t="shared" si="68"/>
        <v>0</v>
      </c>
      <c r="AE16" s="189">
        <f t="shared" si="68"/>
        <v>0</v>
      </c>
      <c r="AF16" s="189">
        <f t="shared" si="14"/>
        <v>52.450335594756524</v>
      </c>
      <c r="AG16" s="189">
        <f t="shared" ref="AG16:AI16" si="69">AG17+AG18+AG19</f>
        <v>19.074285986219898</v>
      </c>
      <c r="AH16" s="189">
        <f t="shared" si="69"/>
        <v>33.376049608536626</v>
      </c>
      <c r="AI16" s="189">
        <f t="shared" si="69"/>
        <v>0</v>
      </c>
      <c r="AJ16" s="189">
        <f t="shared" si="16"/>
        <v>15.452497605421515</v>
      </c>
      <c r="AK16" s="189">
        <f t="shared" ref="AK16:AM16" si="70">AK17+AK18+AK19</f>
        <v>-14.875563560917191</v>
      </c>
      <c r="AL16" s="189">
        <f t="shared" si="70"/>
        <v>30.328061166338706</v>
      </c>
      <c r="AM16" s="189">
        <f t="shared" si="70"/>
        <v>0</v>
      </c>
      <c r="AN16" s="189">
        <f>'[2]1.10Y'!CD16</f>
        <v>1.7094976054215181</v>
      </c>
      <c r="AO16" s="189">
        <f>'[2]1.10Y'!CE16</f>
        <v>350.95647971114414</v>
      </c>
      <c r="AP16" s="189">
        <f>'[2]1.10Y'!CF16</f>
        <v>-24.574999999999999</v>
      </c>
      <c r="AQ16" s="189">
        <f>'[2]1.10Y'!CG16</f>
        <v>27.718996993176244</v>
      </c>
    </row>
    <row r="17" spans="1:43" s="10" customFormat="1" x14ac:dyDescent="0.25">
      <c r="A17" s="58" t="s">
        <v>57</v>
      </c>
      <c r="B17" s="77" t="s">
        <v>57</v>
      </c>
      <c r="C17" s="43" t="s">
        <v>15</v>
      </c>
      <c r="D17" s="189">
        <f t="shared" si="18"/>
        <v>0</v>
      </c>
      <c r="E17" s="189">
        <f>'[2]1.10Y'!AU17</f>
        <v>0</v>
      </c>
      <c r="F17" s="189">
        <f>'[2]1.10Y'!AV17</f>
        <v>0</v>
      </c>
      <c r="G17" s="189">
        <f>'[2]1.10Y'!AW17</f>
        <v>0</v>
      </c>
      <c r="H17" s="189">
        <f t="shared" si="2"/>
        <v>0</v>
      </c>
      <c r="I17" s="189">
        <f>'[2]1.10Y'!AY17</f>
        <v>0</v>
      </c>
      <c r="J17" s="189">
        <f>'[2]1.10Y'!AZ17</f>
        <v>0</v>
      </c>
      <c r="K17" s="189">
        <f>'[2]1.10Y'!BA17</f>
        <v>0</v>
      </c>
      <c r="L17" s="189">
        <f t="shared" si="4"/>
        <v>0</v>
      </c>
      <c r="M17" s="189">
        <f>'[2]1.10Y'!BC17</f>
        <v>0</v>
      </c>
      <c r="N17" s="189">
        <f>'[2]1.10Y'!BD17</f>
        <v>0</v>
      </c>
      <c r="O17" s="189">
        <f>'[2]1.10Y'!BE17</f>
        <v>0</v>
      </c>
      <c r="P17" s="189">
        <f t="shared" si="6"/>
        <v>0</v>
      </c>
      <c r="Q17" s="189">
        <f>'[2]1.10Y'!BG17</f>
        <v>0</v>
      </c>
      <c r="R17" s="189">
        <f>'[2]1.10Y'!BH17</f>
        <v>0</v>
      </c>
      <c r="S17" s="189">
        <f>'[2]1.10Y'!BI17</f>
        <v>0</v>
      </c>
      <c r="T17" s="189">
        <f t="shared" si="8"/>
        <v>0</v>
      </c>
      <c r="U17" s="189">
        <f>'[2]1.10Y'!BK17</f>
        <v>0</v>
      </c>
      <c r="V17" s="189">
        <f>'[2]1.10Y'!BL17</f>
        <v>0</v>
      </c>
      <c r="W17" s="189">
        <f>'[2]1.10Y'!BM17</f>
        <v>0</v>
      </c>
      <c r="X17" s="189">
        <f t="shared" si="10"/>
        <v>0</v>
      </c>
      <c r="Y17" s="189">
        <f>'[2]1.10Y'!BO17</f>
        <v>0</v>
      </c>
      <c r="Z17" s="189">
        <f>'[2]1.10Y'!BP17</f>
        <v>0</v>
      </c>
      <c r="AA17" s="189">
        <f>'[2]1.10Y'!BQ17</f>
        <v>0</v>
      </c>
      <c r="AB17" s="189">
        <f t="shared" si="12"/>
        <v>0</v>
      </c>
      <c r="AC17" s="189">
        <f>'[2]1.10Y'!BS17</f>
        <v>0</v>
      </c>
      <c r="AD17" s="189">
        <f>'[2]1.10Y'!BT17</f>
        <v>0</v>
      </c>
      <c r="AE17" s="189">
        <f>'[2]1.10Y'!BU17</f>
        <v>0</v>
      </c>
      <c r="AF17" s="189">
        <f t="shared" si="14"/>
        <v>0</v>
      </c>
      <c r="AG17" s="189">
        <f>'[2]1.10Y'!BW17</f>
        <v>0</v>
      </c>
      <c r="AH17" s="189">
        <f>'[2]1.10Y'!BX17</f>
        <v>0</v>
      </c>
      <c r="AI17" s="189">
        <f>'[2]1.10Y'!BY17</f>
        <v>0</v>
      </c>
      <c r="AJ17" s="189">
        <f t="shared" si="16"/>
        <v>0</v>
      </c>
      <c r="AK17" s="189">
        <f>'[2]1.10Y'!CA17</f>
        <v>0</v>
      </c>
      <c r="AL17" s="189">
        <f>'[2]1.10Y'!CB17</f>
        <v>0</v>
      </c>
      <c r="AM17" s="189">
        <f>'[2]1.10Y'!CC17</f>
        <v>0</v>
      </c>
      <c r="AN17" s="189">
        <f>'[2]1.10Y'!CD17</f>
        <v>0</v>
      </c>
      <c r="AO17" s="189">
        <f>'[2]1.10Y'!CE17</f>
        <v>0</v>
      </c>
      <c r="AP17" s="189">
        <f>'[2]1.10Y'!CF17</f>
        <v>0</v>
      </c>
      <c r="AQ17" s="189">
        <f>'[2]1.10Y'!CG17</f>
        <v>0</v>
      </c>
    </row>
    <row r="18" spans="1:43" s="10" customFormat="1" x14ac:dyDescent="0.25">
      <c r="A18" s="58" t="s">
        <v>58</v>
      </c>
      <c r="B18" s="77" t="s">
        <v>58</v>
      </c>
      <c r="C18" s="43" t="s">
        <v>9</v>
      </c>
      <c r="D18" s="189">
        <f t="shared" si="18"/>
        <v>13.28193455778519</v>
      </c>
      <c r="E18" s="189">
        <f>'[2]1.10Y'!AU18</f>
        <v>6.8870542893849969</v>
      </c>
      <c r="F18" s="189">
        <f>'[2]1.10Y'!AV18</f>
        <v>6.3948802684001933</v>
      </c>
      <c r="G18" s="189">
        <f>'[2]1.10Y'!AW18</f>
        <v>0</v>
      </c>
      <c r="H18" s="189">
        <f t="shared" si="2"/>
        <v>5.369557403404869</v>
      </c>
      <c r="I18" s="189">
        <f>'[2]1.10Y'!AY18</f>
        <v>0.57780661123872079</v>
      </c>
      <c r="J18" s="189">
        <f>'[2]1.10Y'!AZ18</f>
        <v>4.7917507921661482</v>
      </c>
      <c r="K18" s="189">
        <f>'[2]1.10Y'!BA18</f>
        <v>0</v>
      </c>
      <c r="L18" s="189">
        <f t="shared" si="4"/>
        <v>-0.95666315443862915</v>
      </c>
      <c r="M18" s="189">
        <f>'[2]1.10Y'!BC18</f>
        <v>-0.95666315443862915</v>
      </c>
      <c r="N18" s="189">
        <f>'[2]1.10Y'!BD18</f>
        <v>0</v>
      </c>
      <c r="O18" s="189">
        <f>'[2]1.10Y'!BE18</f>
        <v>0</v>
      </c>
      <c r="P18" s="189">
        <f t="shared" si="6"/>
        <v>7.9114871544041288E-2</v>
      </c>
      <c r="Q18" s="189">
        <f>'[2]1.10Y'!BG18</f>
        <v>7.9114871544041288E-2</v>
      </c>
      <c r="R18" s="189">
        <f>'[2]1.10Y'!BH18</f>
        <v>0</v>
      </c>
      <c r="S18" s="189">
        <f>'[2]1.10Y'!BI18</f>
        <v>0</v>
      </c>
      <c r="T18" s="189">
        <f t="shared" si="8"/>
        <v>4.6800123535816418E-2</v>
      </c>
      <c r="U18" s="189">
        <f>'[2]1.10Y'!BK18</f>
        <v>4.6800123535816418E-2</v>
      </c>
      <c r="V18" s="189">
        <f>'[2]1.10Y'!BL18</f>
        <v>0</v>
      </c>
      <c r="W18" s="189">
        <f>'[2]1.10Y'!BM18</f>
        <v>0</v>
      </c>
      <c r="X18" s="189">
        <f t="shared" si="10"/>
        <v>0.64878842119436531</v>
      </c>
      <c r="Y18" s="189">
        <f>'[2]1.10Y'!BO18</f>
        <v>-0.18812014679164901</v>
      </c>
      <c r="Z18" s="189">
        <f>'[2]1.10Y'!BP18</f>
        <v>0.83690856798601432</v>
      </c>
      <c r="AA18" s="189">
        <f>'[2]1.10Y'!BQ18</f>
        <v>0</v>
      </c>
      <c r="AB18" s="189">
        <f t="shared" si="12"/>
        <v>0.20472993667798667</v>
      </c>
      <c r="AC18" s="189">
        <f>'[2]1.10Y'!BS18</f>
        <v>0.20472993667798667</v>
      </c>
      <c r="AD18" s="189">
        <f>'[2]1.10Y'!BT18</f>
        <v>0</v>
      </c>
      <c r="AE18" s="189">
        <f>'[2]1.10Y'!BU18</f>
        <v>0</v>
      </c>
      <c r="AF18" s="189">
        <f t="shared" si="14"/>
        <v>-0.76876140614724964</v>
      </c>
      <c r="AG18" s="189">
        <f>'[2]1.10Y'!BW18</f>
        <v>0.21288711175088648</v>
      </c>
      <c r="AH18" s="189">
        <f>'[2]1.10Y'!BX18</f>
        <v>0</v>
      </c>
      <c r="AI18" s="189">
        <f>'[2]1.10Y'!BY18</f>
        <v>-0.98164851789813612</v>
      </c>
      <c r="AJ18" s="189">
        <f t="shared" si="16"/>
        <v>29.618422386246433</v>
      </c>
      <c r="AK18" s="189">
        <f>'[2]1.10Y'!CA18</f>
        <v>-0.70963878009227344</v>
      </c>
      <c r="AL18" s="189">
        <f>'[2]1.10Y'!CB18</f>
        <v>30.328061166338706</v>
      </c>
      <c r="AM18" s="189">
        <f>'[2]1.10Y'!CC18</f>
        <v>0</v>
      </c>
      <c r="AN18" s="189">
        <f>'[2]1.10Y'!CD18</f>
        <v>29.618422386246433</v>
      </c>
      <c r="AO18" s="189">
        <f>'[2]1.10Y'!CE18</f>
        <v>31.496094333051392</v>
      </c>
      <c r="AP18" s="189">
        <f>'[2]1.10Y'!CF18</f>
        <v>-16.213999999999999</v>
      </c>
      <c r="AQ18" s="189">
        <f>'[2]1.10Y'!CG18</f>
        <v>7.6865852369585781</v>
      </c>
    </row>
    <row r="19" spans="1:43" s="10" customFormat="1" x14ac:dyDescent="0.25">
      <c r="A19" s="58" t="s">
        <v>59</v>
      </c>
      <c r="B19" s="77" t="s">
        <v>59</v>
      </c>
      <c r="C19" s="43" t="s">
        <v>17</v>
      </c>
      <c r="D19" s="189">
        <f t="shared" si="18"/>
        <v>-3.0887463255666567</v>
      </c>
      <c r="E19" s="189">
        <f>'[2]1.10Y'!AU19</f>
        <v>-2.1751920015094863</v>
      </c>
      <c r="F19" s="189">
        <f>'[2]1.10Y'!AV19</f>
        <v>0</v>
      </c>
      <c r="G19" s="189">
        <f>'[2]1.10Y'!AW19</f>
        <v>-0.91355432405717041</v>
      </c>
      <c r="H19" s="189">
        <f t="shared" si="2"/>
        <v>8.2830260903730801E-2</v>
      </c>
      <c r="I19" s="189">
        <f>'[2]1.10Y'!AY19</f>
        <v>8.2830260903730801E-2</v>
      </c>
      <c r="J19" s="189">
        <f>'[2]1.10Y'!AZ19</f>
        <v>0</v>
      </c>
      <c r="K19" s="189">
        <f>'[2]1.10Y'!BA19</f>
        <v>0</v>
      </c>
      <c r="L19" s="189">
        <f t="shared" si="4"/>
        <v>-2.7683842962608485</v>
      </c>
      <c r="M19" s="189">
        <f>'[2]1.10Y'!BC19</f>
        <v>-1.1286483553305728</v>
      </c>
      <c r="N19" s="189">
        <f>'[2]1.10Y'!BD19</f>
        <v>0</v>
      </c>
      <c r="O19" s="189">
        <f>'[2]1.10Y'!BE19</f>
        <v>-1.6397359409302756</v>
      </c>
      <c r="P19" s="189">
        <f t="shared" si="6"/>
        <v>-0.81771226952832743</v>
      </c>
      <c r="Q19" s="189">
        <f>'[2]1.10Y'!BG19</f>
        <v>1.9520453894924295E-2</v>
      </c>
      <c r="R19" s="189">
        <f>'[2]1.10Y'!BH19</f>
        <v>0</v>
      </c>
      <c r="S19" s="189">
        <f>'[2]1.10Y'!BI19</f>
        <v>-0.83723272342325172</v>
      </c>
      <c r="T19" s="189">
        <f t="shared" si="8"/>
        <v>1.8575801880299281</v>
      </c>
      <c r="U19" s="189">
        <f>'[2]1.10Y'!BK19</f>
        <v>1.8575801880299281</v>
      </c>
      <c r="V19" s="189">
        <f>'[2]1.10Y'!BL19</f>
        <v>0</v>
      </c>
      <c r="W19" s="189">
        <f>'[2]1.10Y'!BM19</f>
        <v>0</v>
      </c>
      <c r="X19" s="189">
        <f t="shared" si="10"/>
        <v>-5.539486945245983</v>
      </c>
      <c r="Y19" s="189">
        <f>'[2]1.10Y'!BO19</f>
        <v>-5.539486945245983</v>
      </c>
      <c r="Z19" s="189">
        <f>'[2]1.10Y'!BP19</f>
        <v>0</v>
      </c>
      <c r="AA19" s="189">
        <f>'[2]1.10Y'!BQ19</f>
        <v>0</v>
      </c>
      <c r="AB19" s="189">
        <f t="shared" si="12"/>
        <v>10.859890172141831</v>
      </c>
      <c r="AC19" s="189">
        <f>'[2]1.10Y'!BS19</f>
        <v>10.859890172141831</v>
      </c>
      <c r="AD19" s="189">
        <f>'[2]1.10Y'!BT19</f>
        <v>0</v>
      </c>
      <c r="AE19" s="189">
        <f>'[2]1.10Y'!BU19</f>
        <v>0</v>
      </c>
      <c r="AF19" s="189">
        <f t="shared" si="14"/>
        <v>53.219097000903773</v>
      </c>
      <c r="AG19" s="189">
        <f>'[2]1.10Y'!BW19</f>
        <v>18.86139887446901</v>
      </c>
      <c r="AH19" s="189">
        <f>'[2]1.10Y'!BX19</f>
        <v>33.376049608536626</v>
      </c>
      <c r="AI19" s="189">
        <f>'[2]1.10Y'!BY19</f>
        <v>0.98164851789813612</v>
      </c>
      <c r="AJ19" s="189">
        <f t="shared" si="16"/>
        <v>-14.165924780824918</v>
      </c>
      <c r="AK19" s="189">
        <f>'[2]1.10Y'!CA19</f>
        <v>-14.165924780824918</v>
      </c>
      <c r="AL19" s="189">
        <f>'[2]1.10Y'!CB19</f>
        <v>0</v>
      </c>
      <c r="AM19" s="189">
        <f>'[2]1.10Y'!CC19</f>
        <v>0</v>
      </c>
      <c r="AN19" s="189">
        <f>'[2]1.10Y'!CD19</f>
        <v>-27.908924780824918</v>
      </c>
      <c r="AO19" s="189">
        <f>'[2]1.10Y'!CE19</f>
        <v>319.46038537809272</v>
      </c>
      <c r="AP19" s="189">
        <f>'[2]1.10Y'!CF19</f>
        <v>-8.3610000000000007</v>
      </c>
      <c r="AQ19" s="189">
        <f>'[2]1.10Y'!CG19</f>
        <v>20.032411756217709</v>
      </c>
    </row>
    <row r="20" spans="1:43" s="10" customFormat="1" x14ac:dyDescent="0.25">
      <c r="A20" s="58">
        <v>2.2000000000000002</v>
      </c>
      <c r="B20" s="77">
        <v>2.2000000000000002</v>
      </c>
      <c r="C20" s="42" t="s">
        <v>23</v>
      </c>
      <c r="D20" s="189">
        <f t="shared" si="18"/>
        <v>-8.6905411201008462</v>
      </c>
      <c r="E20" s="189">
        <f t="shared" ref="E20" si="71">E21+E24</f>
        <v>9.8108789081438985</v>
      </c>
      <c r="F20" s="189">
        <f t="shared" ref="F20:G20" si="72">F21+F24</f>
        <v>0</v>
      </c>
      <c r="G20" s="189">
        <f t="shared" si="72"/>
        <v>-18.501420028244745</v>
      </c>
      <c r="H20" s="189">
        <f t="shared" si="2"/>
        <v>-0.72463298791033992</v>
      </c>
      <c r="I20" s="189">
        <f t="shared" ref="I20:K20" si="73">I21+I24</f>
        <v>-0.72463298791033992</v>
      </c>
      <c r="J20" s="189">
        <f t="shared" si="73"/>
        <v>0</v>
      </c>
      <c r="K20" s="189">
        <f t="shared" si="73"/>
        <v>0</v>
      </c>
      <c r="L20" s="189">
        <f t="shared" si="4"/>
        <v>-8.5342981390007395</v>
      </c>
      <c r="M20" s="189">
        <f t="shared" ref="M20:O20" si="74">M21+M24</f>
        <v>-9.386968175569347</v>
      </c>
      <c r="N20" s="189">
        <f t="shared" si="74"/>
        <v>0</v>
      </c>
      <c r="O20" s="189">
        <f t="shared" si="74"/>
        <v>0.85267003656860818</v>
      </c>
      <c r="P20" s="189">
        <f t="shared" si="6"/>
        <v>2.7276893761667744</v>
      </c>
      <c r="Q20" s="189">
        <f t="shared" ref="Q20:S20" si="75">Q21+Q24</f>
        <v>2.7276893761667744</v>
      </c>
      <c r="R20" s="189">
        <f t="shared" si="75"/>
        <v>0</v>
      </c>
      <c r="S20" s="189">
        <f t="shared" si="75"/>
        <v>0</v>
      </c>
      <c r="T20" s="189">
        <f t="shared" si="8"/>
        <v>7.6180041306446782</v>
      </c>
      <c r="U20" s="189">
        <f t="shared" ref="U20:W20" si="76">U21+U24</f>
        <v>4.0043534566344459</v>
      </c>
      <c r="V20" s="189">
        <f t="shared" si="76"/>
        <v>0</v>
      </c>
      <c r="W20" s="189">
        <f t="shared" si="76"/>
        <v>3.6136506740102328</v>
      </c>
      <c r="X20" s="189">
        <f t="shared" si="10"/>
        <v>-30.174594585823261</v>
      </c>
      <c r="Y20" s="189">
        <f t="shared" ref="Y20:AA20" si="77">Y21+Y24</f>
        <v>-31.220294712583545</v>
      </c>
      <c r="Z20" s="189">
        <f t="shared" si="77"/>
        <v>1.0457001267602828</v>
      </c>
      <c r="AA20" s="189">
        <f t="shared" si="77"/>
        <v>0</v>
      </c>
      <c r="AB20" s="189">
        <f t="shared" si="12"/>
        <v>13.751861150440938</v>
      </c>
      <c r="AC20" s="189">
        <f t="shared" ref="AC20:AE20" si="78">AC21+AC24</f>
        <v>26.304933549510711</v>
      </c>
      <c r="AD20" s="189">
        <f t="shared" si="78"/>
        <v>-7.4569832029687406</v>
      </c>
      <c r="AE20" s="189">
        <f t="shared" si="78"/>
        <v>-5.0960891961010342</v>
      </c>
      <c r="AF20" s="189">
        <f t="shared" si="14"/>
        <v>-7.7934354723665962</v>
      </c>
      <c r="AG20" s="189">
        <f t="shared" ref="AG20:AI20" si="79">AG21+AG24</f>
        <v>-2.2135644068285592</v>
      </c>
      <c r="AH20" s="189">
        <f t="shared" si="79"/>
        <v>-2.9260131670776062</v>
      </c>
      <c r="AI20" s="189">
        <f t="shared" si="79"/>
        <v>-2.6538578984604309</v>
      </c>
      <c r="AJ20" s="189">
        <f t="shared" si="16"/>
        <v>-92.478530067429375</v>
      </c>
      <c r="AK20" s="189">
        <f t="shared" ref="AK20:AM20" si="80">AK21+AK24</f>
        <v>-66.234001756037671</v>
      </c>
      <c r="AL20" s="189">
        <f t="shared" si="80"/>
        <v>5.5319363929198531</v>
      </c>
      <c r="AM20" s="189">
        <f t="shared" si="80"/>
        <v>-31.776464704311557</v>
      </c>
      <c r="AN20" s="189">
        <f>'[2]1.10Y'!CD20</f>
        <v>1998.3444699325705</v>
      </c>
      <c r="AO20" s="189">
        <f>'[2]1.10Y'!CE20</f>
        <v>2851.7463697554249</v>
      </c>
      <c r="AP20" s="189">
        <f>'[2]1.10Y'!CF20</f>
        <v>669.08899999999994</v>
      </c>
      <c r="AQ20" s="189">
        <f>'[2]1.10Y'!CG20</f>
        <v>243.1569947799594</v>
      </c>
    </row>
    <row r="21" spans="1:43" s="10" customFormat="1" x14ac:dyDescent="0.25">
      <c r="A21" s="60" t="s">
        <v>60</v>
      </c>
      <c r="B21" s="77" t="s">
        <v>60</v>
      </c>
      <c r="C21" s="43" t="s">
        <v>9</v>
      </c>
      <c r="D21" s="189">
        <f t="shared" si="18"/>
        <v>-16.397474578467282</v>
      </c>
      <c r="E21" s="189">
        <f t="shared" ref="E21" si="81">E22+E23</f>
        <v>2.1039454497774628</v>
      </c>
      <c r="F21" s="189">
        <f t="shared" ref="F21:G21" si="82">F22+F23</f>
        <v>0</v>
      </c>
      <c r="G21" s="189">
        <f t="shared" si="82"/>
        <v>-18.501420028244745</v>
      </c>
      <c r="H21" s="189">
        <f t="shared" si="2"/>
        <v>0</v>
      </c>
      <c r="I21" s="189">
        <f t="shared" ref="I21:K21" si="83">I22+I23</f>
        <v>0</v>
      </c>
      <c r="J21" s="189">
        <f t="shared" si="83"/>
        <v>0</v>
      </c>
      <c r="K21" s="189">
        <f t="shared" si="83"/>
        <v>0</v>
      </c>
      <c r="L21" s="189">
        <f t="shared" si="4"/>
        <v>-7.0579873835899809E-3</v>
      </c>
      <c r="M21" s="189">
        <f t="shared" ref="M21:O21" si="84">M22+M23</f>
        <v>-7.0579873835899809E-3</v>
      </c>
      <c r="N21" s="189">
        <f t="shared" si="84"/>
        <v>0</v>
      </c>
      <c r="O21" s="189">
        <f t="shared" si="84"/>
        <v>0</v>
      </c>
      <c r="P21" s="189">
        <f t="shared" si="6"/>
        <v>0.22966618900016511</v>
      </c>
      <c r="Q21" s="189">
        <f t="shared" ref="Q21:S21" si="85">Q22+Q23</f>
        <v>0.22966618900016511</v>
      </c>
      <c r="R21" s="189">
        <f t="shared" si="85"/>
        <v>0</v>
      </c>
      <c r="S21" s="189">
        <f t="shared" si="85"/>
        <v>0</v>
      </c>
      <c r="T21" s="189">
        <f t="shared" si="8"/>
        <v>5.3885407651534791</v>
      </c>
      <c r="U21" s="189">
        <f t="shared" ref="U21:W21" si="86">U22+U23</f>
        <v>1.7748900911432464</v>
      </c>
      <c r="V21" s="189">
        <f t="shared" si="86"/>
        <v>0</v>
      </c>
      <c r="W21" s="189">
        <f t="shared" si="86"/>
        <v>3.6136506740102328</v>
      </c>
      <c r="X21" s="189">
        <f t="shared" si="10"/>
        <v>-22.017788697797524</v>
      </c>
      <c r="Y21" s="189">
        <f t="shared" ref="Y21:AA21" si="87">Y22+Y23</f>
        <v>-23.063488824557808</v>
      </c>
      <c r="Z21" s="189">
        <f t="shared" si="87"/>
        <v>1.0457001267602828</v>
      </c>
      <c r="AA21" s="189">
        <f t="shared" si="87"/>
        <v>0</v>
      </c>
      <c r="AB21" s="189">
        <f t="shared" si="12"/>
        <v>6.0647853591440493</v>
      </c>
      <c r="AC21" s="189">
        <f t="shared" ref="AC21:AE21" si="88">AC22+AC23</f>
        <v>18.617857758213823</v>
      </c>
      <c r="AD21" s="189">
        <f t="shared" si="88"/>
        <v>-7.4569832029687406</v>
      </c>
      <c r="AE21" s="189">
        <f t="shared" si="88"/>
        <v>-5.0960891961010342</v>
      </c>
      <c r="AF21" s="189">
        <f t="shared" si="14"/>
        <v>-9.0703771240987692</v>
      </c>
      <c r="AG21" s="189">
        <f t="shared" ref="AG21:AI21" si="89">AG22+AG23</f>
        <v>-3.4905060585607321</v>
      </c>
      <c r="AH21" s="189">
        <f t="shared" si="89"/>
        <v>-2.9260131670776062</v>
      </c>
      <c r="AI21" s="189">
        <f t="shared" si="89"/>
        <v>-2.6538578984604309</v>
      </c>
      <c r="AJ21" s="189">
        <f t="shared" si="16"/>
        <v>-21.973548002642474</v>
      </c>
      <c r="AK21" s="189">
        <f t="shared" ref="AK21:AM21" si="90">AK22+AK23</f>
        <v>-56.314971655351862</v>
      </c>
      <c r="AL21" s="189">
        <f t="shared" si="90"/>
        <v>5.5319363929198531</v>
      </c>
      <c r="AM21" s="189">
        <f t="shared" si="90"/>
        <v>28.809487259789535</v>
      </c>
      <c r="AN21" s="189">
        <f>'[2]1.10Y'!CD21</f>
        <v>1818.0224519973576</v>
      </c>
      <c r="AO21" s="189">
        <f>'[2]1.10Y'!CE21</f>
        <v>2506.1892205013755</v>
      </c>
      <c r="AP21" s="189">
        <f>'[2]1.10Y'!CF21</f>
        <v>651.21499999999992</v>
      </c>
      <c r="AQ21" s="189">
        <f>'[2]1.10Y'!CG21</f>
        <v>218.03464797467336</v>
      </c>
    </row>
    <row r="22" spans="1:43" s="10" customFormat="1" x14ac:dyDescent="0.25">
      <c r="A22" s="60"/>
      <c r="B22" s="77"/>
      <c r="C22" s="42" t="s">
        <v>134</v>
      </c>
      <c r="D22" s="189">
        <f t="shared" si="18"/>
        <v>0</v>
      </c>
      <c r="E22" s="189">
        <f>'[2]1.10Y'!AU22</f>
        <v>0</v>
      </c>
      <c r="F22" s="189">
        <f>'[2]1.10Y'!AV22</f>
        <v>0</v>
      </c>
      <c r="G22" s="189">
        <f>'[2]1.10Y'!AW22</f>
        <v>0</v>
      </c>
      <c r="H22" s="189">
        <f t="shared" si="2"/>
        <v>0</v>
      </c>
      <c r="I22" s="189">
        <f>'[2]1.10Y'!AY22</f>
        <v>0</v>
      </c>
      <c r="J22" s="189">
        <f>'[2]1.10Y'!AZ22</f>
        <v>0</v>
      </c>
      <c r="K22" s="189">
        <f>'[2]1.10Y'!BA22</f>
        <v>0</v>
      </c>
      <c r="L22" s="189">
        <f t="shared" si="4"/>
        <v>-7.0579873835899809E-3</v>
      </c>
      <c r="M22" s="189">
        <f>'[2]1.10Y'!BC22</f>
        <v>-7.0579873835899809E-3</v>
      </c>
      <c r="N22" s="189">
        <f>'[2]1.10Y'!BD22</f>
        <v>0</v>
      </c>
      <c r="O22" s="189">
        <f>'[2]1.10Y'!BE22</f>
        <v>0</v>
      </c>
      <c r="P22" s="189">
        <f t="shared" si="6"/>
        <v>0.16811542315561068</v>
      </c>
      <c r="Q22" s="189">
        <f>'[2]1.10Y'!BG22</f>
        <v>0.16811542315561068</v>
      </c>
      <c r="R22" s="189">
        <f>'[2]1.10Y'!BH22</f>
        <v>0</v>
      </c>
      <c r="S22" s="189">
        <f>'[2]1.10Y'!BI22</f>
        <v>0</v>
      </c>
      <c r="T22" s="189">
        <f t="shared" si="8"/>
        <v>4.1600218163662817</v>
      </c>
      <c r="U22" s="189">
        <f>'[2]1.10Y'!BK22</f>
        <v>1.449783810858607</v>
      </c>
      <c r="V22" s="189">
        <f>'[2]1.10Y'!BL22</f>
        <v>0</v>
      </c>
      <c r="W22" s="189">
        <f>'[2]1.10Y'!BM22</f>
        <v>2.7102380055076747</v>
      </c>
      <c r="X22" s="189">
        <f t="shared" si="10"/>
        <v>5.9890573988305391</v>
      </c>
      <c r="Y22" s="189">
        <f>'[2]1.10Y'!BO22</f>
        <v>4.1746676301740049</v>
      </c>
      <c r="Z22" s="189">
        <f>'[2]1.10Y'!BP22</f>
        <v>1.8143897686565342</v>
      </c>
      <c r="AA22" s="189">
        <f>'[2]1.10Y'!BQ22</f>
        <v>0</v>
      </c>
      <c r="AB22" s="189">
        <f t="shared" si="12"/>
        <v>3.2165304080752648</v>
      </c>
      <c r="AC22" s="189">
        <f>'[2]1.10Y'!BS22</f>
        <v>2.4303744255672992</v>
      </c>
      <c r="AD22" s="189">
        <f>'[2]1.10Y'!BT22</f>
        <v>0</v>
      </c>
      <c r="AE22" s="189">
        <f>'[2]1.10Y'!BU22</f>
        <v>0.78615598250796548</v>
      </c>
      <c r="AF22" s="189">
        <f t="shared" si="14"/>
        <v>-6.1856532724918338</v>
      </c>
      <c r="AG22" s="189">
        <f>'[2]1.10Y'!BW22</f>
        <v>-6.1856532724918338</v>
      </c>
      <c r="AH22" s="189">
        <f>'[2]1.10Y'!BX22</f>
        <v>0</v>
      </c>
      <c r="AI22" s="189">
        <f>'[2]1.10Y'!BY22</f>
        <v>0</v>
      </c>
      <c r="AJ22" s="189">
        <f t="shared" si="16"/>
        <v>-61.751532092367142</v>
      </c>
      <c r="AK22" s="189">
        <f>'[2]1.10Y'!CA22</f>
        <v>-24.496652509994377</v>
      </c>
      <c r="AL22" s="189">
        <f>'[2]1.10Y'!CB22</f>
        <v>4.6033710450516141</v>
      </c>
      <c r="AM22" s="189">
        <f>'[2]1.10Y'!CC22</f>
        <v>-41.858250627424383</v>
      </c>
      <c r="AN22" s="189">
        <f>'[2]1.10Y'!CD22</f>
        <v>821.04046790763277</v>
      </c>
      <c r="AO22" s="189">
        <f>'[2]1.10Y'!CE22</f>
        <v>1181.5534816941852</v>
      </c>
      <c r="AP22" s="189">
        <f>'[2]1.10Y'!CF22</f>
        <v>102.27399999999994</v>
      </c>
      <c r="AQ22" s="189">
        <f>'[2]1.10Y'!CG22</f>
        <v>186.16801078645307</v>
      </c>
    </row>
    <row r="23" spans="1:43" s="10" customFormat="1" x14ac:dyDescent="0.25">
      <c r="A23" s="58"/>
      <c r="B23" s="77"/>
      <c r="C23" s="44" t="s">
        <v>129</v>
      </c>
      <c r="D23" s="189">
        <f t="shared" si="18"/>
        <v>-16.397474578467282</v>
      </c>
      <c r="E23" s="189">
        <f>'[2]1.10Y'!AU23</f>
        <v>2.1039454497774628</v>
      </c>
      <c r="F23" s="189">
        <f>'[2]1.10Y'!AV23</f>
        <v>0</v>
      </c>
      <c r="G23" s="189">
        <f>'[2]1.10Y'!AW23</f>
        <v>-18.501420028244745</v>
      </c>
      <c r="H23" s="189">
        <f t="shared" si="2"/>
        <v>0</v>
      </c>
      <c r="I23" s="189">
        <f>'[2]1.10Y'!AY23</f>
        <v>0</v>
      </c>
      <c r="J23" s="189">
        <f>'[2]1.10Y'!AZ23</f>
        <v>0</v>
      </c>
      <c r="K23" s="189">
        <f>'[2]1.10Y'!BA23</f>
        <v>0</v>
      </c>
      <c r="L23" s="189">
        <f t="shared" si="4"/>
        <v>0</v>
      </c>
      <c r="M23" s="189">
        <f>'[2]1.10Y'!BC23</f>
        <v>0</v>
      </c>
      <c r="N23" s="189">
        <f>'[2]1.10Y'!BD23</f>
        <v>0</v>
      </c>
      <c r="O23" s="189">
        <f>'[2]1.10Y'!BE23</f>
        <v>0</v>
      </c>
      <c r="P23" s="189">
        <f t="shared" si="6"/>
        <v>6.1550765844554434E-2</v>
      </c>
      <c r="Q23" s="189">
        <f>'[2]1.10Y'!BG23</f>
        <v>6.1550765844554434E-2</v>
      </c>
      <c r="R23" s="189">
        <f>'[2]1.10Y'!BH23</f>
        <v>0</v>
      </c>
      <c r="S23" s="189">
        <f>'[2]1.10Y'!BI23</f>
        <v>0</v>
      </c>
      <c r="T23" s="189">
        <f t="shared" si="8"/>
        <v>1.2285189487871975</v>
      </c>
      <c r="U23" s="189">
        <f>'[2]1.10Y'!BK23</f>
        <v>0.32510628028463928</v>
      </c>
      <c r="V23" s="189">
        <f>'[2]1.10Y'!BL23</f>
        <v>0</v>
      </c>
      <c r="W23" s="189">
        <f>'[2]1.10Y'!BM23</f>
        <v>0.90341266850255819</v>
      </c>
      <c r="X23" s="189">
        <f t="shared" si="10"/>
        <v>-28.006846096628067</v>
      </c>
      <c r="Y23" s="189">
        <f>'[2]1.10Y'!BO23</f>
        <v>-27.238156454731815</v>
      </c>
      <c r="Z23" s="189">
        <f>'[2]1.10Y'!BP23</f>
        <v>-0.76868964189625155</v>
      </c>
      <c r="AA23" s="189">
        <f>'[2]1.10Y'!BQ23</f>
        <v>0</v>
      </c>
      <c r="AB23" s="189">
        <f t="shared" si="12"/>
        <v>2.8482549510687827</v>
      </c>
      <c r="AC23" s="189">
        <f>'[2]1.10Y'!BS23</f>
        <v>16.187483332646522</v>
      </c>
      <c r="AD23" s="189">
        <f>'[2]1.10Y'!BT23</f>
        <v>-7.4569832029687406</v>
      </c>
      <c r="AE23" s="189">
        <f>'[2]1.10Y'!BU23</f>
        <v>-5.8822451786089998</v>
      </c>
      <c r="AF23" s="189">
        <f t="shared" si="14"/>
        <v>-2.8847238516069353</v>
      </c>
      <c r="AG23" s="189">
        <f>'[2]1.10Y'!BW23</f>
        <v>2.6951472139311017</v>
      </c>
      <c r="AH23" s="189">
        <f>'[2]1.10Y'!BX23</f>
        <v>-2.9260131670776062</v>
      </c>
      <c r="AI23" s="189">
        <f>'[2]1.10Y'!BY23</f>
        <v>-2.6538578984604309</v>
      </c>
      <c r="AJ23" s="189">
        <f t="shared" si="16"/>
        <v>39.777984089724669</v>
      </c>
      <c r="AK23" s="189">
        <f>'[2]1.10Y'!CA23</f>
        <v>-31.818319145357485</v>
      </c>
      <c r="AL23" s="189">
        <f>'[2]1.10Y'!CB23</f>
        <v>0.92856534786823908</v>
      </c>
      <c r="AM23" s="189">
        <f>'[2]1.10Y'!CC23</f>
        <v>70.667737887213917</v>
      </c>
      <c r="AN23" s="189">
        <f>'[2]1.10Y'!CD23</f>
        <v>996.98198408972462</v>
      </c>
      <c r="AO23" s="189">
        <f>'[2]1.10Y'!CE23</f>
        <v>1324.6357388071901</v>
      </c>
      <c r="AP23" s="189">
        <f>'[2]1.10Y'!CF23</f>
        <v>548.94099999999992</v>
      </c>
      <c r="AQ23" s="189">
        <f>'[2]1.10Y'!CG23</f>
        <v>31.866637188220352</v>
      </c>
    </row>
    <row r="24" spans="1:43" s="10" customFormat="1" x14ac:dyDescent="0.25">
      <c r="A24" s="58" t="s">
        <v>61</v>
      </c>
      <c r="B24" s="77" t="s">
        <v>61</v>
      </c>
      <c r="C24" s="43" t="s">
        <v>17</v>
      </c>
      <c r="D24" s="189">
        <f t="shared" si="18"/>
        <v>7.7069334583664357</v>
      </c>
      <c r="E24" s="189">
        <f t="shared" ref="E24:AM24" si="91">E25</f>
        <v>7.7069334583664357</v>
      </c>
      <c r="F24" s="189">
        <f t="shared" si="91"/>
        <v>0</v>
      </c>
      <c r="G24" s="189">
        <f t="shared" si="91"/>
        <v>0</v>
      </c>
      <c r="H24" s="189">
        <f t="shared" si="2"/>
        <v>-0.72463298791033992</v>
      </c>
      <c r="I24" s="189">
        <f t="shared" si="91"/>
        <v>-0.72463298791033992</v>
      </c>
      <c r="J24" s="189">
        <f t="shared" si="91"/>
        <v>0</v>
      </c>
      <c r="K24" s="189">
        <f t="shared" si="91"/>
        <v>0</v>
      </c>
      <c r="L24" s="189">
        <f t="shared" si="4"/>
        <v>-8.5272401516171499</v>
      </c>
      <c r="M24" s="189">
        <f t="shared" si="91"/>
        <v>-9.3799101881857574</v>
      </c>
      <c r="N24" s="189">
        <f t="shared" si="91"/>
        <v>0</v>
      </c>
      <c r="O24" s="189">
        <f t="shared" si="91"/>
        <v>0.85267003656860818</v>
      </c>
      <c r="P24" s="189">
        <f t="shared" si="6"/>
        <v>2.4980231871666092</v>
      </c>
      <c r="Q24" s="189">
        <f t="shared" si="91"/>
        <v>2.4980231871666092</v>
      </c>
      <c r="R24" s="189">
        <f t="shared" si="91"/>
        <v>0</v>
      </c>
      <c r="S24" s="189">
        <f t="shared" si="91"/>
        <v>0</v>
      </c>
      <c r="T24" s="189">
        <f t="shared" si="8"/>
        <v>2.2294633654911995</v>
      </c>
      <c r="U24" s="189">
        <f t="shared" si="91"/>
        <v>2.2294633654911995</v>
      </c>
      <c r="V24" s="189">
        <f t="shared" si="91"/>
        <v>0</v>
      </c>
      <c r="W24" s="189">
        <f t="shared" si="91"/>
        <v>0</v>
      </c>
      <c r="X24" s="189">
        <f t="shared" si="10"/>
        <v>-8.156805888025735</v>
      </c>
      <c r="Y24" s="189">
        <f t="shared" si="91"/>
        <v>-8.156805888025735</v>
      </c>
      <c r="Z24" s="189">
        <f t="shared" si="91"/>
        <v>0</v>
      </c>
      <c r="AA24" s="189">
        <f t="shared" si="91"/>
        <v>0</v>
      </c>
      <c r="AB24" s="189">
        <f t="shared" si="12"/>
        <v>7.6870757912968877</v>
      </c>
      <c r="AC24" s="189">
        <f t="shared" si="91"/>
        <v>7.6870757912968877</v>
      </c>
      <c r="AD24" s="189">
        <f t="shared" si="91"/>
        <v>0</v>
      </c>
      <c r="AE24" s="189">
        <f t="shared" si="91"/>
        <v>0</v>
      </c>
      <c r="AF24" s="189">
        <f t="shared" si="14"/>
        <v>1.276941651732173</v>
      </c>
      <c r="AG24" s="189">
        <f t="shared" si="91"/>
        <v>1.276941651732173</v>
      </c>
      <c r="AH24" s="189">
        <f t="shared" si="91"/>
        <v>0</v>
      </c>
      <c r="AI24" s="189">
        <f t="shared" si="91"/>
        <v>0</v>
      </c>
      <c r="AJ24" s="189">
        <f t="shared" si="16"/>
        <v>-70.504982064786901</v>
      </c>
      <c r="AK24" s="189">
        <f t="shared" si="91"/>
        <v>-9.9190301006858093</v>
      </c>
      <c r="AL24" s="189">
        <f t="shared" si="91"/>
        <v>0</v>
      </c>
      <c r="AM24" s="189">
        <f t="shared" si="91"/>
        <v>-60.585951964101092</v>
      </c>
      <c r="AN24" s="189">
        <f>'[2]1.10Y'!CD24</f>
        <v>180.3220179352131</v>
      </c>
      <c r="AO24" s="189">
        <f>'[2]1.10Y'!CE24</f>
        <v>345.55714925404959</v>
      </c>
      <c r="AP24" s="189">
        <f>'[2]1.10Y'!CF24</f>
        <v>17.873999999999995</v>
      </c>
      <c r="AQ24" s="189">
        <f>'[2]1.10Y'!CG24</f>
        <v>25.12234680528573</v>
      </c>
    </row>
    <row r="25" spans="1:43" s="10" customFormat="1" x14ac:dyDescent="0.25">
      <c r="A25" s="58" t="s">
        <v>62</v>
      </c>
      <c r="B25" s="77" t="s">
        <v>62</v>
      </c>
      <c r="C25" s="79" t="s">
        <v>24</v>
      </c>
      <c r="D25" s="189">
        <f t="shared" si="18"/>
        <v>7.7069334583664357</v>
      </c>
      <c r="E25" s="189">
        <f>'[2]1.10Y'!AU25</f>
        <v>7.7069334583664357</v>
      </c>
      <c r="F25" s="189">
        <f>'[2]1.10Y'!AV25</f>
        <v>0</v>
      </c>
      <c r="G25" s="189">
        <f>'[2]1.10Y'!AW25</f>
        <v>0</v>
      </c>
      <c r="H25" s="189">
        <f t="shared" si="2"/>
        <v>-0.72463298791033992</v>
      </c>
      <c r="I25" s="189">
        <f>'[2]1.10Y'!AY25</f>
        <v>-0.72463298791033992</v>
      </c>
      <c r="J25" s="189">
        <f>'[2]1.10Y'!AZ25</f>
        <v>0</v>
      </c>
      <c r="K25" s="189">
        <f>'[2]1.10Y'!BA25</f>
        <v>0</v>
      </c>
      <c r="L25" s="189">
        <f t="shared" si="4"/>
        <v>-8.5272401516171499</v>
      </c>
      <c r="M25" s="189">
        <f>'[2]1.10Y'!BC25</f>
        <v>-9.3799101881857574</v>
      </c>
      <c r="N25" s="189">
        <f>'[2]1.10Y'!BD25</f>
        <v>0</v>
      </c>
      <c r="O25" s="189">
        <f>'[2]1.10Y'!BE25</f>
        <v>0.85267003656860818</v>
      </c>
      <c r="P25" s="189">
        <f t="shared" si="6"/>
        <v>2.4980231871666092</v>
      </c>
      <c r="Q25" s="189">
        <f>'[2]1.10Y'!BG25</f>
        <v>2.4980231871666092</v>
      </c>
      <c r="R25" s="189">
        <f>'[2]1.10Y'!BH25</f>
        <v>0</v>
      </c>
      <c r="S25" s="189">
        <f>'[2]1.10Y'!BI25</f>
        <v>0</v>
      </c>
      <c r="T25" s="189">
        <f t="shared" si="8"/>
        <v>2.2294633654911995</v>
      </c>
      <c r="U25" s="189">
        <f>'[2]1.10Y'!BK25</f>
        <v>2.2294633654911995</v>
      </c>
      <c r="V25" s="189">
        <f>'[2]1.10Y'!BL25</f>
        <v>0</v>
      </c>
      <c r="W25" s="189">
        <f>'[2]1.10Y'!BM25</f>
        <v>0</v>
      </c>
      <c r="X25" s="189">
        <f t="shared" si="10"/>
        <v>-8.156805888025735</v>
      </c>
      <c r="Y25" s="189">
        <f>'[2]1.10Y'!BO25</f>
        <v>-8.156805888025735</v>
      </c>
      <c r="Z25" s="189">
        <f>'[2]1.10Y'!BP25</f>
        <v>0</v>
      </c>
      <c r="AA25" s="189">
        <f>'[2]1.10Y'!BQ25</f>
        <v>0</v>
      </c>
      <c r="AB25" s="189">
        <f t="shared" si="12"/>
        <v>7.6870757912968877</v>
      </c>
      <c r="AC25" s="189">
        <f>'[2]1.10Y'!BS25</f>
        <v>7.6870757912968877</v>
      </c>
      <c r="AD25" s="189">
        <f>'[2]1.10Y'!BT25</f>
        <v>0</v>
      </c>
      <c r="AE25" s="189">
        <f>'[2]1.10Y'!BU25</f>
        <v>0</v>
      </c>
      <c r="AF25" s="189">
        <f t="shared" si="14"/>
        <v>1.276941651732173</v>
      </c>
      <c r="AG25" s="189">
        <f>'[2]1.10Y'!BW25</f>
        <v>1.276941651732173</v>
      </c>
      <c r="AH25" s="189">
        <f>'[2]1.10Y'!BX25</f>
        <v>0</v>
      </c>
      <c r="AI25" s="189">
        <f>'[2]1.10Y'!BY25</f>
        <v>0</v>
      </c>
      <c r="AJ25" s="189">
        <f t="shared" si="16"/>
        <v>-70.504982064786901</v>
      </c>
      <c r="AK25" s="189">
        <f>'[2]1.10Y'!CA25</f>
        <v>-9.9190301006858093</v>
      </c>
      <c r="AL25" s="189">
        <f>'[2]1.10Y'!CB25</f>
        <v>0</v>
      </c>
      <c r="AM25" s="189">
        <f>'[2]1.10Y'!CC25</f>
        <v>-60.585951964101092</v>
      </c>
      <c r="AN25" s="189">
        <f>'[2]1.10Y'!CD25</f>
        <v>180.3220179352131</v>
      </c>
      <c r="AO25" s="189">
        <f>'[2]1.10Y'!CE25</f>
        <v>345.55714925404959</v>
      </c>
      <c r="AP25" s="189">
        <f>'[2]1.10Y'!CF25</f>
        <v>17.873999999999995</v>
      </c>
      <c r="AQ25" s="189">
        <f>'[2]1.10Y'!CG25</f>
        <v>25.12234680528573</v>
      </c>
    </row>
    <row r="26" spans="1:43" s="10" customFormat="1" x14ac:dyDescent="0.25">
      <c r="A26" s="58">
        <v>4</v>
      </c>
      <c r="B26" s="77">
        <v>4</v>
      </c>
      <c r="C26" s="41" t="s">
        <v>5</v>
      </c>
      <c r="D26" s="189">
        <f t="shared" si="18"/>
        <v>7772.6546267438625</v>
      </c>
      <c r="E26" s="189">
        <f t="shared" ref="E26" si="92">E27+E32+E40+E44+E48</f>
        <v>8183.6785510191194</v>
      </c>
      <c r="F26" s="189">
        <f t="shared" ref="F26:G26" si="93">F27+F32+F40+F44+F48</f>
        <v>0</v>
      </c>
      <c r="G26" s="189">
        <f t="shared" si="93"/>
        <v>-411.02392427525677</v>
      </c>
      <c r="H26" s="189">
        <f t="shared" si="2"/>
        <v>4258.5340353367219</v>
      </c>
      <c r="I26" s="189">
        <f t="shared" ref="I26:K26" si="94">I27+I32+I40+I44+I48</f>
        <v>4056.3831473607584</v>
      </c>
      <c r="J26" s="189">
        <f t="shared" si="94"/>
        <v>0</v>
      </c>
      <c r="K26" s="189">
        <f t="shared" si="94"/>
        <v>202.15088797596331</v>
      </c>
      <c r="L26" s="189">
        <f t="shared" si="4"/>
        <v>-11260.782822976384</v>
      </c>
      <c r="M26" s="189">
        <f t="shared" ref="M26:O26" si="95">M27+M32+M40+M44+M48</f>
        <v>-11646.045082216284</v>
      </c>
      <c r="N26" s="189">
        <f t="shared" si="95"/>
        <v>0</v>
      </c>
      <c r="O26" s="189">
        <f t="shared" si="95"/>
        <v>385.26225923990063</v>
      </c>
      <c r="P26" s="189">
        <f t="shared" si="6"/>
        <v>3695.7155941014507</v>
      </c>
      <c r="Q26" s="189">
        <f t="shared" ref="Q26:S26" si="96">Q27+Q32+Q40+Q44+Q48</f>
        <v>3517.1930698888609</v>
      </c>
      <c r="R26" s="189">
        <f t="shared" si="96"/>
        <v>3.2559783743808377</v>
      </c>
      <c r="S26" s="189">
        <f t="shared" si="96"/>
        <v>175.26654583820905</v>
      </c>
      <c r="T26" s="189">
        <f t="shared" si="8"/>
        <v>2858.7051802052724</v>
      </c>
      <c r="U26" s="189">
        <f t="shared" ref="U26:W26" si="97">U27+U32+U40+U44+U48</f>
        <v>2667.1733761207252</v>
      </c>
      <c r="V26" s="189">
        <f t="shared" si="97"/>
        <v>0</v>
      </c>
      <c r="W26" s="189">
        <f t="shared" si="97"/>
        <v>191.53180408454725</v>
      </c>
      <c r="X26" s="189">
        <f t="shared" si="10"/>
        <v>-10376.187333267244</v>
      </c>
      <c r="Y26" s="189">
        <f t="shared" ref="Y26:AA26" si="98">Y27+Y32+Y40+Y44+Y48</f>
        <v>-9334.7714834933977</v>
      </c>
      <c r="Z26" s="189">
        <f t="shared" si="98"/>
        <v>0</v>
      </c>
      <c r="AA26" s="189">
        <f t="shared" si="98"/>
        <v>-1041.4158497738467</v>
      </c>
      <c r="AB26" s="189">
        <f t="shared" si="12"/>
        <v>8201.3081158407731</v>
      </c>
      <c r="AC26" s="189">
        <f t="shared" ref="AC26:AE26" si="99">AC27+AC32+AC40+AC44+AC48</f>
        <v>7640.2159324596323</v>
      </c>
      <c r="AD26" s="189">
        <f t="shared" si="99"/>
        <v>0</v>
      </c>
      <c r="AE26" s="189">
        <f t="shared" si="99"/>
        <v>561.09218338114135</v>
      </c>
      <c r="AF26" s="189">
        <f t="shared" si="14"/>
        <v>-1640.9971489501413</v>
      </c>
      <c r="AG26" s="189">
        <f t="shared" ref="AG26:AI26" si="100">AG27+AG32+AG40+AG44+AG48</f>
        <v>4159.487378042616</v>
      </c>
      <c r="AH26" s="189">
        <f t="shared" si="100"/>
        <v>-9.8164851789813614</v>
      </c>
      <c r="AI26" s="189">
        <f t="shared" si="100"/>
        <v>-5790.6680418137757</v>
      </c>
      <c r="AJ26" s="189">
        <f t="shared" si="16"/>
        <v>-6070.3475584717562</v>
      </c>
      <c r="AK26" s="189">
        <f t="shared" ref="AK26:AM26" si="101">AK27+AK32+AK40+AK44+AK48</f>
        <v>-5391.32150071463</v>
      </c>
      <c r="AL26" s="189">
        <f t="shared" si="101"/>
        <v>-0.93231834317221474</v>
      </c>
      <c r="AM26" s="189">
        <f t="shared" si="101"/>
        <v>-678.09373941395415</v>
      </c>
      <c r="AN26" s="189">
        <f>'[2]1.10Y'!CD26</f>
        <v>4549.6714415282386</v>
      </c>
      <c r="AO26" s="189">
        <f>'[2]1.10Y'!CE26</f>
        <v>131820.15366791523</v>
      </c>
      <c r="AP26" s="189">
        <f>'[2]1.10Y'!CF26</f>
        <v>15460.368000000002</v>
      </c>
      <c r="AQ26" s="189">
        <f>'[2]1.10Y'!CG26</f>
        <v>9834.8168741071258</v>
      </c>
    </row>
    <row r="27" spans="1:43" s="10" customFormat="1" x14ac:dyDescent="0.25">
      <c r="A27" s="58">
        <v>4.0999999999999996</v>
      </c>
      <c r="B27" s="77">
        <v>4.0999999999999996</v>
      </c>
      <c r="C27" s="42" t="s">
        <v>35</v>
      </c>
      <c r="D27" s="189">
        <f t="shared" si="18"/>
        <v>4.3266459469762815</v>
      </c>
      <c r="E27" s="189">
        <f t="shared" ref="E27" si="102">E28+E30</f>
        <v>4.3266459469762815</v>
      </c>
      <c r="F27" s="189">
        <f t="shared" ref="F27:G27" si="103">F28+F30</f>
        <v>0</v>
      </c>
      <c r="G27" s="189">
        <f t="shared" si="103"/>
        <v>0</v>
      </c>
      <c r="H27" s="189">
        <f t="shared" si="2"/>
        <v>2.2360840205776462</v>
      </c>
      <c r="I27" s="189">
        <f t="shared" ref="I27:K27" si="104">I28+I30</f>
        <v>2.2360840205776462</v>
      </c>
      <c r="J27" s="189">
        <f t="shared" si="104"/>
        <v>0</v>
      </c>
      <c r="K27" s="189">
        <f t="shared" si="104"/>
        <v>0</v>
      </c>
      <c r="L27" s="189">
        <f t="shared" si="4"/>
        <v>-8.9896431154029486</v>
      </c>
      <c r="M27" s="189">
        <f t="shared" ref="M27:O27" si="105">M28+M30</f>
        <v>-8.9896431154029486</v>
      </c>
      <c r="N27" s="189">
        <f t="shared" si="105"/>
        <v>0</v>
      </c>
      <c r="O27" s="189">
        <f t="shared" si="105"/>
        <v>0</v>
      </c>
      <c r="P27" s="189">
        <f t="shared" si="6"/>
        <v>3.6276754097675692</v>
      </c>
      <c r="Q27" s="189">
        <f t="shared" ref="Q27:S27" si="106">Q28+Q30</f>
        <v>3.6276754097675692</v>
      </c>
      <c r="R27" s="189">
        <f t="shared" si="106"/>
        <v>0</v>
      </c>
      <c r="S27" s="189">
        <f t="shared" si="106"/>
        <v>0</v>
      </c>
      <c r="T27" s="189">
        <f t="shared" si="8"/>
        <v>3.027497729109232</v>
      </c>
      <c r="U27" s="189">
        <f t="shared" ref="U27:W27" si="107">U28+U30</f>
        <v>3.027497729109232</v>
      </c>
      <c r="V27" s="189">
        <f t="shared" si="107"/>
        <v>0</v>
      </c>
      <c r="W27" s="189">
        <f t="shared" si="107"/>
        <v>0</v>
      </c>
      <c r="X27" s="189">
        <f t="shared" si="10"/>
        <v>-9.5163869426756342</v>
      </c>
      <c r="Y27" s="189">
        <f t="shared" ref="Y27:AA27" si="108">Y28+Y30</f>
        <v>-9.5163869426756342</v>
      </c>
      <c r="Z27" s="189">
        <f t="shared" si="108"/>
        <v>0</v>
      </c>
      <c r="AA27" s="189">
        <f t="shared" si="108"/>
        <v>0</v>
      </c>
      <c r="AB27" s="189">
        <f t="shared" si="12"/>
        <v>6.5965254452804096</v>
      </c>
      <c r="AC27" s="189">
        <f t="shared" ref="AC27:AE27" si="109">AC28+AC30</f>
        <v>6.5965254452804096</v>
      </c>
      <c r="AD27" s="189">
        <f t="shared" si="109"/>
        <v>0</v>
      </c>
      <c r="AE27" s="189">
        <f t="shared" si="109"/>
        <v>0</v>
      </c>
      <c r="AF27" s="189">
        <f t="shared" si="14"/>
        <v>12.503906546758166</v>
      </c>
      <c r="AG27" s="189">
        <f t="shared" ref="AG27:AI27" si="110">AG28+AG30</f>
        <v>15.243437329845046</v>
      </c>
      <c r="AH27" s="189">
        <f t="shared" si="110"/>
        <v>-9.8164851789813614</v>
      </c>
      <c r="AI27" s="189">
        <f t="shared" si="110"/>
        <v>7.0769543958944823</v>
      </c>
      <c r="AJ27" s="189">
        <f t="shared" si="16"/>
        <v>-5.2845853682315571</v>
      </c>
      <c r="AK27" s="189">
        <f t="shared" ref="AK27:AM27" si="111">AK28+AK30</f>
        <v>-4.3522670250593425</v>
      </c>
      <c r="AL27" s="189">
        <f t="shared" si="111"/>
        <v>-0.93231834317221474</v>
      </c>
      <c r="AM27" s="189">
        <f t="shared" si="111"/>
        <v>0</v>
      </c>
      <c r="AN27" s="189">
        <f>'[2]1.10Y'!CD27</f>
        <v>-5.2845853682315749</v>
      </c>
      <c r="AO27" s="189">
        <f>'[2]1.10Y'!CE27</f>
        <v>187.17678917927685</v>
      </c>
      <c r="AP27" s="189">
        <f>'[2]1.10Y'!CF27</f>
        <v>0</v>
      </c>
      <c r="AQ27" s="189">
        <f>'[2]1.10Y'!CG27</f>
        <v>6.1429305349737433</v>
      </c>
    </row>
    <row r="28" spans="1:43" s="10" customFormat="1" x14ac:dyDescent="0.25">
      <c r="A28" s="59" t="s">
        <v>63</v>
      </c>
      <c r="B28" s="78" t="s">
        <v>63</v>
      </c>
      <c r="C28" s="43" t="s">
        <v>15</v>
      </c>
      <c r="D28" s="189">
        <f t="shared" si="18"/>
        <v>1.9991679388074566</v>
      </c>
      <c r="E28" s="189">
        <f t="shared" ref="E28:AM28" si="112">E29</f>
        <v>1.9991679388074566</v>
      </c>
      <c r="F28" s="189">
        <f t="shared" si="112"/>
        <v>0</v>
      </c>
      <c r="G28" s="189">
        <f t="shared" si="112"/>
        <v>0</v>
      </c>
      <c r="H28" s="189">
        <f t="shared" si="2"/>
        <v>1.8260478701047163</v>
      </c>
      <c r="I28" s="189">
        <f t="shared" si="112"/>
        <v>1.8260478701047163</v>
      </c>
      <c r="J28" s="189">
        <f t="shared" si="112"/>
        <v>0</v>
      </c>
      <c r="K28" s="189">
        <f t="shared" si="112"/>
        <v>0</v>
      </c>
      <c r="L28" s="189">
        <f t="shared" si="4"/>
        <v>-6.866450602324754</v>
      </c>
      <c r="M28" s="189">
        <f t="shared" si="112"/>
        <v>-6.866450602324754</v>
      </c>
      <c r="N28" s="189">
        <f t="shared" si="112"/>
        <v>0</v>
      </c>
      <c r="O28" s="189">
        <f t="shared" si="112"/>
        <v>0</v>
      </c>
      <c r="P28" s="189">
        <f t="shared" si="6"/>
        <v>3.306808458248824</v>
      </c>
      <c r="Q28" s="189">
        <f t="shared" si="112"/>
        <v>3.306808458248824</v>
      </c>
      <c r="R28" s="189">
        <f t="shared" si="112"/>
        <v>0</v>
      </c>
      <c r="S28" s="189">
        <f t="shared" si="112"/>
        <v>0</v>
      </c>
      <c r="T28" s="189">
        <f t="shared" si="8"/>
        <v>3.1517531883081915</v>
      </c>
      <c r="U28" s="189">
        <f t="shared" si="112"/>
        <v>3.1517531883081915</v>
      </c>
      <c r="V28" s="189">
        <f t="shared" si="112"/>
        <v>0</v>
      </c>
      <c r="W28" s="189">
        <f t="shared" si="112"/>
        <v>0</v>
      </c>
      <c r="X28" s="189">
        <f t="shared" si="10"/>
        <v>-8.5023857391724391</v>
      </c>
      <c r="Y28" s="189">
        <f t="shared" si="112"/>
        <v>-8.5023857391724391</v>
      </c>
      <c r="Z28" s="189">
        <f t="shared" si="112"/>
        <v>0</v>
      </c>
      <c r="AA28" s="189">
        <f t="shared" si="112"/>
        <v>0</v>
      </c>
      <c r="AB28" s="189">
        <f t="shared" si="12"/>
        <v>5.1583972805806297</v>
      </c>
      <c r="AC28" s="189">
        <f t="shared" si="112"/>
        <v>5.1583972805806297</v>
      </c>
      <c r="AD28" s="189">
        <f t="shared" si="112"/>
        <v>0</v>
      </c>
      <c r="AE28" s="189">
        <f t="shared" si="112"/>
        <v>0</v>
      </c>
      <c r="AF28" s="189">
        <f t="shared" si="14"/>
        <v>22.837953961182876</v>
      </c>
      <c r="AG28" s="189">
        <f t="shared" si="112"/>
        <v>15.760999565288394</v>
      </c>
      <c r="AH28" s="189">
        <f t="shared" si="112"/>
        <v>0</v>
      </c>
      <c r="AI28" s="189">
        <f t="shared" si="112"/>
        <v>7.0769543958944823</v>
      </c>
      <c r="AJ28" s="189">
        <f t="shared" si="16"/>
        <v>-2.7058572714655327</v>
      </c>
      <c r="AK28" s="189">
        <f t="shared" si="112"/>
        <v>-2.7058572714655327</v>
      </c>
      <c r="AL28" s="189">
        <f t="shared" si="112"/>
        <v>0</v>
      </c>
      <c r="AM28" s="189">
        <f t="shared" si="112"/>
        <v>0</v>
      </c>
      <c r="AN28" s="189">
        <f>'[2]1.10Y'!CD28</f>
        <v>-2.7058572714655327</v>
      </c>
      <c r="AO28" s="189">
        <f>'[2]1.10Y'!CE28</f>
        <v>170.97879780799329</v>
      </c>
      <c r="AP28" s="189">
        <f>'[2]1.10Y'!CF28</f>
        <v>0</v>
      </c>
      <c r="AQ28" s="189">
        <f>'[2]1.10Y'!CG28</f>
        <v>6.0714405441669044</v>
      </c>
    </row>
    <row r="29" spans="1:43" s="10" customFormat="1" x14ac:dyDescent="0.25">
      <c r="A29" s="59" t="s">
        <v>64</v>
      </c>
      <c r="B29" s="78" t="s">
        <v>64</v>
      </c>
      <c r="C29" s="79" t="s">
        <v>24</v>
      </c>
      <c r="D29" s="189">
        <f t="shared" si="18"/>
        <v>1.9991679388074566</v>
      </c>
      <c r="E29" s="189">
        <f>'[2]1.10Y'!AU29</f>
        <v>1.9991679388074566</v>
      </c>
      <c r="F29" s="189">
        <f>'[2]1.10Y'!AV29</f>
        <v>0</v>
      </c>
      <c r="G29" s="189">
        <f>'[2]1.10Y'!AW29</f>
        <v>0</v>
      </c>
      <c r="H29" s="189">
        <f t="shared" si="2"/>
        <v>1.8260478701047163</v>
      </c>
      <c r="I29" s="189">
        <f>'[2]1.10Y'!AY29</f>
        <v>1.8260478701047163</v>
      </c>
      <c r="J29" s="189">
        <f>'[2]1.10Y'!AZ29</f>
        <v>0</v>
      </c>
      <c r="K29" s="189">
        <f>'[2]1.10Y'!BA29</f>
        <v>0</v>
      </c>
      <c r="L29" s="189">
        <f t="shared" si="4"/>
        <v>-6.866450602324754</v>
      </c>
      <c r="M29" s="189">
        <f>'[2]1.10Y'!BC29</f>
        <v>-6.866450602324754</v>
      </c>
      <c r="N29" s="189">
        <f>'[2]1.10Y'!BD29</f>
        <v>0</v>
      </c>
      <c r="O29" s="189">
        <f>'[2]1.10Y'!BE29</f>
        <v>0</v>
      </c>
      <c r="P29" s="189">
        <f t="shared" si="6"/>
        <v>3.306808458248824</v>
      </c>
      <c r="Q29" s="189">
        <f>'[2]1.10Y'!BG29</f>
        <v>3.306808458248824</v>
      </c>
      <c r="R29" s="189">
        <f>'[2]1.10Y'!BH29</f>
        <v>0</v>
      </c>
      <c r="S29" s="189">
        <f>'[2]1.10Y'!BI29</f>
        <v>0</v>
      </c>
      <c r="T29" s="189">
        <f t="shared" si="8"/>
        <v>3.1517531883081915</v>
      </c>
      <c r="U29" s="189">
        <f>'[2]1.10Y'!BK29</f>
        <v>3.1517531883081915</v>
      </c>
      <c r="V29" s="189">
        <f>'[2]1.10Y'!BL29</f>
        <v>0</v>
      </c>
      <c r="W29" s="189">
        <f>'[2]1.10Y'!BM29</f>
        <v>0</v>
      </c>
      <c r="X29" s="189">
        <f t="shared" si="10"/>
        <v>-8.5023857391724391</v>
      </c>
      <c r="Y29" s="189">
        <f>'[2]1.10Y'!BO29</f>
        <v>-8.5023857391724391</v>
      </c>
      <c r="Z29" s="189">
        <f>'[2]1.10Y'!BP29</f>
        <v>0</v>
      </c>
      <c r="AA29" s="189">
        <f>'[2]1.10Y'!BQ29</f>
        <v>0</v>
      </c>
      <c r="AB29" s="189">
        <f t="shared" si="12"/>
        <v>5.1583972805806297</v>
      </c>
      <c r="AC29" s="189">
        <f>'[2]1.10Y'!BS29</f>
        <v>5.1583972805806297</v>
      </c>
      <c r="AD29" s="189">
        <f>'[2]1.10Y'!BT29</f>
        <v>0</v>
      </c>
      <c r="AE29" s="189">
        <f>'[2]1.10Y'!BU29</f>
        <v>0</v>
      </c>
      <c r="AF29" s="189">
        <f t="shared" si="14"/>
        <v>22.837953961182876</v>
      </c>
      <c r="AG29" s="189">
        <f>'[2]1.10Y'!BW29</f>
        <v>15.760999565288394</v>
      </c>
      <c r="AH29" s="189">
        <f>'[2]1.10Y'!BX29</f>
        <v>0</v>
      </c>
      <c r="AI29" s="189">
        <f>'[2]1.10Y'!BY29</f>
        <v>7.0769543958944823</v>
      </c>
      <c r="AJ29" s="189">
        <f t="shared" si="16"/>
        <v>-2.7058572714655327</v>
      </c>
      <c r="AK29" s="189">
        <f>'[2]1.10Y'!CA29</f>
        <v>-2.7058572714655327</v>
      </c>
      <c r="AL29" s="189">
        <f>'[2]1.10Y'!CB29</f>
        <v>0</v>
      </c>
      <c r="AM29" s="189">
        <f>'[2]1.10Y'!CC29</f>
        <v>0</v>
      </c>
      <c r="AN29" s="189">
        <f>'[2]1.10Y'!CD29</f>
        <v>-2.7058572714655327</v>
      </c>
      <c r="AO29" s="189">
        <f>'[2]1.10Y'!CE29</f>
        <v>170.97879780799329</v>
      </c>
      <c r="AP29" s="189">
        <f>'[2]1.10Y'!CF29</f>
        <v>0</v>
      </c>
      <c r="AQ29" s="189">
        <f>'[2]1.10Y'!CG29</f>
        <v>6.0714405441669044</v>
      </c>
    </row>
    <row r="30" spans="1:43" s="10" customFormat="1" x14ac:dyDescent="0.25">
      <c r="A30" s="59" t="s">
        <v>65</v>
      </c>
      <c r="B30" s="78" t="s">
        <v>65</v>
      </c>
      <c r="C30" s="43" t="s">
        <v>32</v>
      </c>
      <c r="D30" s="189">
        <f t="shared" si="18"/>
        <v>2.3274780081688249</v>
      </c>
      <c r="E30" s="189">
        <f t="shared" ref="E30:AM30" si="113">E31</f>
        <v>2.3274780081688249</v>
      </c>
      <c r="F30" s="189">
        <f t="shared" si="113"/>
        <v>0</v>
      </c>
      <c r="G30" s="189">
        <f t="shared" si="113"/>
        <v>0</v>
      </c>
      <c r="H30" s="189">
        <f t="shared" si="2"/>
        <v>0.41003615047292996</v>
      </c>
      <c r="I30" s="189">
        <f t="shared" si="113"/>
        <v>0.41003615047292996</v>
      </c>
      <c r="J30" s="189">
        <f t="shared" si="113"/>
        <v>0</v>
      </c>
      <c r="K30" s="189">
        <f t="shared" si="113"/>
        <v>0</v>
      </c>
      <c r="L30" s="189">
        <f t="shared" si="4"/>
        <v>-2.1231925130781946</v>
      </c>
      <c r="M30" s="189">
        <f t="shared" si="113"/>
        <v>-2.1231925130781946</v>
      </c>
      <c r="N30" s="189">
        <f t="shared" si="113"/>
        <v>0</v>
      </c>
      <c r="O30" s="189">
        <f t="shared" si="113"/>
        <v>0</v>
      </c>
      <c r="P30" s="189">
        <f t="shared" si="6"/>
        <v>0.32086695151874522</v>
      </c>
      <c r="Q30" s="189">
        <f t="shared" si="113"/>
        <v>0.32086695151874522</v>
      </c>
      <c r="R30" s="189">
        <f t="shared" si="113"/>
        <v>0</v>
      </c>
      <c r="S30" s="189">
        <f t="shared" si="113"/>
        <v>0</v>
      </c>
      <c r="T30" s="189">
        <f t="shared" si="8"/>
        <v>-0.12425545919895953</v>
      </c>
      <c r="U30" s="189">
        <f t="shared" si="113"/>
        <v>-0.12425545919895953</v>
      </c>
      <c r="V30" s="189">
        <f t="shared" si="113"/>
        <v>0</v>
      </c>
      <c r="W30" s="189">
        <f t="shared" si="113"/>
        <v>0</v>
      </c>
      <c r="X30" s="189">
        <f t="shared" si="10"/>
        <v>-1.0140012035031951</v>
      </c>
      <c r="Y30" s="189">
        <f t="shared" si="113"/>
        <v>-1.0140012035031951</v>
      </c>
      <c r="Z30" s="189">
        <f t="shared" si="113"/>
        <v>0</v>
      </c>
      <c r="AA30" s="189">
        <f t="shared" si="113"/>
        <v>0</v>
      </c>
      <c r="AB30" s="189">
        <f t="shared" si="12"/>
        <v>1.4381281646997799</v>
      </c>
      <c r="AC30" s="189">
        <f t="shared" si="113"/>
        <v>1.4381281646997799</v>
      </c>
      <c r="AD30" s="189">
        <f t="shared" si="113"/>
        <v>0</v>
      </c>
      <c r="AE30" s="189">
        <f t="shared" si="113"/>
        <v>0</v>
      </c>
      <c r="AF30" s="189">
        <f t="shared" si="14"/>
        <v>-10.33404741442471</v>
      </c>
      <c r="AG30" s="189">
        <f t="shared" si="113"/>
        <v>-0.51756223544334823</v>
      </c>
      <c r="AH30" s="189">
        <f t="shared" si="113"/>
        <v>-9.8164851789813614</v>
      </c>
      <c r="AI30" s="189">
        <f t="shared" si="113"/>
        <v>0</v>
      </c>
      <c r="AJ30" s="189">
        <f t="shared" si="16"/>
        <v>-2.5787280967660244</v>
      </c>
      <c r="AK30" s="189">
        <f t="shared" si="113"/>
        <v>-1.6464097535938098</v>
      </c>
      <c r="AL30" s="189">
        <f t="shared" si="113"/>
        <v>-0.93231834317221474</v>
      </c>
      <c r="AM30" s="189">
        <f t="shared" si="113"/>
        <v>0</v>
      </c>
      <c r="AN30" s="189">
        <f>'[2]1.10Y'!CD30</f>
        <v>-2.5787280967660244</v>
      </c>
      <c r="AO30" s="189">
        <f>'[2]1.10Y'!CE30</f>
        <v>16.197991371283575</v>
      </c>
      <c r="AP30" s="189">
        <f>'[2]1.10Y'!CF30</f>
        <v>0</v>
      </c>
      <c r="AQ30" s="189">
        <f>'[2]1.10Y'!CG30</f>
        <v>7.1489990806821169E-2</v>
      </c>
    </row>
    <row r="31" spans="1:43" s="10" customFormat="1" x14ac:dyDescent="0.25">
      <c r="A31" s="59" t="s">
        <v>66</v>
      </c>
      <c r="B31" s="78" t="s">
        <v>66</v>
      </c>
      <c r="C31" s="79" t="s">
        <v>24</v>
      </c>
      <c r="D31" s="189">
        <f t="shared" si="18"/>
        <v>2.3274780081688249</v>
      </c>
      <c r="E31" s="189">
        <f>'[2]1.10Y'!AU31</f>
        <v>2.3274780081688249</v>
      </c>
      <c r="F31" s="189">
        <f>'[2]1.10Y'!AV31</f>
        <v>0</v>
      </c>
      <c r="G31" s="189">
        <f>'[2]1.10Y'!AW31</f>
        <v>0</v>
      </c>
      <c r="H31" s="189">
        <f t="shared" si="2"/>
        <v>0.41003615047292996</v>
      </c>
      <c r="I31" s="189">
        <f>'[2]1.10Y'!AY31</f>
        <v>0.41003615047292996</v>
      </c>
      <c r="J31" s="189">
        <f>'[2]1.10Y'!AZ31</f>
        <v>0</v>
      </c>
      <c r="K31" s="189">
        <f>'[2]1.10Y'!BA31</f>
        <v>0</v>
      </c>
      <c r="L31" s="189">
        <f t="shared" si="4"/>
        <v>-2.1231925130781946</v>
      </c>
      <c r="M31" s="189">
        <f>'[2]1.10Y'!BC31</f>
        <v>-2.1231925130781946</v>
      </c>
      <c r="N31" s="189">
        <f>'[2]1.10Y'!BD31</f>
        <v>0</v>
      </c>
      <c r="O31" s="189">
        <f>'[2]1.10Y'!BE31</f>
        <v>0</v>
      </c>
      <c r="P31" s="189">
        <f t="shared" si="6"/>
        <v>0.32086695151874522</v>
      </c>
      <c r="Q31" s="189">
        <f>'[2]1.10Y'!BG31</f>
        <v>0.32086695151874522</v>
      </c>
      <c r="R31" s="189">
        <f>'[2]1.10Y'!BH31</f>
        <v>0</v>
      </c>
      <c r="S31" s="189">
        <f>'[2]1.10Y'!BI31</f>
        <v>0</v>
      </c>
      <c r="T31" s="189">
        <f t="shared" si="8"/>
        <v>-0.12425545919895953</v>
      </c>
      <c r="U31" s="189">
        <f>'[2]1.10Y'!BK31</f>
        <v>-0.12425545919895953</v>
      </c>
      <c r="V31" s="189">
        <f>'[2]1.10Y'!BL31</f>
        <v>0</v>
      </c>
      <c r="W31" s="189">
        <f>'[2]1.10Y'!BM31</f>
        <v>0</v>
      </c>
      <c r="X31" s="189">
        <f t="shared" si="10"/>
        <v>-1.0140012035031951</v>
      </c>
      <c r="Y31" s="189">
        <f>'[2]1.10Y'!BO31</f>
        <v>-1.0140012035031951</v>
      </c>
      <c r="Z31" s="189">
        <f>'[2]1.10Y'!BP31</f>
        <v>0</v>
      </c>
      <c r="AA31" s="189">
        <f>'[2]1.10Y'!BQ31</f>
        <v>0</v>
      </c>
      <c r="AB31" s="189">
        <f t="shared" si="12"/>
        <v>1.4381281646997799</v>
      </c>
      <c r="AC31" s="189">
        <f>'[2]1.10Y'!BS31</f>
        <v>1.4381281646997799</v>
      </c>
      <c r="AD31" s="189">
        <f>'[2]1.10Y'!BT31</f>
        <v>0</v>
      </c>
      <c r="AE31" s="189">
        <f>'[2]1.10Y'!BU31</f>
        <v>0</v>
      </c>
      <c r="AF31" s="189">
        <f t="shared" si="14"/>
        <v>-10.33404741442471</v>
      </c>
      <c r="AG31" s="189">
        <f>'[2]1.10Y'!BW31</f>
        <v>-0.51756223544334823</v>
      </c>
      <c r="AH31" s="189">
        <f>'[2]1.10Y'!BX31</f>
        <v>-9.8164851789813614</v>
      </c>
      <c r="AI31" s="189">
        <f>'[2]1.10Y'!BY31</f>
        <v>0</v>
      </c>
      <c r="AJ31" s="189">
        <f t="shared" si="16"/>
        <v>-2.5787280967660244</v>
      </c>
      <c r="AK31" s="189">
        <f>'[2]1.10Y'!CA31</f>
        <v>-1.6464097535938098</v>
      </c>
      <c r="AL31" s="189">
        <f>'[2]1.10Y'!CB31</f>
        <v>-0.93231834317221474</v>
      </c>
      <c r="AM31" s="189">
        <f>'[2]1.10Y'!CC31</f>
        <v>0</v>
      </c>
      <c r="AN31" s="189">
        <f>'[2]1.10Y'!CD31</f>
        <v>-2.5787280967660244</v>
      </c>
      <c r="AO31" s="189">
        <f>'[2]1.10Y'!CE31</f>
        <v>16.197991371283575</v>
      </c>
      <c r="AP31" s="189">
        <f>'[2]1.10Y'!CF31</f>
        <v>0</v>
      </c>
      <c r="AQ31" s="189">
        <f>'[2]1.10Y'!CG31</f>
        <v>7.1489990806821169E-2</v>
      </c>
    </row>
    <row r="32" spans="1:43" s="10" customFormat="1" x14ac:dyDescent="0.25">
      <c r="A32" s="58">
        <v>4.2</v>
      </c>
      <c r="B32" s="77">
        <v>4.2</v>
      </c>
      <c r="C32" s="42" t="s">
        <v>36</v>
      </c>
      <c r="D32" s="189">
        <f t="shared" si="18"/>
        <v>8685.3845614572238</v>
      </c>
      <c r="E32" s="189">
        <f t="shared" ref="E32" si="114">E33+E34+E38</f>
        <v>8887.6559616751947</v>
      </c>
      <c r="F32" s="189">
        <f t="shared" ref="F32:G32" si="115">F33+F34+F38</f>
        <v>0</v>
      </c>
      <c r="G32" s="189">
        <f t="shared" si="115"/>
        <v>-202.27140021797152</v>
      </c>
      <c r="H32" s="189">
        <f t="shared" si="2"/>
        <v>4342.1491941752738</v>
      </c>
      <c r="I32" s="189">
        <f t="shared" ref="I32:K32" si="116">I33+I34+I38</f>
        <v>3826.8814670684492</v>
      </c>
      <c r="J32" s="189">
        <f t="shared" si="116"/>
        <v>0</v>
      </c>
      <c r="K32" s="189">
        <f t="shared" si="116"/>
        <v>515.26772710682508</v>
      </c>
      <c r="L32" s="189">
        <f t="shared" si="4"/>
        <v>-10606.568481088525</v>
      </c>
      <c r="M32" s="189">
        <f t="shared" ref="M32:O32" si="117">M33+M34+M38</f>
        <v>-10614.082822955139</v>
      </c>
      <c r="N32" s="189">
        <f t="shared" si="117"/>
        <v>0</v>
      </c>
      <c r="O32" s="189">
        <f t="shared" si="117"/>
        <v>7.5143418666148021</v>
      </c>
      <c r="P32" s="189">
        <f t="shared" si="6"/>
        <v>3053.2271514461186</v>
      </c>
      <c r="Q32" s="189">
        <f t="shared" ref="Q32:S32" si="118">Q33+Q34+Q38</f>
        <v>3053.2271514461186</v>
      </c>
      <c r="R32" s="189">
        <f t="shared" si="118"/>
        <v>0</v>
      </c>
      <c r="S32" s="189">
        <f t="shared" si="118"/>
        <v>0</v>
      </c>
      <c r="T32" s="189">
        <f t="shared" si="8"/>
        <v>2208.9156965164125</v>
      </c>
      <c r="U32" s="189">
        <f t="shared" ref="U32:W32" si="119">U33+U34+U38</f>
        <v>2208.9156965164125</v>
      </c>
      <c r="V32" s="189">
        <f t="shared" si="119"/>
        <v>0</v>
      </c>
      <c r="W32" s="189">
        <f t="shared" si="119"/>
        <v>0</v>
      </c>
      <c r="X32" s="189">
        <f t="shared" si="10"/>
        <v>-8545.8894826302985</v>
      </c>
      <c r="Y32" s="189">
        <f t="shared" ref="Y32:AA32" si="120">Y33+Y34+Y38</f>
        <v>-8545.8894826302985</v>
      </c>
      <c r="Z32" s="189">
        <f t="shared" si="120"/>
        <v>0</v>
      </c>
      <c r="AA32" s="189">
        <f t="shared" si="120"/>
        <v>0</v>
      </c>
      <c r="AB32" s="189">
        <f t="shared" si="12"/>
        <v>7225.0994895083149</v>
      </c>
      <c r="AC32" s="189">
        <f t="shared" ref="AC32:AE32" si="121">AC33+AC34+AC38</f>
        <v>7173.7484988728456</v>
      </c>
      <c r="AD32" s="189">
        <f t="shared" si="121"/>
        <v>0</v>
      </c>
      <c r="AE32" s="189">
        <f t="shared" si="121"/>
        <v>51.3509906354696</v>
      </c>
      <c r="AF32" s="189">
        <f t="shared" si="14"/>
        <v>5124.4751302140139</v>
      </c>
      <c r="AG32" s="189">
        <f t="shared" ref="AG32:AI32" si="122">AG33+AG34+AG38</f>
        <v>5637.2359331915413</v>
      </c>
      <c r="AH32" s="189">
        <f t="shared" si="122"/>
        <v>0</v>
      </c>
      <c r="AI32" s="189">
        <f t="shared" si="122"/>
        <v>-512.76080297752776</v>
      </c>
      <c r="AJ32" s="189">
        <f t="shared" si="16"/>
        <v>-4981.8205779519831</v>
      </c>
      <c r="AK32" s="189">
        <f t="shared" ref="AK32:AM32" si="123">AK33+AK34+AK38</f>
        <v>-5035.3929746256445</v>
      </c>
      <c r="AL32" s="189">
        <f t="shared" si="123"/>
        <v>0</v>
      </c>
      <c r="AM32" s="189">
        <f t="shared" si="123"/>
        <v>53.572396673661103</v>
      </c>
      <c r="AN32" s="189">
        <f>'[2]1.10Y'!CD32</f>
        <v>6183.123422048011</v>
      </c>
      <c r="AO32" s="189">
        <f>'[2]1.10Y'!CE32</f>
        <v>121888.08529208986</v>
      </c>
      <c r="AP32" s="189">
        <f>'[2]1.10Y'!CF32</f>
        <v>16817.647000000001</v>
      </c>
      <c r="AQ32" s="189">
        <f>'[2]1.10Y'!CG32</f>
        <v>7997.1381781946511</v>
      </c>
    </row>
    <row r="33" spans="1:43" s="10" customFormat="1" x14ac:dyDescent="0.25">
      <c r="A33" s="58" t="s">
        <v>65</v>
      </c>
      <c r="B33" s="77" t="s">
        <v>65</v>
      </c>
      <c r="C33" s="43" t="s">
        <v>32</v>
      </c>
      <c r="D33" s="189">
        <f t="shared" si="18"/>
        <v>34.307485945083101</v>
      </c>
      <c r="E33" s="189">
        <f>'[2]1.10Y'!AU33</f>
        <v>34.307485945083101</v>
      </c>
      <c r="F33" s="189">
        <f>'[2]1.10Y'!AV33</f>
        <v>0</v>
      </c>
      <c r="G33" s="189">
        <f>'[2]1.10Y'!AW33</f>
        <v>0</v>
      </c>
      <c r="H33" s="189">
        <f t="shared" si="2"/>
        <v>25.833889386374878</v>
      </c>
      <c r="I33" s="189">
        <f>'[2]1.10Y'!AY33</f>
        <v>25.833889386374878</v>
      </c>
      <c r="J33" s="189">
        <f>'[2]1.10Y'!AZ33</f>
        <v>0</v>
      </c>
      <c r="K33" s="189">
        <f>'[2]1.10Y'!BA33</f>
        <v>0</v>
      </c>
      <c r="L33" s="189">
        <f t="shared" si="4"/>
        <v>-2.0910260231146802</v>
      </c>
      <c r="M33" s="189">
        <f>'[2]1.10Y'!BC33</f>
        <v>-9.6053678897294823</v>
      </c>
      <c r="N33" s="189">
        <f>'[2]1.10Y'!BD33</f>
        <v>0</v>
      </c>
      <c r="O33" s="189">
        <f>'[2]1.10Y'!BE33</f>
        <v>7.5143418666148021</v>
      </c>
      <c r="P33" s="189">
        <f t="shared" si="6"/>
        <v>2.9062575455017772</v>
      </c>
      <c r="Q33" s="189">
        <f>'[2]1.10Y'!BG33</f>
        <v>2.9062575455017772</v>
      </c>
      <c r="R33" s="189">
        <f>'[2]1.10Y'!BH33</f>
        <v>0</v>
      </c>
      <c r="S33" s="189">
        <f>'[2]1.10Y'!BI33</f>
        <v>0</v>
      </c>
      <c r="T33" s="189">
        <f t="shared" si="8"/>
        <v>895.27546722886643</v>
      </c>
      <c r="U33" s="189">
        <f>'[2]1.10Y'!BK33</f>
        <v>-8.1372012736917441</v>
      </c>
      <c r="V33" s="189">
        <f>'[2]1.10Y'!BL33</f>
        <v>0</v>
      </c>
      <c r="W33" s="189">
        <f>'[2]1.10Y'!BM33</f>
        <v>903.41266850255818</v>
      </c>
      <c r="X33" s="189">
        <f t="shared" si="10"/>
        <v>-579.53302197765743</v>
      </c>
      <c r="Y33" s="189">
        <f>'[2]1.10Y'!BO33</f>
        <v>-4.5161467405262101</v>
      </c>
      <c r="Z33" s="189">
        <f>'[2]1.10Y'!BP33</f>
        <v>0</v>
      </c>
      <c r="AA33" s="189">
        <f>'[2]1.10Y'!BQ33</f>
        <v>-575.01687523713122</v>
      </c>
      <c r="AB33" s="189">
        <f t="shared" si="12"/>
        <v>321.84233840155196</v>
      </c>
      <c r="AC33" s="189">
        <f>'[2]1.10Y'!BS33</f>
        <v>-57.719077296102512</v>
      </c>
      <c r="AD33" s="189">
        <f>'[2]1.10Y'!BT33</f>
        <v>0</v>
      </c>
      <c r="AE33" s="189">
        <f>'[2]1.10Y'!BU33</f>
        <v>379.56141569765447</v>
      </c>
      <c r="AF33" s="189">
        <f t="shared" si="14"/>
        <v>-634.50801210200382</v>
      </c>
      <c r="AG33" s="189">
        <f>'[2]1.10Y'!BW33</f>
        <v>-169.63180823124128</v>
      </c>
      <c r="AH33" s="189">
        <f>'[2]1.10Y'!BX33</f>
        <v>0</v>
      </c>
      <c r="AI33" s="189">
        <f>'[2]1.10Y'!BY33</f>
        <v>-464.87620387076254</v>
      </c>
      <c r="AJ33" s="189">
        <f t="shared" si="16"/>
        <v>-43.597842203792808</v>
      </c>
      <c r="AK33" s="189">
        <f>'[2]1.10Y'!CA33</f>
        <v>4.2394869045649699</v>
      </c>
      <c r="AL33" s="189">
        <f>'[2]1.10Y'!CB33</f>
        <v>0</v>
      </c>
      <c r="AM33" s="189">
        <f>'[2]1.10Y'!CC33</f>
        <v>-47.837329108357778</v>
      </c>
      <c r="AN33" s="189">
        <f>'[2]1.10Y'!CD33</f>
        <v>-105.36284220379282</v>
      </c>
      <c r="AO33" s="189">
        <f>'[2]1.10Y'!CE33</f>
        <v>113.38593959898502</v>
      </c>
      <c r="AP33" s="189">
        <f>'[2]1.10Y'!CF33</f>
        <v>274.10899999999998</v>
      </c>
      <c r="AQ33" s="189">
        <f>'[2]1.10Y'!CG33</f>
        <v>-53.492057518423337</v>
      </c>
    </row>
    <row r="34" spans="1:43" s="10" customFormat="1" x14ac:dyDescent="0.25">
      <c r="A34" s="58" t="s">
        <v>68</v>
      </c>
      <c r="B34" s="77" t="s">
        <v>68</v>
      </c>
      <c r="C34" s="43" t="s">
        <v>9</v>
      </c>
      <c r="D34" s="189">
        <f t="shared" si="18"/>
        <v>247.30884831055437</v>
      </c>
      <c r="E34" s="189">
        <f t="shared" ref="E34" si="124">E35+E36</f>
        <v>449.58024852852589</v>
      </c>
      <c r="F34" s="189">
        <f t="shared" ref="F34:G34" si="125">F35+F36</f>
        <v>0</v>
      </c>
      <c r="G34" s="189">
        <f t="shared" si="125"/>
        <v>-202.27140021797152</v>
      </c>
      <c r="H34" s="189">
        <f t="shared" si="2"/>
        <v>184.249200870957</v>
      </c>
      <c r="I34" s="189">
        <f t="shared" ref="I34:K34" si="126">I35+I36</f>
        <v>187.83281164955875</v>
      </c>
      <c r="J34" s="189">
        <f t="shared" si="126"/>
        <v>0</v>
      </c>
      <c r="K34" s="189">
        <f t="shared" si="126"/>
        <v>-3.5836107786017504</v>
      </c>
      <c r="L34" s="189">
        <f t="shared" si="4"/>
        <v>-501.03200625006031</v>
      </c>
      <c r="M34" s="189">
        <f t="shared" ref="M34:O34" si="127">M35+M36</f>
        <v>-501.03200625006031</v>
      </c>
      <c r="N34" s="189">
        <f t="shared" si="127"/>
        <v>0</v>
      </c>
      <c r="O34" s="189">
        <f t="shared" si="127"/>
        <v>0</v>
      </c>
      <c r="P34" s="189">
        <f t="shared" si="6"/>
        <v>113.17934477094936</v>
      </c>
      <c r="Q34" s="189">
        <f t="shared" ref="Q34:S34" si="128">Q35+Q36</f>
        <v>113.17934477094936</v>
      </c>
      <c r="R34" s="189">
        <f t="shared" si="128"/>
        <v>0</v>
      </c>
      <c r="S34" s="189">
        <f t="shared" si="128"/>
        <v>0</v>
      </c>
      <c r="T34" s="189">
        <f t="shared" si="8"/>
        <v>-797.14964815404971</v>
      </c>
      <c r="U34" s="189">
        <f t="shared" ref="U34:W34" si="129">U35+U36</f>
        <v>106.26302034850846</v>
      </c>
      <c r="V34" s="189">
        <f t="shared" si="129"/>
        <v>0</v>
      </c>
      <c r="W34" s="189">
        <f t="shared" si="129"/>
        <v>-903.41266850255818</v>
      </c>
      <c r="X34" s="189">
        <f t="shared" si="10"/>
        <v>-25.730415033271584</v>
      </c>
      <c r="Y34" s="189">
        <f t="shared" ref="Y34:AA34" si="130">Y35+Y36</f>
        <v>-600.7472902704028</v>
      </c>
      <c r="Z34" s="189">
        <f t="shared" si="130"/>
        <v>0</v>
      </c>
      <c r="AA34" s="189">
        <f t="shared" si="130"/>
        <v>575.01687523713122</v>
      </c>
      <c r="AB34" s="189">
        <f t="shared" si="12"/>
        <v>143.73950169895659</v>
      </c>
      <c r="AC34" s="189">
        <f t="shared" ref="AC34:AE34" si="131">AC35+AC36</f>
        <v>471.94992676114146</v>
      </c>
      <c r="AD34" s="189">
        <f t="shared" si="131"/>
        <v>0</v>
      </c>
      <c r="AE34" s="189">
        <f t="shared" si="131"/>
        <v>-328.21042506218487</v>
      </c>
      <c r="AF34" s="189">
        <f t="shared" si="14"/>
        <v>827.44405172155507</v>
      </c>
      <c r="AG34" s="189">
        <f t="shared" ref="AG34:AI34" si="132">AG35+AG36</f>
        <v>233.09503940089601</v>
      </c>
      <c r="AH34" s="189">
        <f t="shared" si="132"/>
        <v>0</v>
      </c>
      <c r="AI34" s="189">
        <f t="shared" si="132"/>
        <v>594.34901232065909</v>
      </c>
      <c r="AJ34" s="189">
        <f t="shared" si="16"/>
        <v>-284.25728031190863</v>
      </c>
      <c r="AK34" s="189">
        <f t="shared" ref="AK34:AM34" si="133">AK35+AK36</f>
        <v>-329.88716425898144</v>
      </c>
      <c r="AL34" s="189">
        <f t="shared" si="133"/>
        <v>0</v>
      </c>
      <c r="AM34" s="189">
        <f t="shared" si="133"/>
        <v>45.629883947072827</v>
      </c>
      <c r="AN34" s="189">
        <f>'[2]1.10Y'!CD34</f>
        <v>267.64971968809186</v>
      </c>
      <c r="AO34" s="189">
        <f>'[2]1.10Y'!CE34</f>
        <v>10540.392940658028</v>
      </c>
      <c r="AP34" s="189">
        <f>'[2]1.10Y'!CF34</f>
        <v>1157.1089999999999</v>
      </c>
      <c r="AQ34" s="189">
        <f>'[2]1.10Y'!CG34</f>
        <v>455.80063682349873</v>
      </c>
    </row>
    <row r="35" spans="1:43" s="10" customFormat="1" x14ac:dyDescent="0.25">
      <c r="A35" s="58" t="s">
        <v>69</v>
      </c>
      <c r="B35" s="77" t="s">
        <v>69</v>
      </c>
      <c r="C35" s="79" t="s">
        <v>25</v>
      </c>
      <c r="D35" s="189">
        <f t="shared" si="18"/>
        <v>241.25129483055923</v>
      </c>
      <c r="E35" s="189">
        <f>'[2]1.10Y'!AU35</f>
        <v>443.52269504853075</v>
      </c>
      <c r="F35" s="189">
        <f>'[2]1.10Y'!AV35</f>
        <v>0</v>
      </c>
      <c r="G35" s="189">
        <f>'[2]1.10Y'!AW35</f>
        <v>-202.27140021797152</v>
      </c>
      <c r="H35" s="189">
        <f t="shared" si="2"/>
        <v>184.49975673844619</v>
      </c>
      <c r="I35" s="189">
        <f>'[2]1.10Y'!AY35</f>
        <v>188.08336751704795</v>
      </c>
      <c r="J35" s="189">
        <f>'[2]1.10Y'!AZ35</f>
        <v>0</v>
      </c>
      <c r="K35" s="189">
        <f>'[2]1.10Y'!BA35</f>
        <v>-3.5836107786017504</v>
      </c>
      <c r="L35" s="189">
        <f t="shared" si="4"/>
        <v>-510.76283903020123</v>
      </c>
      <c r="M35" s="189">
        <f>'[2]1.10Y'!BC35</f>
        <v>-497.1258847634607</v>
      </c>
      <c r="N35" s="189">
        <f>'[2]1.10Y'!BD35</f>
        <v>0</v>
      </c>
      <c r="O35" s="189">
        <f>'[2]1.10Y'!BE35</f>
        <v>-13.636954266740553</v>
      </c>
      <c r="P35" s="189">
        <f t="shared" si="6"/>
        <v>112.87832303626294</v>
      </c>
      <c r="Q35" s="189">
        <f>'[2]1.10Y'!BG35</f>
        <v>112.87832303626294</v>
      </c>
      <c r="R35" s="189">
        <f>'[2]1.10Y'!BH35</f>
        <v>0</v>
      </c>
      <c r="S35" s="189">
        <f>'[2]1.10Y'!BI35</f>
        <v>0</v>
      </c>
      <c r="T35" s="189">
        <f t="shared" si="8"/>
        <v>-797.99969334916477</v>
      </c>
      <c r="U35" s="189">
        <f>'[2]1.10Y'!BK35</f>
        <v>105.4129751533934</v>
      </c>
      <c r="V35" s="189">
        <f>'[2]1.10Y'!BL35</f>
        <v>0</v>
      </c>
      <c r="W35" s="189">
        <f>'[2]1.10Y'!BM35</f>
        <v>-903.41266850255818</v>
      </c>
      <c r="X35" s="189">
        <f t="shared" si="10"/>
        <v>-20.572554330167918</v>
      </c>
      <c r="Y35" s="189">
        <f>'[2]1.10Y'!BO35</f>
        <v>-595.58942956729913</v>
      </c>
      <c r="Z35" s="189">
        <f>'[2]1.10Y'!BP35</f>
        <v>0</v>
      </c>
      <c r="AA35" s="189">
        <f>'[2]1.10Y'!BQ35</f>
        <v>575.01687523713122</v>
      </c>
      <c r="AB35" s="189">
        <f t="shared" si="12"/>
        <v>138.34028639479834</v>
      </c>
      <c r="AC35" s="189">
        <f>'[2]1.10Y'!BS35</f>
        <v>466.55071145698321</v>
      </c>
      <c r="AD35" s="189">
        <f>'[2]1.10Y'!BT35</f>
        <v>0</v>
      </c>
      <c r="AE35" s="189">
        <f>'[2]1.10Y'!BU35</f>
        <v>-328.21042506218487</v>
      </c>
      <c r="AF35" s="189">
        <f t="shared" si="14"/>
        <v>821.64017143741239</v>
      </c>
      <c r="AG35" s="189">
        <f>'[2]1.10Y'!BW35</f>
        <v>227.29115911675331</v>
      </c>
      <c r="AH35" s="189">
        <f>'[2]1.10Y'!BX35</f>
        <v>0</v>
      </c>
      <c r="AI35" s="189">
        <f>'[2]1.10Y'!BY35</f>
        <v>594.34901232065909</v>
      </c>
      <c r="AJ35" s="189">
        <f t="shared" si="16"/>
        <v>-276.74560891813314</v>
      </c>
      <c r="AK35" s="189">
        <f>'[2]1.10Y'!CA35</f>
        <v>-322.37549286520596</v>
      </c>
      <c r="AL35" s="189">
        <f>'[2]1.10Y'!CB35</f>
        <v>0</v>
      </c>
      <c r="AM35" s="189">
        <f>'[2]1.10Y'!CC35</f>
        <v>45.629883947072827</v>
      </c>
      <c r="AN35" s="189">
        <f>'[2]1.10Y'!CD35</f>
        <v>226.15239108186688</v>
      </c>
      <c r="AO35" s="189">
        <f>'[2]1.10Y'!CE35</f>
        <v>10371.213919669066</v>
      </c>
      <c r="AP35" s="189">
        <f>'[2]1.10Y'!CF35</f>
        <v>1031.548</v>
      </c>
      <c r="AQ35" s="189">
        <f>'[2]1.10Y'!CG35</f>
        <v>450.99079508691352</v>
      </c>
    </row>
    <row r="36" spans="1:43" s="10" customFormat="1" x14ac:dyDescent="0.25">
      <c r="A36" s="58" t="s">
        <v>70</v>
      </c>
      <c r="B36" s="77" t="s">
        <v>70</v>
      </c>
      <c r="C36" s="79" t="s">
        <v>24</v>
      </c>
      <c r="D36" s="189">
        <f t="shared" si="18"/>
        <v>6.0575534799951356</v>
      </c>
      <c r="E36" s="189">
        <f>'[2]1.10Y'!AU36</f>
        <v>6.0575534799951356</v>
      </c>
      <c r="F36" s="189">
        <f>'[2]1.10Y'!AV36</f>
        <v>0</v>
      </c>
      <c r="G36" s="189">
        <f>'[2]1.10Y'!AW36</f>
        <v>0</v>
      </c>
      <c r="H36" s="189">
        <f t="shared" si="2"/>
        <v>-0.25055586748919723</v>
      </c>
      <c r="I36" s="189">
        <f>'[2]1.10Y'!AY36</f>
        <v>-0.25055586748919723</v>
      </c>
      <c r="J36" s="189">
        <f>'[2]1.10Y'!AZ36</f>
        <v>0</v>
      </c>
      <c r="K36" s="189">
        <f>'[2]1.10Y'!BA36</f>
        <v>0</v>
      </c>
      <c r="L36" s="189">
        <f t="shared" si="4"/>
        <v>9.7308327801409469</v>
      </c>
      <c r="M36" s="189">
        <f>'[2]1.10Y'!BC36</f>
        <v>-3.9061214865996057</v>
      </c>
      <c r="N36" s="189">
        <f>'[2]1.10Y'!BD36</f>
        <v>0</v>
      </c>
      <c r="O36" s="189">
        <f>'[2]1.10Y'!BE36</f>
        <v>13.636954266740553</v>
      </c>
      <c r="P36" s="189">
        <f t="shared" si="6"/>
        <v>0.30102173468641902</v>
      </c>
      <c r="Q36" s="189">
        <f>'[2]1.10Y'!BG36</f>
        <v>0.30102173468641902</v>
      </c>
      <c r="R36" s="189">
        <f>'[2]1.10Y'!BH36</f>
        <v>0</v>
      </c>
      <c r="S36" s="189">
        <f>'[2]1.10Y'!BI36</f>
        <v>0</v>
      </c>
      <c r="T36" s="189">
        <f t="shared" si="8"/>
        <v>0.85004519511505805</v>
      </c>
      <c r="U36" s="189">
        <f>'[2]1.10Y'!BK36</f>
        <v>0.85004519511505805</v>
      </c>
      <c r="V36" s="189">
        <f>'[2]1.10Y'!BL36</f>
        <v>0</v>
      </c>
      <c r="W36" s="189">
        <f>'[2]1.10Y'!BM36</f>
        <v>0</v>
      </c>
      <c r="X36" s="189">
        <f t="shared" si="10"/>
        <v>-5.1578607031036086</v>
      </c>
      <c r="Y36" s="189">
        <f>'[2]1.10Y'!BO36</f>
        <v>-5.1578607031036086</v>
      </c>
      <c r="Z36" s="189">
        <f>'[2]1.10Y'!BP36</f>
        <v>0</v>
      </c>
      <c r="AA36" s="189">
        <f>'[2]1.10Y'!BQ36</f>
        <v>0</v>
      </c>
      <c r="AB36" s="189">
        <f t="shared" si="12"/>
        <v>5.399215304158254</v>
      </c>
      <c r="AC36" s="189">
        <f>'[2]1.10Y'!BS36</f>
        <v>5.399215304158254</v>
      </c>
      <c r="AD36" s="189">
        <f>'[2]1.10Y'!BT36</f>
        <v>0</v>
      </c>
      <c r="AE36" s="189">
        <f>'[2]1.10Y'!BU36</f>
        <v>0</v>
      </c>
      <c r="AF36" s="189">
        <f t="shared" si="14"/>
        <v>5.8038802841427071</v>
      </c>
      <c r="AG36" s="189">
        <f>'[2]1.10Y'!BW36</f>
        <v>5.8038802841427071</v>
      </c>
      <c r="AH36" s="189">
        <f>'[2]1.10Y'!BX36</f>
        <v>0</v>
      </c>
      <c r="AI36" s="189">
        <f>'[2]1.10Y'!BY36</f>
        <v>0</v>
      </c>
      <c r="AJ36" s="189">
        <f t="shared" si="16"/>
        <v>-7.5116713937755009</v>
      </c>
      <c r="AK36" s="189">
        <f>'[2]1.10Y'!CA36</f>
        <v>-7.5116713937755009</v>
      </c>
      <c r="AL36" s="189">
        <f>'[2]1.10Y'!CB36</f>
        <v>0</v>
      </c>
      <c r="AM36" s="189">
        <f>'[2]1.10Y'!CC36</f>
        <v>0</v>
      </c>
      <c r="AN36" s="189">
        <f>'[2]1.10Y'!CD36</f>
        <v>41.497328606224499</v>
      </c>
      <c r="AO36" s="189">
        <f>'[2]1.10Y'!CE36</f>
        <v>169.17902098896178</v>
      </c>
      <c r="AP36" s="189">
        <f>'[2]1.10Y'!CF36</f>
        <v>125.56099999999998</v>
      </c>
      <c r="AQ36" s="189">
        <f>'[2]1.10Y'!CG36</f>
        <v>4.8098417365849286</v>
      </c>
    </row>
    <row r="37" spans="1:43" s="10" customFormat="1" ht="22.8" x14ac:dyDescent="0.25">
      <c r="A37" s="58" t="s">
        <v>71</v>
      </c>
      <c r="B37" s="77" t="s">
        <v>71</v>
      </c>
      <c r="C37" s="158" t="s">
        <v>30</v>
      </c>
      <c r="D37" s="189">
        <f t="shared" si="18"/>
        <v>232.08667809283611</v>
      </c>
      <c r="E37" s="189">
        <f>'[2]1.10Y'!AU37</f>
        <v>236.60609902211212</v>
      </c>
      <c r="F37" s="189">
        <f>'[2]1.10Y'!AV37</f>
        <v>0</v>
      </c>
      <c r="G37" s="189">
        <f>'[2]1.10Y'!AW37</f>
        <v>-4.5194209292760208</v>
      </c>
      <c r="H37" s="189">
        <f t="shared" si="2"/>
        <v>171.35424205836546</v>
      </c>
      <c r="I37" s="189">
        <f>'[2]1.10Y'!AY37</f>
        <v>171.35424205836546</v>
      </c>
      <c r="J37" s="189">
        <f>'[2]1.10Y'!AZ37</f>
        <v>0</v>
      </c>
      <c r="K37" s="189">
        <f>'[2]1.10Y'!BA37</f>
        <v>0</v>
      </c>
      <c r="L37" s="189">
        <f t="shared" si="4"/>
        <v>-454.44196849840046</v>
      </c>
      <c r="M37" s="189">
        <f>'[2]1.10Y'!BC37</f>
        <v>-465.4764385254278</v>
      </c>
      <c r="N37" s="189">
        <f>'[2]1.10Y'!BD37</f>
        <v>0</v>
      </c>
      <c r="O37" s="189">
        <f>'[2]1.10Y'!BE37</f>
        <v>11.03447002702733</v>
      </c>
      <c r="P37" s="189">
        <f t="shared" si="6"/>
        <v>101.12824146969297</v>
      </c>
      <c r="Q37" s="189">
        <f>'[2]1.10Y'!BG37</f>
        <v>101.12824146969297</v>
      </c>
      <c r="R37" s="189">
        <f>'[2]1.10Y'!BH37</f>
        <v>0</v>
      </c>
      <c r="S37" s="189">
        <f>'[2]1.10Y'!BI37</f>
        <v>0</v>
      </c>
      <c r="T37" s="189">
        <f t="shared" si="8"/>
        <v>-808.34908085709594</v>
      </c>
      <c r="U37" s="189">
        <f>'[2]1.10Y'!BK37</f>
        <v>95.063587645462235</v>
      </c>
      <c r="V37" s="189">
        <f>'[2]1.10Y'!BL37</f>
        <v>0</v>
      </c>
      <c r="W37" s="189">
        <f>'[2]1.10Y'!BM37</f>
        <v>-903.41266850255818</v>
      </c>
      <c r="X37" s="189">
        <f t="shared" si="10"/>
        <v>39.517678013139857</v>
      </c>
      <c r="Y37" s="189">
        <f>'[2]1.10Y'!BO37</f>
        <v>-535.49919722399136</v>
      </c>
      <c r="Z37" s="189">
        <f>'[2]1.10Y'!BP37</f>
        <v>0</v>
      </c>
      <c r="AA37" s="189">
        <f>'[2]1.10Y'!BQ37</f>
        <v>575.01687523713122</v>
      </c>
      <c r="AB37" s="189">
        <f t="shared" si="12"/>
        <v>86.254698755317577</v>
      </c>
      <c r="AC37" s="189">
        <f>'[2]1.10Y'!BS37</f>
        <v>414.46512381750244</v>
      </c>
      <c r="AD37" s="189">
        <f>'[2]1.10Y'!BT37</f>
        <v>0</v>
      </c>
      <c r="AE37" s="189">
        <f>'[2]1.10Y'!BU37</f>
        <v>-328.21042506218487</v>
      </c>
      <c r="AF37" s="189">
        <f t="shared" si="14"/>
        <v>814.92053553872984</v>
      </c>
      <c r="AG37" s="189">
        <f>'[2]1.10Y'!BW37</f>
        <v>177.01861341189567</v>
      </c>
      <c r="AH37" s="189">
        <f>'[2]1.10Y'!BX37</f>
        <v>0</v>
      </c>
      <c r="AI37" s="189">
        <f>'[2]1.10Y'!BY37</f>
        <v>637.90192212683417</v>
      </c>
      <c r="AJ37" s="189">
        <f t="shared" si="16"/>
        <v>-202.78822790468655</v>
      </c>
      <c r="AK37" s="189">
        <f>'[2]1.10Y'!CA37</f>
        <v>-291.86399025635512</v>
      </c>
      <c r="AL37" s="189">
        <f>'[2]1.10Y'!CB37</f>
        <v>0</v>
      </c>
      <c r="AM37" s="189">
        <f>'[2]1.10Y'!CC37</f>
        <v>89.075762351668558</v>
      </c>
      <c r="AN37" s="189">
        <f>'[2]1.10Y'!CD37</f>
        <v>219.33477209531338</v>
      </c>
      <c r="AO37" s="189">
        <f>'[2]1.10Y'!CE37</f>
        <v>9487.5235015245962</v>
      </c>
      <c r="AP37" s="189">
        <f>'[2]1.10Y'!CF37</f>
        <v>805.202</v>
      </c>
      <c r="AQ37" s="189">
        <f>'[2]1.10Y'!CG37</f>
        <v>392.49564010712606</v>
      </c>
    </row>
    <row r="38" spans="1:43" s="10" customFormat="1" x14ac:dyDescent="0.25">
      <c r="A38" s="58" t="s">
        <v>67</v>
      </c>
      <c r="B38" s="77" t="s">
        <v>67</v>
      </c>
      <c r="C38" s="43" t="s">
        <v>17</v>
      </c>
      <c r="D38" s="189">
        <f t="shared" si="18"/>
        <v>8403.7682272015863</v>
      </c>
      <c r="E38" s="189">
        <f>'[2]1.10Y'!AU38</f>
        <v>8403.7682272015863</v>
      </c>
      <c r="F38" s="189">
        <f>'[2]1.10Y'!AV38</f>
        <v>0</v>
      </c>
      <c r="G38" s="189">
        <f>'[2]1.10Y'!AW38</f>
        <v>0</v>
      </c>
      <c r="H38" s="189">
        <f t="shared" si="2"/>
        <v>4132.0661039179422</v>
      </c>
      <c r="I38" s="189">
        <f>'[2]1.10Y'!AY38</f>
        <v>3613.2147660325154</v>
      </c>
      <c r="J38" s="189">
        <f>'[2]1.10Y'!AZ38</f>
        <v>0</v>
      </c>
      <c r="K38" s="189">
        <f>'[2]1.10Y'!BA38</f>
        <v>518.8513378854268</v>
      </c>
      <c r="L38" s="189">
        <f t="shared" si="4"/>
        <v>-10103.44544881535</v>
      </c>
      <c r="M38" s="189">
        <f>'[2]1.10Y'!BC38</f>
        <v>-10103.44544881535</v>
      </c>
      <c r="N38" s="189">
        <f>'[2]1.10Y'!BD38</f>
        <v>0</v>
      </c>
      <c r="O38" s="189">
        <f>'[2]1.10Y'!BE38</f>
        <v>0</v>
      </c>
      <c r="P38" s="189">
        <f t="shared" si="6"/>
        <v>2937.1415491296675</v>
      </c>
      <c r="Q38" s="189">
        <f>'[2]1.10Y'!BG38</f>
        <v>2937.1415491296675</v>
      </c>
      <c r="R38" s="189">
        <f>'[2]1.10Y'!BH38</f>
        <v>0</v>
      </c>
      <c r="S38" s="189">
        <f>'[2]1.10Y'!BI38</f>
        <v>0</v>
      </c>
      <c r="T38" s="189">
        <f t="shared" si="8"/>
        <v>2110.7898774415958</v>
      </c>
      <c r="U38" s="189">
        <f>'[2]1.10Y'!BK38</f>
        <v>2110.7898774415958</v>
      </c>
      <c r="V38" s="189">
        <f>'[2]1.10Y'!BL38</f>
        <v>0</v>
      </c>
      <c r="W38" s="189">
        <f>'[2]1.10Y'!BM38</f>
        <v>0</v>
      </c>
      <c r="X38" s="189">
        <f t="shared" si="10"/>
        <v>-7940.6260456193695</v>
      </c>
      <c r="Y38" s="189">
        <f>'[2]1.10Y'!BO38</f>
        <v>-7940.6260456193695</v>
      </c>
      <c r="Z38" s="189">
        <f>'[2]1.10Y'!BP38</f>
        <v>0</v>
      </c>
      <c r="AA38" s="189">
        <f>'[2]1.10Y'!BQ38</f>
        <v>0</v>
      </c>
      <c r="AB38" s="189">
        <f t="shared" si="12"/>
        <v>6759.5176494078069</v>
      </c>
      <c r="AC38" s="189">
        <f>'[2]1.10Y'!BS38</f>
        <v>6759.5176494078069</v>
      </c>
      <c r="AD38" s="189">
        <f>'[2]1.10Y'!BT38</f>
        <v>0</v>
      </c>
      <c r="AE38" s="189">
        <f>'[2]1.10Y'!BU38</f>
        <v>0</v>
      </c>
      <c r="AF38" s="189">
        <f t="shared" si="14"/>
        <v>4931.5390905944623</v>
      </c>
      <c r="AG38" s="189">
        <f>'[2]1.10Y'!BW38</f>
        <v>5573.7727020218863</v>
      </c>
      <c r="AH38" s="189">
        <f>'[2]1.10Y'!BX38</f>
        <v>0</v>
      </c>
      <c r="AI38" s="189">
        <f>'[2]1.10Y'!BY38</f>
        <v>-642.23361142742431</v>
      </c>
      <c r="AJ38" s="189">
        <f t="shared" si="16"/>
        <v>-4653.9654554362824</v>
      </c>
      <c r="AK38" s="189">
        <f>'[2]1.10Y'!CA38</f>
        <v>-4709.7452972712281</v>
      </c>
      <c r="AL38" s="189">
        <f>'[2]1.10Y'!CB38</f>
        <v>0</v>
      </c>
      <c r="AM38" s="189">
        <f>'[2]1.10Y'!CC38</f>
        <v>55.779841834946055</v>
      </c>
      <c r="AN38" s="189">
        <f>'[2]1.10Y'!CD38</f>
        <v>6020.8365445637173</v>
      </c>
      <c r="AO38" s="189">
        <f>'[2]1.10Y'!CE38</f>
        <v>111234.30641183285</v>
      </c>
      <c r="AP38" s="189">
        <f>'[2]1.10Y'!CF38</f>
        <v>15386.429</v>
      </c>
      <c r="AQ38" s="189">
        <f>'[2]1.10Y'!CG38</f>
        <v>7594.8295988895879</v>
      </c>
    </row>
    <row r="39" spans="1:43" s="10" customFormat="1" ht="22.8" x14ac:dyDescent="0.25">
      <c r="A39" s="71" t="s">
        <v>72</v>
      </c>
      <c r="B39" s="78" t="s">
        <v>72</v>
      </c>
      <c r="C39" s="123" t="s">
        <v>31</v>
      </c>
      <c r="D39" s="189">
        <f t="shared" si="18"/>
        <v>8212.8785563399379</v>
      </c>
      <c r="E39" s="189">
        <f>'[2]1.10Y'!AU39</f>
        <v>8212.8785563399379</v>
      </c>
      <c r="F39" s="189">
        <f>'[2]1.10Y'!AV39</f>
        <v>0</v>
      </c>
      <c r="G39" s="189">
        <f>'[2]1.10Y'!AW39</f>
        <v>0</v>
      </c>
      <c r="H39" s="189">
        <f t="shared" si="2"/>
        <v>3383.0007303892758</v>
      </c>
      <c r="I39" s="189">
        <f>'[2]1.10Y'!AY39</f>
        <v>3383.0007303892758</v>
      </c>
      <c r="J39" s="189">
        <f>'[2]1.10Y'!AZ39</f>
        <v>0</v>
      </c>
      <c r="K39" s="189">
        <f>'[2]1.10Y'!BA39</f>
        <v>0</v>
      </c>
      <c r="L39" s="189">
        <f t="shared" si="4"/>
        <v>-9858.9235681338032</v>
      </c>
      <c r="M39" s="189">
        <f>'[2]1.10Y'!BC39</f>
        <v>-9858.9235681338032</v>
      </c>
      <c r="N39" s="189">
        <f>'[2]1.10Y'!BD39</f>
        <v>0</v>
      </c>
      <c r="O39" s="189">
        <f>'[2]1.10Y'!BE39</f>
        <v>0</v>
      </c>
      <c r="P39" s="189">
        <f t="shared" si="6"/>
        <v>2951.7915024237836</v>
      </c>
      <c r="Q39" s="189">
        <f>'[2]1.10Y'!BG39</f>
        <v>2951.7915024237836</v>
      </c>
      <c r="R39" s="189">
        <f>'[2]1.10Y'!BH39</f>
        <v>0</v>
      </c>
      <c r="S39" s="189">
        <f>'[2]1.10Y'!BI39</f>
        <v>0</v>
      </c>
      <c r="T39" s="189">
        <f t="shared" si="8"/>
        <v>2009.9231182300446</v>
      </c>
      <c r="U39" s="189">
        <f>'[2]1.10Y'!BK39</f>
        <v>2009.9231182300446</v>
      </c>
      <c r="V39" s="189">
        <f>'[2]1.10Y'!BL39</f>
        <v>0</v>
      </c>
      <c r="W39" s="189">
        <f>'[2]1.10Y'!BM39</f>
        <v>0</v>
      </c>
      <c r="X39" s="189">
        <f t="shared" si="10"/>
        <v>-7607.6912187492053</v>
      </c>
      <c r="Y39" s="189">
        <f>'[2]1.10Y'!BO39</f>
        <v>-7607.6912187492053</v>
      </c>
      <c r="Z39" s="189">
        <f>'[2]1.10Y'!BP39</f>
        <v>0</v>
      </c>
      <c r="AA39" s="189">
        <f>'[2]1.10Y'!BQ39</f>
        <v>0</v>
      </c>
      <c r="AB39" s="189">
        <f t="shared" si="12"/>
        <v>6538.3835743647815</v>
      </c>
      <c r="AC39" s="189">
        <f>'[2]1.10Y'!BS39</f>
        <v>6538.3835743647815</v>
      </c>
      <c r="AD39" s="189">
        <f>'[2]1.10Y'!BT39</f>
        <v>0</v>
      </c>
      <c r="AE39" s="189">
        <f>'[2]1.10Y'!BU39</f>
        <v>0</v>
      </c>
      <c r="AF39" s="189">
        <f t="shared" si="14"/>
        <v>5464.8608643237567</v>
      </c>
      <c r="AG39" s="189">
        <f>'[2]1.10Y'!BW39</f>
        <v>5464.8608643237567</v>
      </c>
      <c r="AH39" s="189">
        <f>'[2]1.10Y'!BX39</f>
        <v>0</v>
      </c>
      <c r="AI39" s="189">
        <f>'[2]1.10Y'!BY39</f>
        <v>0</v>
      </c>
      <c r="AJ39" s="189">
        <f t="shared" si="16"/>
        <v>-4524.7489739553712</v>
      </c>
      <c r="AK39" s="189">
        <f>'[2]1.10Y'!CA39</f>
        <v>-4524.7489739553712</v>
      </c>
      <c r="AL39" s="189">
        <f>'[2]1.10Y'!CB39</f>
        <v>0</v>
      </c>
      <c r="AM39" s="189">
        <f>'[2]1.10Y'!CC39</f>
        <v>0</v>
      </c>
      <c r="AN39" s="189">
        <f>'[2]1.10Y'!CD39</f>
        <v>6318.7660260446282</v>
      </c>
      <c r="AO39" s="189">
        <f>'[2]1.10Y'!CE39</f>
        <v>108168.38660061268</v>
      </c>
      <c r="AP39" s="189">
        <f>'[2]1.10Y'!CF39</f>
        <v>15157.416999999999</v>
      </c>
      <c r="AQ39" s="189">
        <f>'[2]1.10Y'!CG39</f>
        <v>7398.5221154682386</v>
      </c>
    </row>
    <row r="40" spans="1:43" s="10" customFormat="1" x14ac:dyDescent="0.25">
      <c r="A40" s="58">
        <v>4.3</v>
      </c>
      <c r="B40" s="77">
        <v>4.3</v>
      </c>
      <c r="C40" s="42" t="s">
        <v>38</v>
      </c>
      <c r="D40" s="189">
        <f t="shared" si="18"/>
        <v>-229.68761264815953</v>
      </c>
      <c r="E40" s="189">
        <f t="shared" ref="E40:AM40" si="134">E41</f>
        <v>-20.935088590874287</v>
      </c>
      <c r="F40" s="189">
        <f t="shared" si="134"/>
        <v>0</v>
      </c>
      <c r="G40" s="189">
        <f t="shared" si="134"/>
        <v>-208.75252405728526</v>
      </c>
      <c r="H40" s="189">
        <f t="shared" si="2"/>
        <v>-300.1250491800007</v>
      </c>
      <c r="I40" s="189">
        <f t="shared" si="134"/>
        <v>8.4563761581563028</v>
      </c>
      <c r="J40" s="189">
        <f t="shared" si="134"/>
        <v>0</v>
      </c>
      <c r="K40" s="189">
        <f t="shared" si="134"/>
        <v>-308.58142533815698</v>
      </c>
      <c r="L40" s="189">
        <f t="shared" si="4"/>
        <v>277.29145154461037</v>
      </c>
      <c r="M40" s="189">
        <f t="shared" si="134"/>
        <v>-101.33826283340289</v>
      </c>
      <c r="N40" s="189">
        <f t="shared" si="134"/>
        <v>0</v>
      </c>
      <c r="O40" s="189">
        <f t="shared" si="134"/>
        <v>378.62971437801326</v>
      </c>
      <c r="P40" s="189">
        <f t="shared" si="6"/>
        <v>254.91640734473899</v>
      </c>
      <c r="Q40" s="189">
        <f t="shared" si="134"/>
        <v>79.64986150652993</v>
      </c>
      <c r="R40" s="189">
        <f t="shared" si="134"/>
        <v>0</v>
      </c>
      <c r="S40" s="189">
        <f t="shared" si="134"/>
        <v>175.26654583820905</v>
      </c>
      <c r="T40" s="189">
        <f t="shared" si="8"/>
        <v>89.324542157777074</v>
      </c>
      <c r="U40" s="189">
        <f t="shared" si="134"/>
        <v>41.830875053239311</v>
      </c>
      <c r="V40" s="189">
        <f t="shared" si="134"/>
        <v>0</v>
      </c>
      <c r="W40" s="189">
        <f t="shared" si="134"/>
        <v>47.493667104537764</v>
      </c>
      <c r="X40" s="189">
        <f t="shared" si="10"/>
        <v>-1271.3932925689619</v>
      </c>
      <c r="Y40" s="189">
        <f t="shared" si="134"/>
        <v>-23.131156551781771</v>
      </c>
      <c r="Z40" s="189">
        <f t="shared" si="134"/>
        <v>0</v>
      </c>
      <c r="AA40" s="189">
        <f t="shared" si="134"/>
        <v>-1248.2621360171802</v>
      </c>
      <c r="AB40" s="189">
        <f t="shared" si="12"/>
        <v>-0.42500692659039885</v>
      </c>
      <c r="AC40" s="189">
        <f t="shared" si="134"/>
        <v>3.9464732854117308</v>
      </c>
      <c r="AD40" s="189">
        <f t="shared" si="134"/>
        <v>0</v>
      </c>
      <c r="AE40" s="189">
        <f t="shared" si="134"/>
        <v>-4.3714802120021297</v>
      </c>
      <c r="AF40" s="189">
        <f t="shared" si="14"/>
        <v>0.52828868256888306</v>
      </c>
      <c r="AG40" s="189">
        <f t="shared" si="134"/>
        <v>2.2975272815425036</v>
      </c>
      <c r="AH40" s="189">
        <f t="shared" si="134"/>
        <v>0</v>
      </c>
      <c r="AI40" s="189">
        <f t="shared" si="134"/>
        <v>-1.7692385989736206</v>
      </c>
      <c r="AJ40" s="189">
        <f t="shared" si="16"/>
        <v>-0.42297733611555355</v>
      </c>
      <c r="AK40" s="189">
        <f t="shared" si="134"/>
        <v>-0.42297733611555355</v>
      </c>
      <c r="AL40" s="189">
        <f t="shared" si="134"/>
        <v>0</v>
      </c>
      <c r="AM40" s="189">
        <f t="shared" si="134"/>
        <v>0</v>
      </c>
      <c r="AN40" s="189">
        <f>'[2]1.10Y'!CD40</f>
        <v>-69.313977336115556</v>
      </c>
      <c r="AO40" s="189">
        <f>'[2]1.10Y'!CE40</f>
        <v>17.997768190315082</v>
      </c>
      <c r="AP40" s="189">
        <f>'[2]1.10Y'!CF40</f>
        <v>-7.4430000000000005</v>
      </c>
      <c r="AQ40" s="189">
        <f>'[2]1.10Y'!CG40</f>
        <v>0.92957159468990458</v>
      </c>
    </row>
    <row r="41" spans="1:43" s="10" customFormat="1" x14ac:dyDescent="0.25">
      <c r="A41" s="58" t="s">
        <v>73</v>
      </c>
      <c r="B41" s="77" t="s">
        <v>73</v>
      </c>
      <c r="C41" s="43" t="s">
        <v>9</v>
      </c>
      <c r="D41" s="189">
        <f t="shared" si="18"/>
        <v>-229.68761264815953</v>
      </c>
      <c r="E41" s="189">
        <f t="shared" ref="E41" si="135">E42+E43</f>
        <v>-20.935088590874287</v>
      </c>
      <c r="F41" s="189">
        <f t="shared" ref="F41:G41" si="136">F42+F43</f>
        <v>0</v>
      </c>
      <c r="G41" s="189">
        <f t="shared" si="136"/>
        <v>-208.75252405728526</v>
      </c>
      <c r="H41" s="189">
        <f t="shared" si="2"/>
        <v>-300.1250491800007</v>
      </c>
      <c r="I41" s="189">
        <f t="shared" ref="I41:K41" si="137">I42+I43</f>
        <v>8.4563761581563028</v>
      </c>
      <c r="J41" s="189">
        <f t="shared" si="137"/>
        <v>0</v>
      </c>
      <c r="K41" s="189">
        <f t="shared" si="137"/>
        <v>-308.58142533815698</v>
      </c>
      <c r="L41" s="189">
        <f t="shared" si="4"/>
        <v>277.29145154461037</v>
      </c>
      <c r="M41" s="189">
        <f t="shared" ref="M41:O41" si="138">M42+M43</f>
        <v>-101.33826283340289</v>
      </c>
      <c r="N41" s="189">
        <f t="shared" si="138"/>
        <v>0</v>
      </c>
      <c r="O41" s="189">
        <f t="shared" si="138"/>
        <v>378.62971437801326</v>
      </c>
      <c r="P41" s="189">
        <f t="shared" si="6"/>
        <v>254.91640734473899</v>
      </c>
      <c r="Q41" s="189">
        <f t="shared" ref="Q41:S41" si="139">Q42+Q43</f>
        <v>79.64986150652993</v>
      </c>
      <c r="R41" s="189">
        <f t="shared" si="139"/>
        <v>0</v>
      </c>
      <c r="S41" s="189">
        <f t="shared" si="139"/>
        <v>175.26654583820905</v>
      </c>
      <c r="T41" s="189">
        <f t="shared" si="8"/>
        <v>89.324542157777074</v>
      </c>
      <c r="U41" s="189">
        <f t="shared" ref="U41:W41" si="140">U42+U43</f>
        <v>41.830875053239311</v>
      </c>
      <c r="V41" s="189">
        <f t="shared" si="140"/>
        <v>0</v>
      </c>
      <c r="W41" s="189">
        <f t="shared" si="140"/>
        <v>47.493667104537764</v>
      </c>
      <c r="X41" s="189">
        <f t="shared" si="10"/>
        <v>-1271.3932925689619</v>
      </c>
      <c r="Y41" s="189">
        <f t="shared" ref="Y41:AA41" si="141">Y42+Y43</f>
        <v>-23.131156551781771</v>
      </c>
      <c r="Z41" s="189">
        <f t="shared" si="141"/>
        <v>0</v>
      </c>
      <c r="AA41" s="189">
        <f t="shared" si="141"/>
        <v>-1248.2621360171802</v>
      </c>
      <c r="AB41" s="189">
        <f t="shared" si="12"/>
        <v>-0.42500692659039885</v>
      </c>
      <c r="AC41" s="189">
        <f t="shared" ref="AC41:AE41" si="142">AC42+AC43</f>
        <v>3.9464732854117308</v>
      </c>
      <c r="AD41" s="189">
        <f t="shared" si="142"/>
        <v>0</v>
      </c>
      <c r="AE41" s="189">
        <f t="shared" si="142"/>
        <v>-4.3714802120021297</v>
      </c>
      <c r="AF41" s="189">
        <f t="shared" si="14"/>
        <v>0.52828868256888306</v>
      </c>
      <c r="AG41" s="189">
        <f t="shared" ref="AG41:AI41" si="143">AG42+AG43</f>
        <v>2.2975272815425036</v>
      </c>
      <c r="AH41" s="189">
        <f t="shared" si="143"/>
        <v>0</v>
      </c>
      <c r="AI41" s="189">
        <f t="shared" si="143"/>
        <v>-1.7692385989736206</v>
      </c>
      <c r="AJ41" s="189">
        <f t="shared" si="16"/>
        <v>-0.42297733611555355</v>
      </c>
      <c r="AK41" s="189">
        <f t="shared" ref="AK41:AM41" si="144">AK42+AK43</f>
        <v>-0.42297733611555355</v>
      </c>
      <c r="AL41" s="189">
        <f t="shared" si="144"/>
        <v>0</v>
      </c>
      <c r="AM41" s="189">
        <f t="shared" si="144"/>
        <v>0</v>
      </c>
      <c r="AN41" s="189">
        <f>'[2]1.10Y'!CD41</f>
        <v>-69.313977336115556</v>
      </c>
      <c r="AO41" s="189">
        <f>'[2]1.10Y'!CE41</f>
        <v>17.997768190315082</v>
      </c>
      <c r="AP41" s="189">
        <f>'[2]1.10Y'!CF41</f>
        <v>-7.4430000000000005</v>
      </c>
      <c r="AQ41" s="189">
        <f>'[2]1.10Y'!CG41</f>
        <v>0.92957159468990458</v>
      </c>
    </row>
    <row r="42" spans="1:43" s="10" customFormat="1" x14ac:dyDescent="0.25">
      <c r="A42" s="58" t="s">
        <v>74</v>
      </c>
      <c r="B42" s="77" t="s">
        <v>74</v>
      </c>
      <c r="C42" s="79" t="s">
        <v>25</v>
      </c>
      <c r="D42" s="189">
        <f t="shared" si="18"/>
        <v>-154.79463932931762</v>
      </c>
      <c r="E42" s="189">
        <f>'[2]1.10Y'!AU42</f>
        <v>-66.637342816815305</v>
      </c>
      <c r="F42" s="189">
        <f>'[2]1.10Y'!AV42</f>
        <v>0</v>
      </c>
      <c r="G42" s="189">
        <f>'[2]1.10Y'!AW42</f>
        <v>-88.157296512502313</v>
      </c>
      <c r="H42" s="189">
        <f t="shared" si="2"/>
        <v>-212.4752422764081</v>
      </c>
      <c r="I42" s="189">
        <f>'[2]1.10Y'!AY42</f>
        <v>-14.768686883465051</v>
      </c>
      <c r="J42" s="189">
        <f>'[2]1.10Y'!AZ42</f>
        <v>0</v>
      </c>
      <c r="K42" s="189">
        <f>'[2]1.10Y'!BA42</f>
        <v>-197.70655539294305</v>
      </c>
      <c r="L42" s="189">
        <f t="shared" si="4"/>
        <v>-49.449898570035145</v>
      </c>
      <c r="M42" s="189">
        <f>'[2]1.10Y'!BC42</f>
        <v>16.407017503554187</v>
      </c>
      <c r="N42" s="189">
        <f>'[2]1.10Y'!BD42</f>
        <v>0</v>
      </c>
      <c r="O42" s="189">
        <f>'[2]1.10Y'!BE42</f>
        <v>-65.856916073589332</v>
      </c>
      <c r="P42" s="189">
        <f t="shared" si="6"/>
        <v>-9.798494635650199</v>
      </c>
      <c r="Q42" s="189">
        <f>'[2]1.10Y'!BG42</f>
        <v>-1.9162569149371249</v>
      </c>
      <c r="R42" s="189">
        <f>'[2]1.10Y'!BH42</f>
        <v>0</v>
      </c>
      <c r="S42" s="189">
        <f>'[2]1.10Y'!BI42</f>
        <v>-7.882237720713074</v>
      </c>
      <c r="T42" s="189">
        <f t="shared" si="8"/>
        <v>3.2447819175313555</v>
      </c>
      <c r="U42" s="189">
        <f>'[2]1.10Y'!BK42</f>
        <v>3.2447819175313555</v>
      </c>
      <c r="V42" s="189">
        <f>'[2]1.10Y'!BL42</f>
        <v>0</v>
      </c>
      <c r="W42" s="189">
        <f>'[2]1.10Y'!BM42</f>
        <v>0</v>
      </c>
      <c r="X42" s="189">
        <f t="shared" si="10"/>
        <v>-15.992684560735713</v>
      </c>
      <c r="Y42" s="189">
        <f>'[2]1.10Y'!BO42</f>
        <v>-4.0620122536670902</v>
      </c>
      <c r="Z42" s="189">
        <f>'[2]1.10Y'!BP42</f>
        <v>0</v>
      </c>
      <c r="AA42" s="189">
        <f>'[2]1.10Y'!BQ42</f>
        <v>-11.930672307068622</v>
      </c>
      <c r="AB42" s="189">
        <f t="shared" si="12"/>
        <v>1.9310547187437805</v>
      </c>
      <c r="AC42" s="189">
        <f>'[2]1.10Y'!BS42</f>
        <v>1.9310547187437805</v>
      </c>
      <c r="AD42" s="189">
        <f>'[2]1.10Y'!BT42</f>
        <v>0</v>
      </c>
      <c r="AE42" s="189">
        <f>'[2]1.10Y'!BU42</f>
        <v>0</v>
      </c>
      <c r="AF42" s="189">
        <f t="shared" si="14"/>
        <v>9.4252475859791218</v>
      </c>
      <c r="AG42" s="189">
        <f>'[2]1.10Y'!BW42</f>
        <v>0.47785967440808186</v>
      </c>
      <c r="AH42" s="189">
        <f>'[2]1.10Y'!BX42</f>
        <v>0</v>
      </c>
      <c r="AI42" s="189">
        <f>'[2]1.10Y'!BY42</f>
        <v>8.94738791157104</v>
      </c>
      <c r="AJ42" s="189">
        <f t="shared" si="16"/>
        <v>-2.9385766920341467</v>
      </c>
      <c r="AK42" s="189">
        <f>'[2]1.10Y'!CA42</f>
        <v>-0.18466978457500627</v>
      </c>
      <c r="AL42" s="189">
        <f>'[2]1.10Y'!CB42</f>
        <v>0</v>
      </c>
      <c r="AM42" s="189">
        <f>'[2]1.10Y'!CC42</f>
        <v>-2.7539069074591405</v>
      </c>
      <c r="AN42" s="189">
        <f>'[2]1.10Y'!CD42</f>
        <v>-73.696576692034142</v>
      </c>
      <c r="AO42" s="189">
        <f>'[2]1.10Y'!CE42</f>
        <v>10.79866091418905</v>
      </c>
      <c r="AP42" s="189">
        <f>'[2]1.10Y'!CF42</f>
        <v>-6.5350000000000001</v>
      </c>
      <c r="AQ42" s="189">
        <f>'[2]1.10Y'!CG42</f>
        <v>0.5214806628963613</v>
      </c>
    </row>
    <row r="43" spans="1:43" s="10" customFormat="1" x14ac:dyDescent="0.25">
      <c r="A43" s="58" t="s">
        <v>75</v>
      </c>
      <c r="B43" s="77" t="s">
        <v>75</v>
      </c>
      <c r="C43" s="79" t="s">
        <v>24</v>
      </c>
      <c r="D43" s="189">
        <f t="shared" si="18"/>
        <v>-74.892973318841911</v>
      </c>
      <c r="E43" s="189">
        <f>'[2]1.10Y'!AU43</f>
        <v>45.702254225941019</v>
      </c>
      <c r="F43" s="189">
        <f>'[2]1.10Y'!AV43</f>
        <v>0</v>
      </c>
      <c r="G43" s="189">
        <f>'[2]1.10Y'!AW43</f>
        <v>-120.59522754478293</v>
      </c>
      <c r="H43" s="189">
        <f t="shared" si="2"/>
        <v>-87.649806903592577</v>
      </c>
      <c r="I43" s="189">
        <f>'[2]1.10Y'!AY43</f>
        <v>23.225063041621354</v>
      </c>
      <c r="J43" s="189">
        <f>'[2]1.10Y'!AZ43</f>
        <v>0</v>
      </c>
      <c r="K43" s="189">
        <f>'[2]1.10Y'!BA43</f>
        <v>-110.87486994521393</v>
      </c>
      <c r="L43" s="189">
        <f t="shared" si="4"/>
        <v>326.74135011464551</v>
      </c>
      <c r="M43" s="189">
        <f>'[2]1.10Y'!BC43</f>
        <v>-117.74528033695708</v>
      </c>
      <c r="N43" s="189">
        <f>'[2]1.10Y'!BD43</f>
        <v>0</v>
      </c>
      <c r="O43" s="189">
        <f>'[2]1.10Y'!BE43</f>
        <v>444.48663045160259</v>
      </c>
      <c r="P43" s="189">
        <f t="shared" si="6"/>
        <v>264.71490198038919</v>
      </c>
      <c r="Q43" s="189">
        <f>'[2]1.10Y'!BG43</f>
        <v>81.566118421467053</v>
      </c>
      <c r="R43" s="189">
        <f>'[2]1.10Y'!BH43</f>
        <v>0</v>
      </c>
      <c r="S43" s="189">
        <f>'[2]1.10Y'!BI43</f>
        <v>183.14878355892213</v>
      </c>
      <c r="T43" s="189">
        <f t="shared" si="8"/>
        <v>86.079760240245719</v>
      </c>
      <c r="U43" s="189">
        <f>'[2]1.10Y'!BK43</f>
        <v>38.586093135707955</v>
      </c>
      <c r="V43" s="189">
        <f>'[2]1.10Y'!BL43</f>
        <v>0</v>
      </c>
      <c r="W43" s="189">
        <f>'[2]1.10Y'!BM43</f>
        <v>47.493667104537764</v>
      </c>
      <c r="X43" s="189">
        <f t="shared" si="10"/>
        <v>-1255.4006080082263</v>
      </c>
      <c r="Y43" s="189">
        <f>'[2]1.10Y'!BO43</f>
        <v>-19.069144298114679</v>
      </c>
      <c r="Z43" s="189">
        <f>'[2]1.10Y'!BP43</f>
        <v>0</v>
      </c>
      <c r="AA43" s="189">
        <f>'[2]1.10Y'!BQ43</f>
        <v>-1236.3314637101116</v>
      </c>
      <c r="AB43" s="189">
        <f t="shared" si="12"/>
        <v>-2.3560616453341794</v>
      </c>
      <c r="AC43" s="189">
        <f>'[2]1.10Y'!BS43</f>
        <v>2.0154185666679503</v>
      </c>
      <c r="AD43" s="189">
        <f>'[2]1.10Y'!BT43</f>
        <v>0</v>
      </c>
      <c r="AE43" s="189">
        <f>'[2]1.10Y'!BU43</f>
        <v>-4.3714802120021297</v>
      </c>
      <c r="AF43" s="189">
        <f t="shared" si="14"/>
        <v>-8.8969589034102388</v>
      </c>
      <c r="AG43" s="189">
        <f>'[2]1.10Y'!BW43</f>
        <v>1.8196676071344218</v>
      </c>
      <c r="AH43" s="189">
        <f>'[2]1.10Y'!BX43</f>
        <v>0</v>
      </c>
      <c r="AI43" s="189">
        <f>'[2]1.10Y'!BY43</f>
        <v>-10.716626510544661</v>
      </c>
      <c r="AJ43" s="189">
        <f t="shared" si="16"/>
        <v>2.5155993559185932</v>
      </c>
      <c r="AK43" s="189">
        <f>'[2]1.10Y'!CA43</f>
        <v>-0.23830755154054728</v>
      </c>
      <c r="AL43" s="189">
        <f>'[2]1.10Y'!CB43</f>
        <v>0</v>
      </c>
      <c r="AM43" s="189">
        <f>'[2]1.10Y'!CC43</f>
        <v>2.7539069074591405</v>
      </c>
      <c r="AN43" s="189">
        <f>'[2]1.10Y'!CD43</f>
        <v>4.3825993559185932</v>
      </c>
      <c r="AO43" s="189">
        <f>'[2]1.10Y'!CE43</f>
        <v>7.1991072761260329</v>
      </c>
      <c r="AP43" s="189">
        <f>'[2]1.10Y'!CF43</f>
        <v>-0.90800000000000003</v>
      </c>
      <c r="AQ43" s="189">
        <f>'[2]1.10Y'!CG43</f>
        <v>0.40809093179354206</v>
      </c>
    </row>
    <row r="44" spans="1:43" s="10" customFormat="1" x14ac:dyDescent="0.25">
      <c r="A44" s="58">
        <v>4.5</v>
      </c>
      <c r="B44" s="77">
        <v>4.5</v>
      </c>
      <c r="C44" s="42" t="s">
        <v>53</v>
      </c>
      <c r="D44" s="189">
        <f t="shared" si="18"/>
        <v>-687.3689680121779</v>
      </c>
      <c r="E44" s="189">
        <f t="shared" ref="E44:AM44" si="145">E45</f>
        <v>-687.3689680121779</v>
      </c>
      <c r="F44" s="189">
        <f t="shared" si="145"/>
        <v>0</v>
      </c>
      <c r="G44" s="189">
        <f t="shared" si="145"/>
        <v>0</v>
      </c>
      <c r="H44" s="189">
        <f t="shared" si="2"/>
        <v>214.2738063208709</v>
      </c>
      <c r="I44" s="189">
        <f t="shared" si="145"/>
        <v>218.80922011357569</v>
      </c>
      <c r="J44" s="189">
        <f t="shared" si="145"/>
        <v>0</v>
      </c>
      <c r="K44" s="189">
        <f t="shared" si="145"/>
        <v>-4.5354137927047793</v>
      </c>
      <c r="L44" s="189">
        <f t="shared" si="4"/>
        <v>-922.5161503170666</v>
      </c>
      <c r="M44" s="189">
        <f t="shared" si="145"/>
        <v>-921.63435331233916</v>
      </c>
      <c r="N44" s="189">
        <f t="shared" si="145"/>
        <v>0</v>
      </c>
      <c r="O44" s="189">
        <f t="shared" si="145"/>
        <v>-0.8817970047274547</v>
      </c>
      <c r="P44" s="189">
        <f t="shared" si="6"/>
        <v>383.9443599008261</v>
      </c>
      <c r="Q44" s="189">
        <f t="shared" si="145"/>
        <v>380.68838152644526</v>
      </c>
      <c r="R44" s="189">
        <f t="shared" si="145"/>
        <v>3.2559783743808377</v>
      </c>
      <c r="S44" s="189">
        <f t="shared" si="145"/>
        <v>0</v>
      </c>
      <c r="T44" s="189">
        <f t="shared" si="8"/>
        <v>557.43744380197381</v>
      </c>
      <c r="U44" s="189">
        <f t="shared" si="145"/>
        <v>413.39930682196433</v>
      </c>
      <c r="V44" s="189">
        <f t="shared" si="145"/>
        <v>0</v>
      </c>
      <c r="W44" s="189">
        <f t="shared" si="145"/>
        <v>144.03813698000948</v>
      </c>
      <c r="X44" s="189">
        <f t="shared" si="10"/>
        <v>-549.38817112530717</v>
      </c>
      <c r="Y44" s="189">
        <f t="shared" si="145"/>
        <v>-756.23445736864051</v>
      </c>
      <c r="Z44" s="189">
        <f t="shared" si="145"/>
        <v>0</v>
      </c>
      <c r="AA44" s="189">
        <f t="shared" si="145"/>
        <v>206.84628624333337</v>
      </c>
      <c r="AB44" s="189">
        <f t="shared" si="12"/>
        <v>970.03710781376776</v>
      </c>
      <c r="AC44" s="189">
        <f t="shared" si="145"/>
        <v>455.9244348560938</v>
      </c>
      <c r="AD44" s="189">
        <f t="shared" si="145"/>
        <v>0</v>
      </c>
      <c r="AE44" s="189">
        <f t="shared" si="145"/>
        <v>514.11267295767391</v>
      </c>
      <c r="AF44" s="189">
        <f t="shared" si="14"/>
        <v>-6819.9658658083354</v>
      </c>
      <c r="AG44" s="189">
        <f t="shared" si="145"/>
        <v>-1490.7507076018533</v>
      </c>
      <c r="AH44" s="189">
        <f t="shared" si="145"/>
        <v>0</v>
      </c>
      <c r="AI44" s="189">
        <f t="shared" si="145"/>
        <v>-5329.2151582064826</v>
      </c>
      <c r="AJ44" s="189">
        <f t="shared" si="16"/>
        <v>-1077.53478596217</v>
      </c>
      <c r="AK44" s="189">
        <f t="shared" si="145"/>
        <v>-345.86864987455459</v>
      </c>
      <c r="AL44" s="189">
        <f t="shared" si="145"/>
        <v>0</v>
      </c>
      <c r="AM44" s="189">
        <f t="shared" si="145"/>
        <v>-731.66613608761531</v>
      </c>
      <c r="AN44" s="189">
        <f>'[2]1.10Y'!CD44</f>
        <v>-1572.3947859621694</v>
      </c>
      <c r="AO44" s="189">
        <f>'[2]1.10Y'!CE44</f>
        <v>9692.6980588941879</v>
      </c>
      <c r="AP44" s="189">
        <f>'[2]1.10Y'!CF44</f>
        <v>-1382.2409999999998</v>
      </c>
      <c r="AQ44" s="189">
        <f>'[2]1.10Y'!CG44</f>
        <v>1835.0001128422989</v>
      </c>
    </row>
    <row r="45" spans="1:43" s="10" customFormat="1" x14ac:dyDescent="0.25">
      <c r="A45" s="58" t="s">
        <v>76</v>
      </c>
      <c r="B45" s="77" t="s">
        <v>76</v>
      </c>
      <c r="C45" s="43" t="s">
        <v>17</v>
      </c>
      <c r="D45" s="189">
        <f t="shared" si="18"/>
        <v>-687.3689680121779</v>
      </c>
      <c r="E45" s="189">
        <f t="shared" ref="E45" si="146">E46+E47</f>
        <v>-687.3689680121779</v>
      </c>
      <c r="F45" s="189">
        <f t="shared" ref="F45:G45" si="147">F46+F47</f>
        <v>0</v>
      </c>
      <c r="G45" s="189">
        <f t="shared" si="147"/>
        <v>0</v>
      </c>
      <c r="H45" s="189">
        <f t="shared" si="2"/>
        <v>214.2738063208709</v>
      </c>
      <c r="I45" s="189">
        <f t="shared" ref="I45:K45" si="148">I46+I47</f>
        <v>218.80922011357569</v>
      </c>
      <c r="J45" s="189">
        <f t="shared" si="148"/>
        <v>0</v>
      </c>
      <c r="K45" s="189">
        <f t="shared" si="148"/>
        <v>-4.5354137927047793</v>
      </c>
      <c r="L45" s="189">
        <f t="shared" si="4"/>
        <v>-922.5161503170666</v>
      </c>
      <c r="M45" s="189">
        <f t="shared" ref="M45:O45" si="149">M46+M47</f>
        <v>-921.63435331233916</v>
      </c>
      <c r="N45" s="189">
        <f t="shared" si="149"/>
        <v>0</v>
      </c>
      <c r="O45" s="189">
        <f t="shared" si="149"/>
        <v>-0.8817970047274547</v>
      </c>
      <c r="P45" s="189">
        <f t="shared" si="6"/>
        <v>383.9443599008261</v>
      </c>
      <c r="Q45" s="189">
        <f t="shared" ref="Q45:S45" si="150">Q46+Q47</f>
        <v>380.68838152644526</v>
      </c>
      <c r="R45" s="189">
        <f t="shared" si="150"/>
        <v>3.2559783743808377</v>
      </c>
      <c r="S45" s="189">
        <f t="shared" si="150"/>
        <v>0</v>
      </c>
      <c r="T45" s="189">
        <f t="shared" si="8"/>
        <v>557.43744380197381</v>
      </c>
      <c r="U45" s="189">
        <f t="shared" ref="U45:W45" si="151">U46+U47</f>
        <v>413.39930682196433</v>
      </c>
      <c r="V45" s="189">
        <f t="shared" si="151"/>
        <v>0</v>
      </c>
      <c r="W45" s="189">
        <f t="shared" si="151"/>
        <v>144.03813698000948</v>
      </c>
      <c r="X45" s="189">
        <f t="shared" si="10"/>
        <v>-549.38817112530717</v>
      </c>
      <c r="Y45" s="189">
        <f t="shared" ref="Y45:AA45" si="152">Y46+Y47</f>
        <v>-756.23445736864051</v>
      </c>
      <c r="Z45" s="189">
        <f t="shared" si="152"/>
        <v>0</v>
      </c>
      <c r="AA45" s="189">
        <f t="shared" si="152"/>
        <v>206.84628624333337</v>
      </c>
      <c r="AB45" s="189">
        <f t="shared" si="12"/>
        <v>970.03710781376776</v>
      </c>
      <c r="AC45" s="189">
        <f t="shared" ref="AC45:AE45" si="153">AC46+AC47</f>
        <v>455.9244348560938</v>
      </c>
      <c r="AD45" s="189">
        <f t="shared" si="153"/>
        <v>0</v>
      </c>
      <c r="AE45" s="189">
        <f t="shared" si="153"/>
        <v>514.11267295767391</v>
      </c>
      <c r="AF45" s="189">
        <f t="shared" si="14"/>
        <v>-6819.9658658083354</v>
      </c>
      <c r="AG45" s="189">
        <f t="shared" ref="AG45:AI45" si="154">AG46+AG47</f>
        <v>-1490.7507076018533</v>
      </c>
      <c r="AH45" s="189">
        <f t="shared" si="154"/>
        <v>0</v>
      </c>
      <c r="AI45" s="189">
        <f t="shared" si="154"/>
        <v>-5329.2151582064826</v>
      </c>
      <c r="AJ45" s="189">
        <f t="shared" si="16"/>
        <v>-1077.53478596217</v>
      </c>
      <c r="AK45" s="189">
        <f t="shared" ref="AK45:AM45" si="155">AK46+AK47</f>
        <v>-345.86864987455459</v>
      </c>
      <c r="AL45" s="189">
        <f t="shared" si="155"/>
        <v>0</v>
      </c>
      <c r="AM45" s="189">
        <f t="shared" si="155"/>
        <v>-731.66613608761531</v>
      </c>
      <c r="AN45" s="189">
        <f>'[2]1.10Y'!CD45</f>
        <v>-1572.3947859621694</v>
      </c>
      <c r="AO45" s="189">
        <f>'[2]1.10Y'!CE45</f>
        <v>9692.6980588941879</v>
      </c>
      <c r="AP45" s="189">
        <f>'[2]1.10Y'!CF45</f>
        <v>-1382.2409999999998</v>
      </c>
      <c r="AQ45" s="189">
        <f>'[2]1.10Y'!CG45</f>
        <v>1835.0001128422989</v>
      </c>
    </row>
    <row r="46" spans="1:43" s="10" customFormat="1" x14ac:dyDescent="0.25">
      <c r="A46" s="58" t="s">
        <v>77</v>
      </c>
      <c r="B46" s="77" t="s">
        <v>77</v>
      </c>
      <c r="C46" s="159" t="s">
        <v>40</v>
      </c>
      <c r="D46" s="189">
        <f t="shared" si="18"/>
        <v>-689.93751477516901</v>
      </c>
      <c r="E46" s="189">
        <f>'[2]1.10Y'!AU46</f>
        <v>-689.93751477516901</v>
      </c>
      <c r="F46" s="189">
        <f>'[2]1.10Y'!AV46</f>
        <v>0</v>
      </c>
      <c r="G46" s="189">
        <f>'[2]1.10Y'!AW46</f>
        <v>0</v>
      </c>
      <c r="H46" s="189">
        <f t="shared" si="2"/>
        <v>210.06161167434925</v>
      </c>
      <c r="I46" s="189">
        <f>'[2]1.10Y'!AY46</f>
        <v>214.59702546705404</v>
      </c>
      <c r="J46" s="189">
        <f>'[2]1.10Y'!AZ46</f>
        <v>0</v>
      </c>
      <c r="K46" s="189">
        <f>'[2]1.10Y'!BA46</f>
        <v>-4.5354137927047793</v>
      </c>
      <c r="L46" s="189">
        <f t="shared" si="4"/>
        <v>-908.80290059627987</v>
      </c>
      <c r="M46" s="189">
        <f>'[2]1.10Y'!BC46</f>
        <v>-907.92110359155242</v>
      </c>
      <c r="N46" s="189">
        <f>'[2]1.10Y'!BD46</f>
        <v>0</v>
      </c>
      <c r="O46" s="189">
        <f>'[2]1.10Y'!BE46</f>
        <v>-0.8817970047274547</v>
      </c>
      <c r="P46" s="189">
        <f t="shared" si="6"/>
        <v>377.05919900420588</v>
      </c>
      <c r="Q46" s="189">
        <f>'[2]1.10Y'!BG46</f>
        <v>373.80322062982503</v>
      </c>
      <c r="R46" s="189">
        <f>'[2]1.10Y'!BH46</f>
        <v>3.2559783743808377</v>
      </c>
      <c r="S46" s="189">
        <f>'[2]1.10Y'!BI46</f>
        <v>0</v>
      </c>
      <c r="T46" s="189">
        <f t="shared" si="8"/>
        <v>551.3962103151697</v>
      </c>
      <c r="U46" s="189">
        <f>'[2]1.10Y'!BK46</f>
        <v>407.35807333516021</v>
      </c>
      <c r="V46" s="189">
        <f>'[2]1.10Y'!BL46</f>
        <v>0</v>
      </c>
      <c r="W46" s="189">
        <f>'[2]1.10Y'!BM46</f>
        <v>144.03813698000948</v>
      </c>
      <c r="X46" s="189">
        <f t="shared" si="10"/>
        <v>-537.95968850733402</v>
      </c>
      <c r="Y46" s="189">
        <f>'[2]1.10Y'!BO46</f>
        <v>-744.80597475066736</v>
      </c>
      <c r="Z46" s="189">
        <f>'[2]1.10Y'!BP46</f>
        <v>0</v>
      </c>
      <c r="AA46" s="189">
        <f>'[2]1.10Y'!BQ46</f>
        <v>206.84628624333337</v>
      </c>
      <c r="AB46" s="189">
        <f t="shared" si="12"/>
        <v>964.92282661822935</v>
      </c>
      <c r="AC46" s="189">
        <f>'[2]1.10Y'!BS46</f>
        <v>450.81015366055544</v>
      </c>
      <c r="AD46" s="189">
        <f>'[2]1.10Y'!BT46</f>
        <v>0</v>
      </c>
      <c r="AE46" s="189">
        <f>'[2]1.10Y'!BU46</f>
        <v>514.11267295767391</v>
      </c>
      <c r="AF46" s="189">
        <f t="shared" si="14"/>
        <v>-6822.0303247772245</v>
      </c>
      <c r="AG46" s="189">
        <f>'[2]1.10Y'!BW46</f>
        <v>-1492.8151665707419</v>
      </c>
      <c r="AH46" s="189">
        <f>'[2]1.10Y'!BX46</f>
        <v>0</v>
      </c>
      <c r="AI46" s="189">
        <f>'[2]1.10Y'!BY46</f>
        <v>-5329.2151582064826</v>
      </c>
      <c r="AJ46" s="189">
        <f t="shared" si="16"/>
        <v>-1076.476958294417</v>
      </c>
      <c r="AK46" s="189">
        <f>'[2]1.10Y'!CA46</f>
        <v>-344.81082220680173</v>
      </c>
      <c r="AL46" s="189">
        <f>'[2]1.10Y'!CB46</f>
        <v>0</v>
      </c>
      <c r="AM46" s="189">
        <f>'[2]1.10Y'!CC46</f>
        <v>-731.66613608761531</v>
      </c>
      <c r="AN46" s="189">
        <f>'[2]1.10Y'!CD46</f>
        <v>-1607.1009582944171</v>
      </c>
      <c r="AO46" s="189">
        <f>'[2]1.10Y'!CE46</f>
        <v>9648.6035268279156</v>
      </c>
      <c r="AP46" s="189">
        <f>'[2]1.10Y'!CF46</f>
        <v>-1390.4529999999997</v>
      </c>
      <c r="AQ46" s="189">
        <f>'[2]1.10Y'!CG46</f>
        <v>778.1108273401735</v>
      </c>
    </row>
    <row r="47" spans="1:43" s="10" customFormat="1" x14ac:dyDescent="0.25">
      <c r="A47" s="58" t="s">
        <v>78</v>
      </c>
      <c r="B47" s="77" t="s">
        <v>78</v>
      </c>
      <c r="C47" s="79" t="s">
        <v>24</v>
      </c>
      <c r="D47" s="189">
        <f t="shared" si="18"/>
        <v>2.5685467629911507</v>
      </c>
      <c r="E47" s="189">
        <f>'[2]1.10Y'!AU47</f>
        <v>2.5685467629911507</v>
      </c>
      <c r="F47" s="189">
        <f>'[2]1.10Y'!AV47</f>
        <v>0</v>
      </c>
      <c r="G47" s="189">
        <f>'[2]1.10Y'!AW47</f>
        <v>0</v>
      </c>
      <c r="H47" s="189">
        <f t="shared" si="2"/>
        <v>4.2121946465216631</v>
      </c>
      <c r="I47" s="189">
        <f>'[2]1.10Y'!AY47</f>
        <v>4.2121946465216631</v>
      </c>
      <c r="J47" s="189">
        <f>'[2]1.10Y'!AZ47</f>
        <v>0</v>
      </c>
      <c r="K47" s="189">
        <f>'[2]1.10Y'!BA47</f>
        <v>0</v>
      </c>
      <c r="L47" s="189">
        <f t="shared" si="4"/>
        <v>-13.713249720786692</v>
      </c>
      <c r="M47" s="189">
        <f>'[2]1.10Y'!BC47</f>
        <v>-13.713249720786692</v>
      </c>
      <c r="N47" s="189">
        <f>'[2]1.10Y'!BD47</f>
        <v>0</v>
      </c>
      <c r="O47" s="189">
        <f>'[2]1.10Y'!BE47</f>
        <v>0</v>
      </c>
      <c r="P47" s="189">
        <f t="shared" si="6"/>
        <v>6.8851608966202029</v>
      </c>
      <c r="Q47" s="189">
        <f>'[2]1.10Y'!BG47</f>
        <v>6.8851608966202029</v>
      </c>
      <c r="R47" s="189">
        <f>'[2]1.10Y'!BH47</f>
        <v>0</v>
      </c>
      <c r="S47" s="189">
        <f>'[2]1.10Y'!BI47</f>
        <v>0</v>
      </c>
      <c r="T47" s="189">
        <f t="shared" si="8"/>
        <v>6.0412334868041349</v>
      </c>
      <c r="U47" s="189">
        <f>'[2]1.10Y'!BK47</f>
        <v>6.0412334868041349</v>
      </c>
      <c r="V47" s="189">
        <f>'[2]1.10Y'!BL47</f>
        <v>0</v>
      </c>
      <c r="W47" s="189">
        <f>'[2]1.10Y'!BM47</f>
        <v>0</v>
      </c>
      <c r="X47" s="189">
        <f t="shared" si="10"/>
        <v>-11.428482617973167</v>
      </c>
      <c r="Y47" s="189">
        <f>'[2]1.10Y'!BO47</f>
        <v>-11.428482617973167</v>
      </c>
      <c r="Z47" s="189">
        <f>'[2]1.10Y'!BP47</f>
        <v>0</v>
      </c>
      <c r="AA47" s="189">
        <f>'[2]1.10Y'!BQ47</f>
        <v>0</v>
      </c>
      <c r="AB47" s="189">
        <f t="shared" si="12"/>
        <v>5.1142811955383678</v>
      </c>
      <c r="AC47" s="189">
        <f>'[2]1.10Y'!BS47</f>
        <v>5.1142811955383678</v>
      </c>
      <c r="AD47" s="189">
        <f>'[2]1.10Y'!BT47</f>
        <v>0</v>
      </c>
      <c r="AE47" s="189">
        <f>'[2]1.10Y'!BU47</f>
        <v>0</v>
      </c>
      <c r="AF47" s="189">
        <f t="shared" si="14"/>
        <v>2.0644589688886299</v>
      </c>
      <c r="AG47" s="189">
        <f>'[2]1.10Y'!BW47</f>
        <v>2.0644589688886299</v>
      </c>
      <c r="AH47" s="189">
        <f>'[2]1.10Y'!BX47</f>
        <v>0</v>
      </c>
      <c r="AI47" s="189">
        <f>'[2]1.10Y'!BY47</f>
        <v>0</v>
      </c>
      <c r="AJ47" s="189">
        <f t="shared" si="16"/>
        <v>-1.0578276677528464</v>
      </c>
      <c r="AK47" s="189">
        <f>'[2]1.10Y'!CA47</f>
        <v>-1.0578276677528464</v>
      </c>
      <c r="AL47" s="189">
        <f>'[2]1.10Y'!CB47</f>
        <v>0</v>
      </c>
      <c r="AM47" s="189">
        <f>'[2]1.10Y'!CC47</f>
        <v>0</v>
      </c>
      <c r="AN47" s="189">
        <f>'[2]1.10Y'!CD47</f>
        <v>34.706172332247149</v>
      </c>
      <c r="AO47" s="189">
        <f>'[2]1.10Y'!CE47</f>
        <v>44.094532066271952</v>
      </c>
      <c r="AP47" s="189">
        <f>'[2]1.10Y'!CF47</f>
        <v>8.2120000000000015</v>
      </c>
      <c r="AQ47" s="189">
        <f>'[2]1.10Y'!CG47</f>
        <v>1056.8892855021261</v>
      </c>
    </row>
    <row r="48" spans="1:43" s="10" customFormat="1" x14ac:dyDescent="0.25">
      <c r="A48" s="58">
        <v>4.5999999999999996</v>
      </c>
      <c r="B48" s="77">
        <v>4.5999999999999996</v>
      </c>
      <c r="C48" s="42" t="s">
        <v>108</v>
      </c>
      <c r="D48" s="189">
        <f t="shared" si="18"/>
        <v>0</v>
      </c>
      <c r="E48" s="189">
        <f>E55+E49+E52</f>
        <v>0</v>
      </c>
      <c r="F48" s="189">
        <f t="shared" ref="F48:G48" si="156">F55+F49+F52</f>
        <v>0</v>
      </c>
      <c r="G48" s="189">
        <f t="shared" si="156"/>
        <v>0</v>
      </c>
      <c r="H48" s="189">
        <f t="shared" si="2"/>
        <v>0</v>
      </c>
      <c r="I48" s="189">
        <f t="shared" ref="I48" si="157">I55+I49+I52</f>
        <v>0</v>
      </c>
      <c r="J48" s="189">
        <f t="shared" ref="J48" si="158">J55+J49+J52</f>
        <v>0</v>
      </c>
      <c r="K48" s="189">
        <f t="shared" ref="K48" si="159">K55+K49+K52</f>
        <v>0</v>
      </c>
      <c r="L48" s="189">
        <f t="shared" si="4"/>
        <v>0</v>
      </c>
      <c r="M48" s="189">
        <f t="shared" ref="M48" si="160">M55+M49+M52</f>
        <v>0</v>
      </c>
      <c r="N48" s="189">
        <f t="shared" ref="N48" si="161">N55+N49+N52</f>
        <v>0</v>
      </c>
      <c r="O48" s="189">
        <f t="shared" ref="O48" si="162">O55+O49+O52</f>
        <v>0</v>
      </c>
      <c r="P48" s="189">
        <f t="shared" si="6"/>
        <v>0</v>
      </c>
      <c r="Q48" s="189">
        <f t="shared" ref="Q48" si="163">Q55+Q49+Q52</f>
        <v>0</v>
      </c>
      <c r="R48" s="189">
        <f t="shared" ref="R48" si="164">R55+R49+R52</f>
        <v>0</v>
      </c>
      <c r="S48" s="189">
        <f t="shared" ref="S48" si="165">S55+S49+S52</f>
        <v>0</v>
      </c>
      <c r="T48" s="189">
        <f t="shared" si="8"/>
        <v>0</v>
      </c>
      <c r="U48" s="189">
        <f t="shared" ref="U48" si="166">U55+U49+U52</f>
        <v>0</v>
      </c>
      <c r="V48" s="189">
        <f t="shared" ref="V48" si="167">V55+V49+V52</f>
        <v>0</v>
      </c>
      <c r="W48" s="189">
        <f t="shared" ref="W48" si="168">W55+W49+W52</f>
        <v>0</v>
      </c>
      <c r="X48" s="189">
        <f t="shared" si="10"/>
        <v>0</v>
      </c>
      <c r="Y48" s="189">
        <f t="shared" ref="Y48" si="169">Y55+Y49+Y52</f>
        <v>0</v>
      </c>
      <c r="Z48" s="189">
        <f t="shared" ref="Z48" si="170">Z55+Z49+Z52</f>
        <v>0</v>
      </c>
      <c r="AA48" s="189">
        <f t="shared" ref="AA48" si="171">AA55+AA49+AA52</f>
        <v>0</v>
      </c>
      <c r="AB48" s="189">
        <f t="shared" si="12"/>
        <v>0</v>
      </c>
      <c r="AC48" s="189">
        <f t="shared" ref="AC48" si="172">AC55+AC49+AC52</f>
        <v>0</v>
      </c>
      <c r="AD48" s="189">
        <f t="shared" ref="AD48" si="173">AD55+AD49+AD52</f>
        <v>0</v>
      </c>
      <c r="AE48" s="189">
        <f t="shared" ref="AE48" si="174">AE55+AE49+AE52</f>
        <v>0</v>
      </c>
      <c r="AF48" s="189">
        <f t="shared" si="14"/>
        <v>41.461391414854546</v>
      </c>
      <c r="AG48" s="189">
        <f t="shared" ref="AG48" si="175">AG55+AG49+AG52</f>
        <v>-4.5388121584595815</v>
      </c>
      <c r="AH48" s="189">
        <f t="shared" ref="AH48" si="176">AH55+AH49+AH52</f>
        <v>0</v>
      </c>
      <c r="AI48" s="189">
        <f t="shared" ref="AI48" si="177">AI55+AI49+AI52</f>
        <v>46.000203573314131</v>
      </c>
      <c r="AJ48" s="189">
        <f t="shared" si="16"/>
        <v>-5.2846318532559025</v>
      </c>
      <c r="AK48" s="189">
        <f t="shared" ref="AK48" si="178">AK55+AK49+AK52</f>
        <v>-5.2846318532559096</v>
      </c>
      <c r="AL48" s="189">
        <f t="shared" ref="AL48" si="179">AL55+AL49+AL52</f>
        <v>0</v>
      </c>
      <c r="AM48" s="189">
        <f t="shared" ref="AM48" si="180">AM55+AM49+AM52</f>
        <v>7.1054273576010019E-15</v>
      </c>
      <c r="AN48" s="189">
        <f>'[2]1.10Y'!CD48</f>
        <v>13.541368146744095</v>
      </c>
      <c r="AO48" s="189">
        <f>'[2]1.10Y'!CE48</f>
        <v>34.195759561598656</v>
      </c>
      <c r="AP48" s="189">
        <f>'[2]1.10Y'!CF48</f>
        <v>32.404999999999987</v>
      </c>
      <c r="AQ48" s="189">
        <f>'[2]1.10Y'!CG48</f>
        <v>-4.3939190594883044</v>
      </c>
    </row>
    <row r="49" spans="1:43" s="10" customFormat="1" x14ac:dyDescent="0.25">
      <c r="A49" s="58"/>
      <c r="B49" s="77"/>
      <c r="C49" s="43" t="s">
        <v>32</v>
      </c>
      <c r="D49" s="189">
        <f t="shared" si="18"/>
        <v>0</v>
      </c>
      <c r="E49" s="189">
        <f>E50+E51</f>
        <v>0</v>
      </c>
      <c r="F49" s="189">
        <f t="shared" ref="F49:G49" si="181">F50+F51</f>
        <v>0</v>
      </c>
      <c r="G49" s="189">
        <f t="shared" si="181"/>
        <v>0</v>
      </c>
      <c r="H49" s="189">
        <f t="shared" si="2"/>
        <v>0</v>
      </c>
      <c r="I49" s="189">
        <f t="shared" ref="I49" si="182">I50+I51</f>
        <v>0</v>
      </c>
      <c r="J49" s="189">
        <f t="shared" ref="J49" si="183">J50+J51</f>
        <v>0</v>
      </c>
      <c r="K49" s="189">
        <f t="shared" ref="K49" si="184">K50+K51</f>
        <v>0</v>
      </c>
      <c r="L49" s="189">
        <f t="shared" si="4"/>
        <v>0</v>
      </c>
      <c r="M49" s="189">
        <f t="shared" ref="M49" si="185">M50+M51</f>
        <v>0</v>
      </c>
      <c r="N49" s="189">
        <f t="shared" ref="N49" si="186">N50+N51</f>
        <v>0</v>
      </c>
      <c r="O49" s="189">
        <f t="shared" ref="O49" si="187">O50+O51</f>
        <v>0</v>
      </c>
      <c r="P49" s="189">
        <f t="shared" si="6"/>
        <v>0</v>
      </c>
      <c r="Q49" s="189">
        <f t="shared" ref="Q49" si="188">Q50+Q51</f>
        <v>0</v>
      </c>
      <c r="R49" s="189">
        <f t="shared" ref="R49" si="189">R50+R51</f>
        <v>0</v>
      </c>
      <c r="S49" s="189">
        <f t="shared" ref="S49" si="190">S50+S51</f>
        <v>0</v>
      </c>
      <c r="T49" s="189">
        <f t="shared" si="8"/>
        <v>0</v>
      </c>
      <c r="U49" s="189">
        <f t="shared" ref="U49" si="191">U50+U51</f>
        <v>0</v>
      </c>
      <c r="V49" s="189">
        <f t="shared" ref="V49" si="192">V50+V51</f>
        <v>0</v>
      </c>
      <c r="W49" s="189">
        <f t="shared" ref="W49" si="193">W50+W51</f>
        <v>0</v>
      </c>
      <c r="X49" s="189">
        <f t="shared" si="10"/>
        <v>0</v>
      </c>
      <c r="Y49" s="189">
        <f t="shared" ref="Y49" si="194">Y50+Y51</f>
        <v>0</v>
      </c>
      <c r="Z49" s="189">
        <f t="shared" ref="Z49" si="195">Z50+Z51</f>
        <v>0</v>
      </c>
      <c r="AA49" s="189">
        <f t="shared" ref="AA49" si="196">AA50+AA51</f>
        <v>0</v>
      </c>
      <c r="AB49" s="189">
        <f t="shared" si="12"/>
        <v>0</v>
      </c>
      <c r="AC49" s="189">
        <f t="shared" ref="AC49" si="197">AC50+AC51</f>
        <v>0</v>
      </c>
      <c r="AD49" s="189">
        <f t="shared" ref="AD49" si="198">AD50+AD51</f>
        <v>0</v>
      </c>
      <c r="AE49" s="189">
        <f t="shared" ref="AE49" si="199">AE50+AE51</f>
        <v>0</v>
      </c>
      <c r="AF49" s="189">
        <f t="shared" si="14"/>
        <v>1.0618359734024803</v>
      </c>
      <c r="AG49" s="189">
        <f t="shared" ref="AG49" si="200">AG50+AG51</f>
        <v>0.17721667391566986</v>
      </c>
      <c r="AH49" s="189">
        <f t="shared" ref="AH49" si="201">AH50+AH51</f>
        <v>0</v>
      </c>
      <c r="AI49" s="189">
        <f t="shared" ref="AI49" si="202">AI50+AI51</f>
        <v>0.8846192994868104</v>
      </c>
      <c r="AJ49" s="189">
        <f t="shared" si="16"/>
        <v>-6.1947563886725843E-2</v>
      </c>
      <c r="AK49" s="189">
        <f t="shared" ref="AK49" si="203">AK50+AK51</f>
        <v>-6.1947563886725843E-2</v>
      </c>
      <c r="AL49" s="189">
        <f t="shared" ref="AL49" si="204">AL50+AL51</f>
        <v>0</v>
      </c>
      <c r="AM49" s="189">
        <f t="shared" ref="AM49" si="205">AM50+AM51</f>
        <v>0</v>
      </c>
      <c r="AN49" s="189">
        <f>'[2]1.10Y'!CD49</f>
        <v>-3.8947563886725933E-2</v>
      </c>
      <c r="AO49" s="189">
        <f>'[2]1.10Y'!CE49</f>
        <v>0.89988840951575411</v>
      </c>
      <c r="AP49" s="189">
        <f>'[2]1.10Y'!CF49</f>
        <v>0.875</v>
      </c>
      <c r="AQ49" s="189">
        <f>'[2]1.10Y'!CG49</f>
        <v>-0.817860094098672</v>
      </c>
    </row>
    <row r="50" spans="1:43" s="10" customFormat="1" x14ac:dyDescent="0.25">
      <c r="A50" s="58"/>
      <c r="B50" s="77"/>
      <c r="C50" s="159" t="s">
        <v>168</v>
      </c>
      <c r="D50" s="189">
        <f t="shared" si="18"/>
        <v>0</v>
      </c>
      <c r="E50" s="189">
        <f>'[2]1.10Y'!AU50</f>
        <v>0</v>
      </c>
      <c r="F50" s="189">
        <f>'[2]1.10Y'!AV50</f>
        <v>0</v>
      </c>
      <c r="G50" s="189">
        <f>'[2]1.10Y'!AW50</f>
        <v>0</v>
      </c>
      <c r="H50" s="189">
        <f t="shared" si="2"/>
        <v>0</v>
      </c>
      <c r="I50" s="189">
        <f>'[2]1.10Y'!AY50</f>
        <v>0</v>
      </c>
      <c r="J50" s="189">
        <f>'[2]1.10Y'!AZ50</f>
        <v>0</v>
      </c>
      <c r="K50" s="189">
        <f>'[2]1.10Y'!BA50</f>
        <v>0</v>
      </c>
      <c r="L50" s="189">
        <f t="shared" si="4"/>
        <v>0</v>
      </c>
      <c r="M50" s="189">
        <f>'[2]1.10Y'!BC50</f>
        <v>0</v>
      </c>
      <c r="N50" s="189">
        <f>'[2]1.10Y'!BD50</f>
        <v>0</v>
      </c>
      <c r="O50" s="189">
        <f>'[2]1.10Y'!BE50</f>
        <v>0</v>
      </c>
      <c r="P50" s="189">
        <f t="shared" si="6"/>
        <v>0</v>
      </c>
      <c r="Q50" s="189">
        <f>'[2]1.10Y'!BG50</f>
        <v>0</v>
      </c>
      <c r="R50" s="189">
        <f>'[2]1.10Y'!BH50</f>
        <v>0</v>
      </c>
      <c r="S50" s="189">
        <f>'[2]1.10Y'!BI50</f>
        <v>0</v>
      </c>
      <c r="T50" s="189">
        <f t="shared" si="8"/>
        <v>0</v>
      </c>
      <c r="U50" s="189">
        <f>'[2]1.10Y'!BK50</f>
        <v>0</v>
      </c>
      <c r="V50" s="189">
        <f>'[2]1.10Y'!BL50</f>
        <v>0</v>
      </c>
      <c r="W50" s="189">
        <f>'[2]1.10Y'!BM50</f>
        <v>0</v>
      </c>
      <c r="X50" s="189">
        <f t="shared" si="10"/>
        <v>0</v>
      </c>
      <c r="Y50" s="189">
        <f>'[2]1.10Y'!BO50</f>
        <v>0</v>
      </c>
      <c r="Z50" s="189">
        <f>'[2]1.10Y'!BP50</f>
        <v>0</v>
      </c>
      <c r="AA50" s="189">
        <f>'[2]1.10Y'!BQ50</f>
        <v>0</v>
      </c>
      <c r="AB50" s="189">
        <f t="shared" si="12"/>
        <v>0</v>
      </c>
      <c r="AC50" s="189">
        <f>'[2]1.10Y'!BS50</f>
        <v>0</v>
      </c>
      <c r="AD50" s="189">
        <f>'[2]1.10Y'!BT50</f>
        <v>0</v>
      </c>
      <c r="AE50" s="189">
        <f>'[2]1.10Y'!BU50</f>
        <v>0</v>
      </c>
      <c r="AF50" s="189">
        <f t="shared" si="14"/>
        <v>1.0618359734024803</v>
      </c>
      <c r="AG50" s="189">
        <f>'[2]1.10Y'!BW50</f>
        <v>0.17721667391566986</v>
      </c>
      <c r="AH50" s="189">
        <f>'[2]1.10Y'!BX50</f>
        <v>0</v>
      </c>
      <c r="AI50" s="189">
        <f>'[2]1.10Y'!BY50</f>
        <v>0.8846192994868104</v>
      </c>
      <c r="AJ50" s="189">
        <f t="shared" si="16"/>
        <v>-6.1947563886725843E-2</v>
      </c>
      <c r="AK50" s="189">
        <f>'[2]1.10Y'!CA50</f>
        <v>-6.1947563886725843E-2</v>
      </c>
      <c r="AL50" s="189">
        <f>'[2]1.10Y'!CB50</f>
        <v>0</v>
      </c>
      <c r="AM50" s="189">
        <f>'[2]1.10Y'!CC50</f>
        <v>0</v>
      </c>
      <c r="AN50" s="189">
        <f>'[2]1.10Y'!CD50</f>
        <v>-3.8947563886725933E-2</v>
      </c>
      <c r="AO50" s="189">
        <f>'[2]1.10Y'!CE50</f>
        <v>0.89988840951575411</v>
      </c>
      <c r="AP50" s="189">
        <f>'[2]1.10Y'!CF50</f>
        <v>0.875</v>
      </c>
      <c r="AQ50" s="189">
        <f>'[2]1.10Y'!CG50</f>
        <v>-0.817860094098672</v>
      </c>
    </row>
    <row r="51" spans="1:43" s="10" customFormat="1" x14ac:dyDescent="0.25">
      <c r="A51" s="58"/>
      <c r="B51" s="77"/>
      <c r="C51" s="79" t="s">
        <v>169</v>
      </c>
      <c r="D51" s="189">
        <f t="shared" si="18"/>
        <v>0</v>
      </c>
      <c r="E51" s="189">
        <f>'[2]1.10Y'!AU51</f>
        <v>0</v>
      </c>
      <c r="F51" s="189">
        <f>'[2]1.10Y'!AV51</f>
        <v>0</v>
      </c>
      <c r="G51" s="189">
        <f>'[2]1.10Y'!AW51</f>
        <v>0</v>
      </c>
      <c r="H51" s="189">
        <f t="shared" si="2"/>
        <v>0</v>
      </c>
      <c r="I51" s="189">
        <f>'[2]1.10Y'!AY51</f>
        <v>0</v>
      </c>
      <c r="J51" s="189">
        <f>'[2]1.10Y'!AZ51</f>
        <v>0</v>
      </c>
      <c r="K51" s="189">
        <f>'[2]1.10Y'!BA51</f>
        <v>0</v>
      </c>
      <c r="L51" s="189">
        <f t="shared" si="4"/>
        <v>0</v>
      </c>
      <c r="M51" s="189">
        <f>'[2]1.10Y'!BC51</f>
        <v>0</v>
      </c>
      <c r="N51" s="189">
        <f>'[2]1.10Y'!BD51</f>
        <v>0</v>
      </c>
      <c r="O51" s="189">
        <f>'[2]1.10Y'!BE51</f>
        <v>0</v>
      </c>
      <c r="P51" s="189">
        <f t="shared" si="6"/>
        <v>0</v>
      </c>
      <c r="Q51" s="189">
        <f>'[2]1.10Y'!BG51</f>
        <v>0</v>
      </c>
      <c r="R51" s="189">
        <f>'[2]1.10Y'!BH51</f>
        <v>0</v>
      </c>
      <c r="S51" s="189">
        <f>'[2]1.10Y'!BI51</f>
        <v>0</v>
      </c>
      <c r="T51" s="189">
        <f t="shared" si="8"/>
        <v>0</v>
      </c>
      <c r="U51" s="189">
        <f>'[2]1.10Y'!BK51</f>
        <v>0</v>
      </c>
      <c r="V51" s="189">
        <f>'[2]1.10Y'!BL51</f>
        <v>0</v>
      </c>
      <c r="W51" s="189">
        <f>'[2]1.10Y'!BM51</f>
        <v>0</v>
      </c>
      <c r="X51" s="189">
        <f t="shared" si="10"/>
        <v>0</v>
      </c>
      <c r="Y51" s="189">
        <f>'[2]1.10Y'!BO51</f>
        <v>0</v>
      </c>
      <c r="Z51" s="189">
        <f>'[2]1.10Y'!BP51</f>
        <v>0</v>
      </c>
      <c r="AA51" s="189">
        <f>'[2]1.10Y'!BQ51</f>
        <v>0</v>
      </c>
      <c r="AB51" s="189">
        <f t="shared" si="12"/>
        <v>0</v>
      </c>
      <c r="AC51" s="189">
        <f>'[2]1.10Y'!BS51</f>
        <v>0</v>
      </c>
      <c r="AD51" s="189">
        <f>'[2]1.10Y'!BT51</f>
        <v>0</v>
      </c>
      <c r="AE51" s="189">
        <f>'[2]1.10Y'!BU51</f>
        <v>0</v>
      </c>
      <c r="AF51" s="189">
        <f t="shared" si="14"/>
        <v>0</v>
      </c>
      <c r="AG51" s="189">
        <f>'[2]1.10Y'!BW51</f>
        <v>0</v>
      </c>
      <c r="AH51" s="189">
        <f>'[2]1.10Y'!BX51</f>
        <v>0</v>
      </c>
      <c r="AI51" s="189">
        <f>'[2]1.10Y'!BY51</f>
        <v>0</v>
      </c>
      <c r="AJ51" s="189">
        <f t="shared" si="16"/>
        <v>0</v>
      </c>
      <c r="AK51" s="189">
        <f>'[2]1.10Y'!CA51</f>
        <v>0</v>
      </c>
      <c r="AL51" s="189">
        <f>'[2]1.10Y'!CB51</f>
        <v>0</v>
      </c>
      <c r="AM51" s="189">
        <f>'[2]1.10Y'!CC51</f>
        <v>0</v>
      </c>
      <c r="AN51" s="189">
        <f>'[2]1.10Y'!CD51</f>
        <v>0</v>
      </c>
      <c r="AO51" s="189">
        <f>'[2]1.10Y'!CE51</f>
        <v>0</v>
      </c>
      <c r="AP51" s="189">
        <f>'[2]1.10Y'!CF51</f>
        <v>0</v>
      </c>
      <c r="AQ51" s="189">
        <f>'[2]1.10Y'!CG51</f>
        <v>0</v>
      </c>
    </row>
    <row r="52" spans="1:43" s="10" customFormat="1" x14ac:dyDescent="0.25">
      <c r="A52" s="58"/>
      <c r="B52" s="77"/>
      <c r="C52" s="43" t="s">
        <v>9</v>
      </c>
      <c r="D52" s="189">
        <f t="shared" si="18"/>
        <v>0</v>
      </c>
      <c r="E52" s="189">
        <f>E53+E54</f>
        <v>0</v>
      </c>
      <c r="F52" s="189">
        <f t="shared" ref="F52:G52" si="206">F53+F54</f>
        <v>0</v>
      </c>
      <c r="G52" s="189">
        <f t="shared" si="206"/>
        <v>0</v>
      </c>
      <c r="H52" s="189">
        <f t="shared" si="2"/>
        <v>0</v>
      </c>
      <c r="I52" s="189">
        <f t="shared" ref="I52" si="207">I53+I54</f>
        <v>0</v>
      </c>
      <c r="J52" s="189">
        <f t="shared" ref="J52" si="208">J53+J54</f>
        <v>0</v>
      </c>
      <c r="K52" s="189">
        <f t="shared" ref="K52" si="209">K53+K54</f>
        <v>0</v>
      </c>
      <c r="L52" s="189">
        <f t="shared" si="4"/>
        <v>0</v>
      </c>
      <c r="M52" s="189">
        <f t="shared" ref="M52" si="210">M53+M54</f>
        <v>0</v>
      </c>
      <c r="N52" s="189">
        <f t="shared" ref="N52" si="211">N53+N54</f>
        <v>0</v>
      </c>
      <c r="O52" s="189">
        <f t="shared" ref="O52" si="212">O53+O54</f>
        <v>0</v>
      </c>
      <c r="P52" s="189">
        <f t="shared" si="6"/>
        <v>0</v>
      </c>
      <c r="Q52" s="189">
        <f t="shared" ref="Q52" si="213">Q53+Q54</f>
        <v>0</v>
      </c>
      <c r="R52" s="189">
        <f t="shared" ref="R52" si="214">R53+R54</f>
        <v>0</v>
      </c>
      <c r="S52" s="189">
        <f t="shared" ref="S52" si="215">S53+S54</f>
        <v>0</v>
      </c>
      <c r="T52" s="189">
        <f t="shared" si="8"/>
        <v>0</v>
      </c>
      <c r="U52" s="189">
        <f t="shared" ref="U52" si="216">U53+U54</f>
        <v>0</v>
      </c>
      <c r="V52" s="189">
        <f t="shared" ref="V52" si="217">V53+V54</f>
        <v>0</v>
      </c>
      <c r="W52" s="189">
        <f t="shared" ref="W52" si="218">W53+W54</f>
        <v>0</v>
      </c>
      <c r="X52" s="189">
        <f t="shared" si="10"/>
        <v>0</v>
      </c>
      <c r="Y52" s="189">
        <f t="shared" ref="Y52" si="219">Y53+Y54</f>
        <v>0</v>
      </c>
      <c r="Z52" s="189">
        <f t="shared" ref="Z52" si="220">Z53+Z54</f>
        <v>0</v>
      </c>
      <c r="AA52" s="189">
        <f t="shared" ref="AA52" si="221">AA53+AA54</f>
        <v>0</v>
      </c>
      <c r="AB52" s="189">
        <f t="shared" si="12"/>
        <v>0</v>
      </c>
      <c r="AC52" s="189">
        <f t="shared" ref="AC52" si="222">AC53+AC54</f>
        <v>0</v>
      </c>
      <c r="AD52" s="189">
        <f t="shared" ref="AD52" si="223">AD53+AD54</f>
        <v>0</v>
      </c>
      <c r="AE52" s="189">
        <f t="shared" ref="AE52" si="224">AE53+AE54</f>
        <v>0</v>
      </c>
      <c r="AF52" s="189">
        <f t="shared" si="14"/>
        <v>40.399555441452073</v>
      </c>
      <c r="AG52" s="189">
        <f t="shared" ref="AG52" si="225">AG53+AG54</f>
        <v>-4.7160288323752511</v>
      </c>
      <c r="AH52" s="189">
        <f t="shared" ref="AH52" si="226">AH53+AH54</f>
        <v>0</v>
      </c>
      <c r="AI52" s="189">
        <f t="shared" ref="AI52" si="227">AI53+AI54</f>
        <v>45.115584273827324</v>
      </c>
      <c r="AJ52" s="189">
        <f t="shared" si="16"/>
        <v>-5.2226842893691767</v>
      </c>
      <c r="AK52" s="189">
        <f t="shared" ref="AK52" si="228">AK53+AK54</f>
        <v>-5.2226842893691838</v>
      </c>
      <c r="AL52" s="189">
        <f t="shared" ref="AL52" si="229">AL53+AL54</f>
        <v>0</v>
      </c>
      <c r="AM52" s="189">
        <f t="shared" ref="AM52" si="230">AM53+AM54</f>
        <v>7.1054273576010019E-15</v>
      </c>
      <c r="AN52" s="189">
        <f>'[2]1.10Y'!CD52</f>
        <v>13.580315710630821</v>
      </c>
      <c r="AO52" s="189">
        <f>'[2]1.10Y'!CE52</f>
        <v>33.295871152082903</v>
      </c>
      <c r="AP52" s="189">
        <f>'[2]1.10Y'!CF52</f>
        <v>31.529999999999987</v>
      </c>
      <c r="AQ52" s="189">
        <f>'[2]1.10Y'!CG52</f>
        <v>-3.5760589653896346</v>
      </c>
    </row>
    <row r="53" spans="1:43" s="10" customFormat="1" x14ac:dyDescent="0.25">
      <c r="A53" s="58"/>
      <c r="B53" s="77"/>
      <c r="C53" s="159" t="s">
        <v>168</v>
      </c>
      <c r="D53" s="189">
        <f t="shared" si="18"/>
        <v>0</v>
      </c>
      <c r="E53" s="189">
        <f>'[2]1.10Y'!AU53</f>
        <v>0</v>
      </c>
      <c r="F53" s="189">
        <f>'[2]1.10Y'!AV53</f>
        <v>0</v>
      </c>
      <c r="G53" s="189">
        <f>'[2]1.10Y'!AW53</f>
        <v>0</v>
      </c>
      <c r="H53" s="189">
        <f t="shared" si="2"/>
        <v>0</v>
      </c>
      <c r="I53" s="189">
        <f>'[2]1.10Y'!AY53</f>
        <v>0</v>
      </c>
      <c r="J53" s="189">
        <f>'[2]1.10Y'!AZ53</f>
        <v>0</v>
      </c>
      <c r="K53" s="189">
        <f>'[2]1.10Y'!BA53</f>
        <v>0</v>
      </c>
      <c r="L53" s="189">
        <f t="shared" si="4"/>
        <v>0</v>
      </c>
      <c r="M53" s="189">
        <f>'[2]1.10Y'!BC53</f>
        <v>0</v>
      </c>
      <c r="N53" s="189">
        <f>'[2]1.10Y'!BD53</f>
        <v>0</v>
      </c>
      <c r="O53" s="189">
        <f>'[2]1.10Y'!BE53</f>
        <v>0</v>
      </c>
      <c r="P53" s="189">
        <f t="shared" si="6"/>
        <v>0</v>
      </c>
      <c r="Q53" s="189">
        <f>'[2]1.10Y'!BG53</f>
        <v>0</v>
      </c>
      <c r="R53" s="189">
        <f>'[2]1.10Y'!BH53</f>
        <v>0</v>
      </c>
      <c r="S53" s="189">
        <f>'[2]1.10Y'!BI53</f>
        <v>0</v>
      </c>
      <c r="T53" s="189">
        <f t="shared" si="8"/>
        <v>0</v>
      </c>
      <c r="U53" s="189">
        <f>'[2]1.10Y'!BK53</f>
        <v>0</v>
      </c>
      <c r="V53" s="189">
        <f>'[2]1.10Y'!BL53</f>
        <v>0</v>
      </c>
      <c r="W53" s="189">
        <f>'[2]1.10Y'!BM53</f>
        <v>0</v>
      </c>
      <c r="X53" s="189">
        <f t="shared" si="10"/>
        <v>0</v>
      </c>
      <c r="Y53" s="189">
        <f>'[2]1.10Y'!BO53</f>
        <v>0</v>
      </c>
      <c r="Z53" s="189">
        <f>'[2]1.10Y'!BP53</f>
        <v>0</v>
      </c>
      <c r="AA53" s="189">
        <f>'[2]1.10Y'!BQ53</f>
        <v>0</v>
      </c>
      <c r="AB53" s="189">
        <f t="shared" si="12"/>
        <v>0</v>
      </c>
      <c r="AC53" s="189">
        <f>'[2]1.10Y'!BS53</f>
        <v>0</v>
      </c>
      <c r="AD53" s="189">
        <f>'[2]1.10Y'!BT53</f>
        <v>0</v>
      </c>
      <c r="AE53" s="189">
        <f>'[2]1.10Y'!BU53</f>
        <v>0</v>
      </c>
      <c r="AF53" s="189">
        <f t="shared" si="14"/>
        <v>40.399555441452073</v>
      </c>
      <c r="AG53" s="189">
        <f>'[2]1.10Y'!BW53</f>
        <v>-4.7160288323752511</v>
      </c>
      <c r="AH53" s="189">
        <f>'[2]1.10Y'!BX53</f>
        <v>0</v>
      </c>
      <c r="AI53" s="189">
        <f>'[2]1.10Y'!BY53</f>
        <v>45.115584273827324</v>
      </c>
      <c r="AJ53" s="189">
        <f t="shared" si="16"/>
        <v>-5.2226842893691767</v>
      </c>
      <c r="AK53" s="189">
        <f>'[2]1.10Y'!CA53</f>
        <v>-5.2226842893691838</v>
      </c>
      <c r="AL53" s="189">
        <f>'[2]1.10Y'!CB53</f>
        <v>0</v>
      </c>
      <c r="AM53" s="189">
        <f>'[2]1.10Y'!CC53</f>
        <v>7.1054273576010019E-15</v>
      </c>
      <c r="AN53" s="189">
        <f>'[2]1.10Y'!CD53</f>
        <v>13.580315710630821</v>
      </c>
      <c r="AO53" s="189">
        <f>'[2]1.10Y'!CE53</f>
        <v>33.295871152082903</v>
      </c>
      <c r="AP53" s="189">
        <f>'[2]1.10Y'!CF53</f>
        <v>31.529999999999987</v>
      </c>
      <c r="AQ53" s="189">
        <f>'[2]1.10Y'!CG53</f>
        <v>-3.5760589653896346</v>
      </c>
    </row>
    <row r="54" spans="1:43" s="10" customFormat="1" x14ac:dyDescent="0.25">
      <c r="A54" s="58"/>
      <c r="B54" s="77"/>
      <c r="C54" s="79" t="s">
        <v>169</v>
      </c>
      <c r="D54" s="189">
        <f t="shared" si="18"/>
        <v>0</v>
      </c>
      <c r="E54" s="189">
        <f>'[2]1.10Y'!AU54</f>
        <v>0</v>
      </c>
      <c r="F54" s="189">
        <f>'[2]1.10Y'!AV54</f>
        <v>0</v>
      </c>
      <c r="G54" s="189">
        <f>'[2]1.10Y'!AW54</f>
        <v>0</v>
      </c>
      <c r="H54" s="189">
        <f t="shared" si="2"/>
        <v>0</v>
      </c>
      <c r="I54" s="189">
        <f>'[2]1.10Y'!AY54</f>
        <v>0</v>
      </c>
      <c r="J54" s="189">
        <f>'[2]1.10Y'!AZ54</f>
        <v>0</v>
      </c>
      <c r="K54" s="189">
        <f>'[2]1.10Y'!BA54</f>
        <v>0</v>
      </c>
      <c r="L54" s="189">
        <f t="shared" si="4"/>
        <v>0</v>
      </c>
      <c r="M54" s="189">
        <f>'[2]1.10Y'!BC54</f>
        <v>0</v>
      </c>
      <c r="N54" s="189">
        <f>'[2]1.10Y'!BD54</f>
        <v>0</v>
      </c>
      <c r="O54" s="189">
        <f>'[2]1.10Y'!BE54</f>
        <v>0</v>
      </c>
      <c r="P54" s="189">
        <f t="shared" si="6"/>
        <v>0</v>
      </c>
      <c r="Q54" s="189">
        <f>'[2]1.10Y'!BG54</f>
        <v>0</v>
      </c>
      <c r="R54" s="189">
        <f>'[2]1.10Y'!BH54</f>
        <v>0</v>
      </c>
      <c r="S54" s="189">
        <f>'[2]1.10Y'!BI54</f>
        <v>0</v>
      </c>
      <c r="T54" s="189">
        <f t="shared" si="8"/>
        <v>0</v>
      </c>
      <c r="U54" s="189">
        <f>'[2]1.10Y'!BK54</f>
        <v>0</v>
      </c>
      <c r="V54" s="189">
        <f>'[2]1.10Y'!BL54</f>
        <v>0</v>
      </c>
      <c r="W54" s="189">
        <f>'[2]1.10Y'!BM54</f>
        <v>0</v>
      </c>
      <c r="X54" s="189">
        <f t="shared" si="10"/>
        <v>0</v>
      </c>
      <c r="Y54" s="189">
        <f>'[2]1.10Y'!BO54</f>
        <v>0</v>
      </c>
      <c r="Z54" s="189">
        <f>'[2]1.10Y'!BP54</f>
        <v>0</v>
      </c>
      <c r="AA54" s="189">
        <f>'[2]1.10Y'!BQ54</f>
        <v>0</v>
      </c>
      <c r="AB54" s="189">
        <f t="shared" si="12"/>
        <v>0</v>
      </c>
      <c r="AC54" s="189">
        <f>'[2]1.10Y'!BS54</f>
        <v>0</v>
      </c>
      <c r="AD54" s="189">
        <f>'[2]1.10Y'!BT54</f>
        <v>0</v>
      </c>
      <c r="AE54" s="189">
        <f>'[2]1.10Y'!BU54</f>
        <v>0</v>
      </c>
      <c r="AF54" s="189">
        <f t="shared" si="14"/>
        <v>0</v>
      </c>
      <c r="AG54" s="189">
        <f>'[2]1.10Y'!BW54</f>
        <v>0</v>
      </c>
      <c r="AH54" s="189">
        <f>'[2]1.10Y'!BX54</f>
        <v>0</v>
      </c>
      <c r="AI54" s="189">
        <f>'[2]1.10Y'!BY54</f>
        <v>0</v>
      </c>
      <c r="AJ54" s="189">
        <f t="shared" si="16"/>
        <v>0</v>
      </c>
      <c r="AK54" s="189">
        <f>'[2]1.10Y'!CA54</f>
        <v>0</v>
      </c>
      <c r="AL54" s="189">
        <f>'[2]1.10Y'!CB54</f>
        <v>0</v>
      </c>
      <c r="AM54" s="189">
        <f>'[2]1.10Y'!CC54</f>
        <v>0</v>
      </c>
      <c r="AN54" s="189">
        <f>'[2]1.10Y'!CD54</f>
        <v>0</v>
      </c>
      <c r="AO54" s="189">
        <f>'[2]1.10Y'!CE54</f>
        <v>0</v>
      </c>
      <c r="AP54" s="189">
        <f>'[2]1.10Y'!CF54</f>
        <v>0</v>
      </c>
      <c r="AQ54" s="189">
        <f>'[2]1.10Y'!CG54</f>
        <v>0</v>
      </c>
    </row>
    <row r="55" spans="1:43" s="10" customFormat="1" x14ac:dyDescent="0.25">
      <c r="A55" s="58" t="s">
        <v>106</v>
      </c>
      <c r="B55" s="77" t="s">
        <v>106</v>
      </c>
      <c r="C55" s="43" t="s">
        <v>17</v>
      </c>
      <c r="D55" s="189">
        <f t="shared" si="18"/>
        <v>0</v>
      </c>
      <c r="E55" s="189">
        <f t="shared" ref="E55" si="231">E56+E57</f>
        <v>0</v>
      </c>
      <c r="F55" s="189">
        <f t="shared" ref="F55:G55" si="232">F56+F57</f>
        <v>0</v>
      </c>
      <c r="G55" s="189">
        <f t="shared" si="232"/>
        <v>0</v>
      </c>
      <c r="H55" s="189">
        <f t="shared" si="2"/>
        <v>0</v>
      </c>
      <c r="I55" s="189">
        <f t="shared" ref="I55:K55" si="233">I56+I57</f>
        <v>0</v>
      </c>
      <c r="J55" s="189">
        <f t="shared" si="233"/>
        <v>0</v>
      </c>
      <c r="K55" s="189">
        <f t="shared" si="233"/>
        <v>0</v>
      </c>
      <c r="L55" s="189">
        <f t="shared" si="4"/>
        <v>0</v>
      </c>
      <c r="M55" s="189">
        <f t="shared" ref="M55:O55" si="234">M56+M57</f>
        <v>0</v>
      </c>
      <c r="N55" s="189">
        <f t="shared" si="234"/>
        <v>0</v>
      </c>
      <c r="O55" s="189">
        <f t="shared" si="234"/>
        <v>0</v>
      </c>
      <c r="P55" s="189">
        <f t="shared" si="6"/>
        <v>0</v>
      </c>
      <c r="Q55" s="189">
        <f t="shared" ref="Q55:S55" si="235">Q56+Q57</f>
        <v>0</v>
      </c>
      <c r="R55" s="189">
        <f t="shared" si="235"/>
        <v>0</v>
      </c>
      <c r="S55" s="189">
        <f t="shared" si="235"/>
        <v>0</v>
      </c>
      <c r="T55" s="189">
        <f t="shared" si="8"/>
        <v>0</v>
      </c>
      <c r="U55" s="189">
        <f t="shared" ref="U55:W55" si="236">U56+U57</f>
        <v>0</v>
      </c>
      <c r="V55" s="189">
        <f t="shared" si="236"/>
        <v>0</v>
      </c>
      <c r="W55" s="189">
        <f t="shared" si="236"/>
        <v>0</v>
      </c>
      <c r="X55" s="189">
        <f t="shared" si="10"/>
        <v>0</v>
      </c>
      <c r="Y55" s="189">
        <f t="shared" ref="Y55:AA55" si="237">Y56+Y57</f>
        <v>0</v>
      </c>
      <c r="Z55" s="189">
        <f t="shared" si="237"/>
        <v>0</v>
      </c>
      <c r="AA55" s="189">
        <f t="shared" si="237"/>
        <v>0</v>
      </c>
      <c r="AB55" s="189">
        <f t="shared" si="12"/>
        <v>0</v>
      </c>
      <c r="AC55" s="189">
        <f t="shared" ref="AC55:AE55" si="238">AC56+AC57</f>
        <v>0</v>
      </c>
      <c r="AD55" s="189">
        <f t="shared" si="238"/>
        <v>0</v>
      </c>
      <c r="AE55" s="189">
        <f t="shared" si="238"/>
        <v>0</v>
      </c>
      <c r="AF55" s="189">
        <f t="shared" si="14"/>
        <v>0</v>
      </c>
      <c r="AG55" s="189">
        <f t="shared" ref="AG55:AI55" si="239">AG56+AG57</f>
        <v>0</v>
      </c>
      <c r="AH55" s="189">
        <f t="shared" si="239"/>
        <v>0</v>
      </c>
      <c r="AI55" s="189">
        <f t="shared" si="239"/>
        <v>0</v>
      </c>
      <c r="AJ55" s="189">
        <f t="shared" si="16"/>
        <v>0</v>
      </c>
      <c r="AK55" s="189">
        <f t="shared" ref="AK55:AM55" si="240">AK56+AK57</f>
        <v>0</v>
      </c>
      <c r="AL55" s="189">
        <f t="shared" si="240"/>
        <v>0</v>
      </c>
      <c r="AM55" s="189">
        <f t="shared" si="240"/>
        <v>0</v>
      </c>
      <c r="AN55" s="189">
        <f>'[2]1.10Y'!CD55</f>
        <v>0</v>
      </c>
      <c r="AO55" s="189">
        <f>'[2]1.10Y'!CE55</f>
        <v>0</v>
      </c>
      <c r="AP55" s="189">
        <f>'[2]1.10Y'!CF55</f>
        <v>0</v>
      </c>
      <c r="AQ55" s="189">
        <f>'[2]1.10Y'!CG55</f>
        <v>0</v>
      </c>
    </row>
    <row r="56" spans="1:43" s="10" customFormat="1" x14ac:dyDescent="0.25">
      <c r="A56" s="58" t="s">
        <v>122</v>
      </c>
      <c r="B56" s="77" t="s">
        <v>122</v>
      </c>
      <c r="C56" s="159" t="s">
        <v>168</v>
      </c>
      <c r="D56" s="189">
        <f t="shared" si="18"/>
        <v>0</v>
      </c>
      <c r="E56" s="189">
        <f>'[2]1.10Y'!AU56</f>
        <v>0</v>
      </c>
      <c r="F56" s="189">
        <f>'[2]1.10Y'!AV56</f>
        <v>0</v>
      </c>
      <c r="G56" s="189">
        <f>'[2]1.10Y'!AW56</f>
        <v>0</v>
      </c>
      <c r="H56" s="189">
        <f t="shared" si="2"/>
        <v>0</v>
      </c>
      <c r="I56" s="189">
        <f>'[2]1.10Y'!AY56</f>
        <v>0</v>
      </c>
      <c r="J56" s="189">
        <f>'[2]1.10Y'!AZ56</f>
        <v>0</v>
      </c>
      <c r="K56" s="189">
        <f>'[2]1.10Y'!BA56</f>
        <v>0</v>
      </c>
      <c r="L56" s="189">
        <f t="shared" si="4"/>
        <v>0</v>
      </c>
      <c r="M56" s="189">
        <f>'[2]1.10Y'!BC56</f>
        <v>0</v>
      </c>
      <c r="N56" s="189">
        <f>'[2]1.10Y'!BD56</f>
        <v>0</v>
      </c>
      <c r="O56" s="189">
        <f>'[2]1.10Y'!BE56</f>
        <v>0</v>
      </c>
      <c r="P56" s="189">
        <f t="shared" si="6"/>
        <v>0</v>
      </c>
      <c r="Q56" s="189">
        <f>'[2]1.10Y'!BG56</f>
        <v>0</v>
      </c>
      <c r="R56" s="189">
        <f>'[2]1.10Y'!BH56</f>
        <v>0</v>
      </c>
      <c r="S56" s="189">
        <f>'[2]1.10Y'!BI56</f>
        <v>0</v>
      </c>
      <c r="T56" s="189">
        <f t="shared" si="8"/>
        <v>0</v>
      </c>
      <c r="U56" s="189">
        <f>'[2]1.10Y'!BK56</f>
        <v>0</v>
      </c>
      <c r="V56" s="189">
        <f>'[2]1.10Y'!BL56</f>
        <v>0</v>
      </c>
      <c r="W56" s="189">
        <f>'[2]1.10Y'!BM56</f>
        <v>0</v>
      </c>
      <c r="X56" s="189">
        <f t="shared" si="10"/>
        <v>0</v>
      </c>
      <c r="Y56" s="189">
        <f>'[2]1.10Y'!BO56</f>
        <v>0</v>
      </c>
      <c r="Z56" s="189">
        <f>'[2]1.10Y'!BP56</f>
        <v>0</v>
      </c>
      <c r="AA56" s="189">
        <f>'[2]1.10Y'!BQ56</f>
        <v>0</v>
      </c>
      <c r="AB56" s="189">
        <f t="shared" si="12"/>
        <v>0</v>
      </c>
      <c r="AC56" s="189">
        <f>'[2]1.10Y'!BS56</f>
        <v>0</v>
      </c>
      <c r="AD56" s="189">
        <f>'[2]1.10Y'!BT56</f>
        <v>0</v>
      </c>
      <c r="AE56" s="189">
        <f>'[2]1.10Y'!BU56</f>
        <v>0</v>
      </c>
      <c r="AF56" s="189">
        <f t="shared" si="14"/>
        <v>0</v>
      </c>
      <c r="AG56" s="189">
        <f>'[2]1.10Y'!BW56</f>
        <v>0</v>
      </c>
      <c r="AH56" s="189">
        <f>'[2]1.10Y'!BX56</f>
        <v>0</v>
      </c>
      <c r="AI56" s="189">
        <f>'[2]1.10Y'!BY56</f>
        <v>0</v>
      </c>
      <c r="AJ56" s="189">
        <f t="shared" si="16"/>
        <v>0</v>
      </c>
      <c r="AK56" s="189">
        <f>'[2]1.10Y'!CA56</f>
        <v>0</v>
      </c>
      <c r="AL56" s="189">
        <f>'[2]1.10Y'!CB56</f>
        <v>0</v>
      </c>
      <c r="AM56" s="189">
        <f>'[2]1.10Y'!CC56</f>
        <v>0</v>
      </c>
      <c r="AN56" s="189">
        <f>'[2]1.10Y'!CD56</f>
        <v>0</v>
      </c>
      <c r="AO56" s="189">
        <f>'[2]1.10Y'!CE56</f>
        <v>0</v>
      </c>
      <c r="AP56" s="189">
        <f>'[2]1.10Y'!CF56</f>
        <v>0</v>
      </c>
      <c r="AQ56" s="189">
        <f>'[2]1.10Y'!CG56</f>
        <v>0</v>
      </c>
    </row>
    <row r="57" spans="1:43" s="10" customFormat="1" x14ac:dyDescent="0.25">
      <c r="A57" s="58" t="s">
        <v>107</v>
      </c>
      <c r="B57" s="77" t="s">
        <v>107</v>
      </c>
      <c r="C57" s="79" t="s">
        <v>169</v>
      </c>
      <c r="D57" s="189">
        <f t="shared" si="18"/>
        <v>0</v>
      </c>
      <c r="E57" s="189">
        <f>'[2]1.10Y'!AU57</f>
        <v>0</v>
      </c>
      <c r="F57" s="189">
        <f>'[2]1.10Y'!AV57</f>
        <v>0</v>
      </c>
      <c r="G57" s="189">
        <f>'[2]1.10Y'!AW57</f>
        <v>0</v>
      </c>
      <c r="H57" s="189">
        <f t="shared" si="2"/>
        <v>0</v>
      </c>
      <c r="I57" s="189">
        <f>'[2]1.10Y'!AY57</f>
        <v>0</v>
      </c>
      <c r="J57" s="189">
        <f>'[2]1.10Y'!AZ57</f>
        <v>0</v>
      </c>
      <c r="K57" s="189">
        <f>'[2]1.10Y'!BA57</f>
        <v>0</v>
      </c>
      <c r="L57" s="189">
        <f t="shared" si="4"/>
        <v>0</v>
      </c>
      <c r="M57" s="189">
        <f>'[2]1.10Y'!BC57</f>
        <v>0</v>
      </c>
      <c r="N57" s="189">
        <f>'[2]1.10Y'!BD57</f>
        <v>0</v>
      </c>
      <c r="O57" s="189">
        <f>'[2]1.10Y'!BE57</f>
        <v>0</v>
      </c>
      <c r="P57" s="189">
        <f t="shared" si="6"/>
        <v>0</v>
      </c>
      <c r="Q57" s="189">
        <f>'[2]1.10Y'!BG57</f>
        <v>0</v>
      </c>
      <c r="R57" s="189">
        <f>'[2]1.10Y'!BH57</f>
        <v>0</v>
      </c>
      <c r="S57" s="189">
        <f>'[2]1.10Y'!BI57</f>
        <v>0</v>
      </c>
      <c r="T57" s="189">
        <f t="shared" si="8"/>
        <v>0</v>
      </c>
      <c r="U57" s="189">
        <f>'[2]1.10Y'!BK57</f>
        <v>0</v>
      </c>
      <c r="V57" s="189">
        <f>'[2]1.10Y'!BL57</f>
        <v>0</v>
      </c>
      <c r="W57" s="189">
        <f>'[2]1.10Y'!BM57</f>
        <v>0</v>
      </c>
      <c r="X57" s="189">
        <f t="shared" si="10"/>
        <v>0</v>
      </c>
      <c r="Y57" s="189">
        <f>'[2]1.10Y'!BO57</f>
        <v>0</v>
      </c>
      <c r="Z57" s="189">
        <f>'[2]1.10Y'!BP57</f>
        <v>0</v>
      </c>
      <c r="AA57" s="189">
        <f>'[2]1.10Y'!BQ57</f>
        <v>0</v>
      </c>
      <c r="AB57" s="189">
        <f t="shared" si="12"/>
        <v>0</v>
      </c>
      <c r="AC57" s="189">
        <f>'[2]1.10Y'!BS57</f>
        <v>0</v>
      </c>
      <c r="AD57" s="189">
        <f>'[2]1.10Y'!BT57</f>
        <v>0</v>
      </c>
      <c r="AE57" s="189">
        <f>'[2]1.10Y'!BU57</f>
        <v>0</v>
      </c>
      <c r="AF57" s="189">
        <f t="shared" si="14"/>
        <v>0</v>
      </c>
      <c r="AG57" s="189">
        <f>'[2]1.10Y'!BW57</f>
        <v>0</v>
      </c>
      <c r="AH57" s="189">
        <f>'[2]1.10Y'!BX57</f>
        <v>0</v>
      </c>
      <c r="AI57" s="189">
        <f>'[2]1.10Y'!BY57</f>
        <v>0</v>
      </c>
      <c r="AJ57" s="189">
        <f t="shared" si="16"/>
        <v>0</v>
      </c>
      <c r="AK57" s="189">
        <f>'[2]1.10Y'!CA57</f>
        <v>0</v>
      </c>
      <c r="AL57" s="189">
        <f>'[2]1.10Y'!CB57</f>
        <v>0</v>
      </c>
      <c r="AM57" s="189">
        <f>'[2]1.10Y'!CC57</f>
        <v>0</v>
      </c>
      <c r="AN57" s="189">
        <f>'[2]1.10Y'!CD57</f>
        <v>0</v>
      </c>
      <c r="AO57" s="189">
        <f>'[2]1.10Y'!CE57</f>
        <v>0</v>
      </c>
      <c r="AP57" s="189">
        <f>'[2]1.10Y'!CF57</f>
        <v>0</v>
      </c>
      <c r="AQ57" s="189">
        <f>'[2]1.10Y'!CG57</f>
        <v>0</v>
      </c>
    </row>
    <row r="58" spans="1:43" s="10" customFormat="1" x14ac:dyDescent="0.25">
      <c r="A58" s="58">
        <v>5</v>
      </c>
      <c r="B58" s="77">
        <v>5</v>
      </c>
      <c r="C58" s="41" t="s">
        <v>6</v>
      </c>
      <c r="D58" s="189">
        <f t="shared" si="18"/>
        <v>438.63091904425698</v>
      </c>
      <c r="E58" s="189">
        <f t="shared" ref="E58" si="241">E59+E62+E63</f>
        <v>438.63091904425698</v>
      </c>
      <c r="F58" s="189">
        <f t="shared" ref="F58:G58" si="242">F59+F62+F63</f>
        <v>0</v>
      </c>
      <c r="G58" s="189">
        <f t="shared" si="242"/>
        <v>0</v>
      </c>
      <c r="H58" s="189">
        <f t="shared" si="2"/>
        <v>593.98303779790035</v>
      </c>
      <c r="I58" s="189">
        <f t="shared" ref="I58:K58" si="243">I59+I62+I63</f>
        <v>566.23270954473264</v>
      </c>
      <c r="J58" s="189">
        <f t="shared" si="243"/>
        <v>0</v>
      </c>
      <c r="K58" s="189">
        <f t="shared" si="243"/>
        <v>27.750328253167677</v>
      </c>
      <c r="L58" s="189">
        <f t="shared" si="4"/>
        <v>-1510.7334415198043</v>
      </c>
      <c r="M58" s="189">
        <f t="shared" ref="M58:O58" si="244">M59+M62+M63</f>
        <v>-1510.7334415198043</v>
      </c>
      <c r="N58" s="189">
        <f t="shared" si="244"/>
        <v>0</v>
      </c>
      <c r="O58" s="189">
        <f t="shared" si="244"/>
        <v>0</v>
      </c>
      <c r="P58" s="189">
        <f t="shared" si="6"/>
        <v>457.99849747141502</v>
      </c>
      <c r="Q58" s="189">
        <f t="shared" ref="Q58:S58" si="245">Q59+Q62+Q63</f>
        <v>457.99849747141502</v>
      </c>
      <c r="R58" s="189">
        <f t="shared" si="245"/>
        <v>0</v>
      </c>
      <c r="S58" s="189">
        <f t="shared" si="245"/>
        <v>0</v>
      </c>
      <c r="T58" s="189">
        <f t="shared" si="8"/>
        <v>570.66478998180969</v>
      </c>
      <c r="U58" s="189">
        <f t="shared" ref="U58:W58" si="246">U59+U62+U63</f>
        <v>582.48057666710611</v>
      </c>
      <c r="V58" s="189">
        <f t="shared" si="246"/>
        <v>-11.815786685296439</v>
      </c>
      <c r="W58" s="189">
        <f t="shared" si="246"/>
        <v>0</v>
      </c>
      <c r="X58" s="189">
        <f t="shared" si="10"/>
        <v>-1523.1127273162974</v>
      </c>
      <c r="Y58" s="189">
        <f t="shared" ref="Y58:AA58" si="247">Y59+Y62+Y63</f>
        <v>-1752.1606799263193</v>
      </c>
      <c r="Z58" s="189">
        <f t="shared" si="247"/>
        <v>231.61592334897429</v>
      </c>
      <c r="AA58" s="189">
        <f t="shared" si="247"/>
        <v>-2.5679707389524982</v>
      </c>
      <c r="AB58" s="189">
        <f t="shared" si="12"/>
        <v>1370.9715824591271</v>
      </c>
      <c r="AC58" s="189">
        <f t="shared" ref="AC58:AE58" si="248">AC59+AC62+AC63</f>
        <v>1708.0857244699816</v>
      </c>
      <c r="AD58" s="189">
        <f t="shared" si="248"/>
        <v>-337.11414201085461</v>
      </c>
      <c r="AE58" s="189">
        <f t="shared" si="248"/>
        <v>0</v>
      </c>
      <c r="AF58" s="189">
        <f t="shared" si="14"/>
        <v>1190.7307682321587</v>
      </c>
      <c r="AG58" s="189">
        <f t="shared" ref="AG58:AI58" si="249">AG59+AG62+AG63</f>
        <v>1080.3737582834851</v>
      </c>
      <c r="AH58" s="189">
        <f t="shared" si="249"/>
        <v>110.35700994867361</v>
      </c>
      <c r="AI58" s="189">
        <f t="shared" si="249"/>
        <v>0</v>
      </c>
      <c r="AJ58" s="189">
        <f t="shared" si="16"/>
        <v>-718.75731459948997</v>
      </c>
      <c r="AK58" s="189">
        <f t="shared" ref="AK58:AM58" si="250">AK59+AK62+AK63</f>
        <v>-1089.8224915005096</v>
      </c>
      <c r="AL58" s="189">
        <f t="shared" si="250"/>
        <v>371.06517690101964</v>
      </c>
      <c r="AM58" s="189">
        <f t="shared" si="250"/>
        <v>0</v>
      </c>
      <c r="AN58" s="189">
        <f>'[2]1.10Y'!CD58</f>
        <v>9707.7866854005078</v>
      </c>
      <c r="AO58" s="189">
        <f>'[2]1.10Y'!CE58</f>
        <v>36458.978911530772</v>
      </c>
      <c r="AP58" s="189">
        <f>'[2]1.10Y'!CF58</f>
        <v>2848.2619999999997</v>
      </c>
      <c r="AQ58" s="189">
        <f>'[2]1.10Y'!CG58</f>
        <v>2605.8141621603454</v>
      </c>
    </row>
    <row r="59" spans="1:43" s="10" customFormat="1" x14ac:dyDescent="0.25">
      <c r="A59" s="58">
        <v>5.0999999999999996</v>
      </c>
      <c r="B59" s="77">
        <v>5.0999999999999996</v>
      </c>
      <c r="C59" s="42" t="s">
        <v>41</v>
      </c>
      <c r="D59" s="189">
        <f t="shared" si="18"/>
        <v>-12.938808693520834</v>
      </c>
      <c r="E59" s="189">
        <f t="shared" ref="E59" si="251">E60+E61</f>
        <v>-12.938808693520834</v>
      </c>
      <c r="F59" s="189">
        <f t="shared" ref="F59:G59" si="252">F60+F61</f>
        <v>0</v>
      </c>
      <c r="G59" s="189">
        <f t="shared" si="252"/>
        <v>0</v>
      </c>
      <c r="H59" s="189">
        <f t="shared" si="2"/>
        <v>138.2155331255249</v>
      </c>
      <c r="I59" s="189">
        <f t="shared" ref="I59:K59" si="253">I60+I61</f>
        <v>110.46520487235723</v>
      </c>
      <c r="J59" s="189">
        <f t="shared" si="253"/>
        <v>0</v>
      </c>
      <c r="K59" s="189">
        <f t="shared" si="253"/>
        <v>27.750328253167677</v>
      </c>
      <c r="L59" s="189">
        <f t="shared" si="4"/>
        <v>-10.819216095177747</v>
      </c>
      <c r="M59" s="189">
        <f t="shared" ref="M59:O59" si="254">M60+M61</f>
        <v>-10.819216095177747</v>
      </c>
      <c r="N59" s="189">
        <f t="shared" si="254"/>
        <v>0</v>
      </c>
      <c r="O59" s="189">
        <f t="shared" si="254"/>
        <v>0</v>
      </c>
      <c r="P59" s="189">
        <f t="shared" si="6"/>
        <v>25.955075257553727</v>
      </c>
      <c r="Q59" s="189">
        <f t="shared" ref="Q59:S59" si="255">Q60+Q61</f>
        <v>25.955075257553727</v>
      </c>
      <c r="R59" s="189">
        <f t="shared" si="255"/>
        <v>0</v>
      </c>
      <c r="S59" s="189">
        <f t="shared" si="255"/>
        <v>0</v>
      </c>
      <c r="T59" s="189">
        <f t="shared" si="8"/>
        <v>190.03513885760859</v>
      </c>
      <c r="U59" s="189">
        <f t="shared" ref="U59:W59" si="256">U60+U61</f>
        <v>189.13619006377874</v>
      </c>
      <c r="V59" s="189">
        <f t="shared" si="256"/>
        <v>0</v>
      </c>
      <c r="W59" s="189">
        <f t="shared" si="256"/>
        <v>0.89894879382985937</v>
      </c>
      <c r="X59" s="189">
        <f t="shared" si="10"/>
        <v>142.43771429161654</v>
      </c>
      <c r="Y59" s="189">
        <f t="shared" ref="Y59:AA59" si="257">Y60+Y61</f>
        <v>142.43771429161654</v>
      </c>
      <c r="Z59" s="189">
        <f t="shared" si="257"/>
        <v>0</v>
      </c>
      <c r="AA59" s="189">
        <f t="shared" si="257"/>
        <v>0</v>
      </c>
      <c r="AB59" s="189">
        <f t="shared" si="12"/>
        <v>49.008650840391034</v>
      </c>
      <c r="AC59" s="189">
        <f t="shared" ref="AC59:AE59" si="258">AC60+AC61</f>
        <v>49.008650840391034</v>
      </c>
      <c r="AD59" s="189">
        <f t="shared" si="258"/>
        <v>0</v>
      </c>
      <c r="AE59" s="189">
        <f t="shared" si="258"/>
        <v>0</v>
      </c>
      <c r="AF59" s="189">
        <f t="shared" si="14"/>
        <v>93.007243741700535</v>
      </c>
      <c r="AG59" s="189">
        <f t="shared" ref="AG59:AI59" si="259">AG60+AG61</f>
        <v>93.007243741700535</v>
      </c>
      <c r="AH59" s="189">
        <f t="shared" si="259"/>
        <v>0</v>
      </c>
      <c r="AI59" s="189">
        <f t="shared" si="259"/>
        <v>0</v>
      </c>
      <c r="AJ59" s="189">
        <f t="shared" si="16"/>
        <v>149.62095034396037</v>
      </c>
      <c r="AK59" s="189">
        <f t="shared" ref="AK59:AM59" si="260">AK60+AK61</f>
        <v>149.62095034396037</v>
      </c>
      <c r="AL59" s="189">
        <f t="shared" si="260"/>
        <v>0</v>
      </c>
      <c r="AM59" s="189">
        <f t="shared" si="260"/>
        <v>0</v>
      </c>
      <c r="AN59" s="189">
        <f>'[2]1.10Y'!CD59</f>
        <v>149.62095034396043</v>
      </c>
      <c r="AO59" s="189">
        <f>'[2]1.10Y'!CE59</f>
        <v>1618.8992487188418</v>
      </c>
      <c r="AP59" s="189">
        <f>'[2]1.10Y'!CF59</f>
        <v>33.649000000000001</v>
      </c>
      <c r="AQ59" s="189">
        <f>'[2]1.10Y'!CG59</f>
        <v>559.14418821003494</v>
      </c>
    </row>
    <row r="60" spans="1:43" s="10" customFormat="1" x14ac:dyDescent="0.25">
      <c r="A60" s="58" t="s">
        <v>79</v>
      </c>
      <c r="B60" s="77" t="s">
        <v>79</v>
      </c>
      <c r="C60" s="43" t="s">
        <v>42</v>
      </c>
      <c r="D60" s="189">
        <f t="shared" si="18"/>
        <v>-6.2515794759854444</v>
      </c>
      <c r="E60" s="189">
        <f>'[2]1.10Y'!AU60</f>
        <v>-6.2515794759854444</v>
      </c>
      <c r="F60" s="189">
        <f>'[2]1.10Y'!AV60</f>
        <v>0</v>
      </c>
      <c r="G60" s="189">
        <f>'[2]1.10Y'!AW60</f>
        <v>0</v>
      </c>
      <c r="H60" s="189">
        <f t="shared" si="2"/>
        <v>122.65779880381258</v>
      </c>
      <c r="I60" s="189">
        <f>'[2]1.10Y'!AY60</f>
        <v>94.907470550644902</v>
      </c>
      <c r="J60" s="189">
        <f>'[2]1.10Y'!AZ60</f>
        <v>0</v>
      </c>
      <c r="K60" s="189">
        <f>'[2]1.10Y'!BA60</f>
        <v>27.750328253167677</v>
      </c>
      <c r="L60" s="189">
        <f t="shared" si="4"/>
        <v>-10.852869609204895</v>
      </c>
      <c r="M60" s="189">
        <f>'[2]1.10Y'!BC60</f>
        <v>-10.852869609204895</v>
      </c>
      <c r="N60" s="189">
        <f>'[2]1.10Y'!BD60</f>
        <v>0</v>
      </c>
      <c r="O60" s="189">
        <f>'[2]1.10Y'!BE60</f>
        <v>0</v>
      </c>
      <c r="P60" s="189">
        <f t="shared" si="6"/>
        <v>25.926233875757813</v>
      </c>
      <c r="Q60" s="189">
        <f>'[2]1.10Y'!BG60</f>
        <v>25.926233875757813</v>
      </c>
      <c r="R60" s="189">
        <f>'[2]1.10Y'!BH60</f>
        <v>0</v>
      </c>
      <c r="S60" s="189">
        <f>'[2]1.10Y'!BI60</f>
        <v>0</v>
      </c>
      <c r="T60" s="189">
        <f t="shared" si="8"/>
        <v>190.2257864240305</v>
      </c>
      <c r="U60" s="189">
        <f>'[2]1.10Y'!BK60</f>
        <v>189.32683763020066</v>
      </c>
      <c r="V60" s="189">
        <f>'[2]1.10Y'!BL60</f>
        <v>0</v>
      </c>
      <c r="W60" s="189">
        <f>'[2]1.10Y'!BM60</f>
        <v>0.89894879382985937</v>
      </c>
      <c r="X60" s="189">
        <f t="shared" si="10"/>
        <v>139.96375512690332</v>
      </c>
      <c r="Y60" s="189">
        <f>'[2]1.10Y'!BO60</f>
        <v>139.96375512690332</v>
      </c>
      <c r="Z60" s="189">
        <f>'[2]1.10Y'!BP60</f>
        <v>0</v>
      </c>
      <c r="AA60" s="189">
        <f>'[2]1.10Y'!BQ60</f>
        <v>0</v>
      </c>
      <c r="AB60" s="189">
        <f t="shared" si="12"/>
        <v>44.952317104848817</v>
      </c>
      <c r="AC60" s="189">
        <f>'[2]1.10Y'!BS60</f>
        <v>44.952317104848817</v>
      </c>
      <c r="AD60" s="189">
        <f>'[2]1.10Y'!BT60</f>
        <v>0</v>
      </c>
      <c r="AE60" s="189">
        <f>'[2]1.10Y'!BU60</f>
        <v>0</v>
      </c>
      <c r="AF60" s="189">
        <f t="shared" si="14"/>
        <v>85.29719669279676</v>
      </c>
      <c r="AG60" s="189">
        <f>'[2]1.10Y'!BW60</f>
        <v>85.29719669279676</v>
      </c>
      <c r="AH60" s="189">
        <f>'[2]1.10Y'!BX60</f>
        <v>0</v>
      </c>
      <c r="AI60" s="189">
        <f>'[2]1.10Y'!BY60</f>
        <v>0</v>
      </c>
      <c r="AJ60" s="189">
        <f t="shared" si="16"/>
        <v>136.92005084224002</v>
      </c>
      <c r="AK60" s="189">
        <f>'[2]1.10Y'!CA60</f>
        <v>136.92005084224002</v>
      </c>
      <c r="AL60" s="189">
        <f>'[2]1.10Y'!CB60</f>
        <v>0</v>
      </c>
      <c r="AM60" s="189">
        <f>'[2]1.10Y'!CC60</f>
        <v>0</v>
      </c>
      <c r="AN60" s="189">
        <f>'[2]1.10Y'!CD60</f>
        <v>136.92005084224002</v>
      </c>
      <c r="AO60" s="189">
        <f>'[2]1.10Y'!CE60</f>
        <v>1478.5166568343841</v>
      </c>
      <c r="AP60" s="189">
        <f>'[2]1.10Y'!CF60</f>
        <v>0</v>
      </c>
      <c r="AQ60" s="189">
        <f>'[2]1.10Y'!CG60</f>
        <v>506.36006934064426</v>
      </c>
    </row>
    <row r="61" spans="1:43" s="10" customFormat="1" x14ac:dyDescent="0.25">
      <c r="A61" s="58" t="s">
        <v>80</v>
      </c>
      <c r="B61" s="77" t="s">
        <v>80</v>
      </c>
      <c r="C61" s="43" t="s">
        <v>43</v>
      </c>
      <c r="D61" s="189">
        <f t="shared" si="18"/>
        <v>-6.6872292175353891</v>
      </c>
      <c r="E61" s="189">
        <f>'[2]1.10Y'!AU61</f>
        <v>-6.6872292175353891</v>
      </c>
      <c r="F61" s="189">
        <f>'[2]1.10Y'!AV61</f>
        <v>0</v>
      </c>
      <c r="G61" s="189">
        <f>'[2]1.10Y'!AW61</f>
        <v>0</v>
      </c>
      <c r="H61" s="189">
        <f t="shared" si="2"/>
        <v>15.557734321712331</v>
      </c>
      <c r="I61" s="189">
        <f>'[2]1.10Y'!AY61</f>
        <v>15.557734321712331</v>
      </c>
      <c r="J61" s="189">
        <f>'[2]1.10Y'!AZ61</f>
        <v>0</v>
      </c>
      <c r="K61" s="189">
        <f>'[2]1.10Y'!BA61</f>
        <v>0</v>
      </c>
      <c r="L61" s="189">
        <f t="shared" si="4"/>
        <v>3.3653514027147224E-2</v>
      </c>
      <c r="M61" s="189">
        <f>'[2]1.10Y'!BC61</f>
        <v>3.3653514027147224E-2</v>
      </c>
      <c r="N61" s="189">
        <f>'[2]1.10Y'!BD61</f>
        <v>0</v>
      </c>
      <c r="O61" s="189">
        <f>'[2]1.10Y'!BE61</f>
        <v>0</v>
      </c>
      <c r="P61" s="189">
        <f t="shared" si="6"/>
        <v>2.884138179591389E-2</v>
      </c>
      <c r="Q61" s="189">
        <f>'[2]1.10Y'!BG61</f>
        <v>2.884138179591389E-2</v>
      </c>
      <c r="R61" s="189">
        <f>'[2]1.10Y'!BH61</f>
        <v>0</v>
      </c>
      <c r="S61" s="189">
        <f>'[2]1.10Y'!BI61</f>
        <v>0</v>
      </c>
      <c r="T61" s="189">
        <f t="shared" si="8"/>
        <v>-0.19064756642192293</v>
      </c>
      <c r="U61" s="189">
        <f>'[2]1.10Y'!BK61</f>
        <v>-0.19064756642192293</v>
      </c>
      <c r="V61" s="189">
        <f>'[2]1.10Y'!BL61</f>
        <v>0</v>
      </c>
      <c r="W61" s="189">
        <f>'[2]1.10Y'!BM61</f>
        <v>0</v>
      </c>
      <c r="X61" s="189">
        <f t="shared" si="10"/>
        <v>2.4739591647132073</v>
      </c>
      <c r="Y61" s="189">
        <f>'[2]1.10Y'!BO61</f>
        <v>2.4739591647132073</v>
      </c>
      <c r="Z61" s="189">
        <f>'[2]1.10Y'!BP61</f>
        <v>0</v>
      </c>
      <c r="AA61" s="189">
        <f>'[2]1.10Y'!BQ61</f>
        <v>0</v>
      </c>
      <c r="AB61" s="189">
        <f t="shared" si="12"/>
        <v>4.0563337355422178</v>
      </c>
      <c r="AC61" s="189">
        <f>'[2]1.10Y'!BS61</f>
        <v>4.0563337355422178</v>
      </c>
      <c r="AD61" s="189">
        <f>'[2]1.10Y'!BT61</f>
        <v>0</v>
      </c>
      <c r="AE61" s="189">
        <f>'[2]1.10Y'!BU61</f>
        <v>0</v>
      </c>
      <c r="AF61" s="189">
        <f t="shared" si="14"/>
        <v>7.7100470489037747</v>
      </c>
      <c r="AG61" s="189">
        <f>'[2]1.10Y'!BW61</f>
        <v>7.7100470489037747</v>
      </c>
      <c r="AH61" s="189">
        <f>'[2]1.10Y'!BX61</f>
        <v>0</v>
      </c>
      <c r="AI61" s="189">
        <f>'[2]1.10Y'!BY61</f>
        <v>0</v>
      </c>
      <c r="AJ61" s="189">
        <f t="shared" si="16"/>
        <v>12.700899501720357</v>
      </c>
      <c r="AK61" s="189">
        <f>'[2]1.10Y'!CA61</f>
        <v>12.700899501720357</v>
      </c>
      <c r="AL61" s="189">
        <f>'[2]1.10Y'!CB61</f>
        <v>0</v>
      </c>
      <c r="AM61" s="189">
        <f>'[2]1.10Y'!CC61</f>
        <v>0</v>
      </c>
      <c r="AN61" s="189">
        <f>'[2]1.10Y'!CD61</f>
        <v>12.700899501720357</v>
      </c>
      <c r="AO61" s="189">
        <f>'[2]1.10Y'!CE61</f>
        <v>140.38259188445764</v>
      </c>
      <c r="AP61" s="189">
        <f>'[2]1.10Y'!CF61</f>
        <v>33.649000000000001</v>
      </c>
      <c r="AQ61" s="189">
        <f>'[2]1.10Y'!CG61</f>
        <v>52.784118869390824</v>
      </c>
    </row>
    <row r="62" spans="1:43" s="10" customFormat="1" x14ac:dyDescent="0.25">
      <c r="A62" s="58">
        <v>5.2</v>
      </c>
      <c r="B62" s="77">
        <v>5.2</v>
      </c>
      <c r="C62" s="42" t="s">
        <v>44</v>
      </c>
      <c r="D62" s="189">
        <f t="shared" si="18"/>
        <v>-6.1052626998125952</v>
      </c>
      <c r="E62" s="189">
        <f>'[2]1.10Y'!AU62</f>
        <v>-6.1052626998125952</v>
      </c>
      <c r="F62" s="189">
        <f>'[2]1.10Y'!AV62</f>
        <v>0</v>
      </c>
      <c r="G62" s="189">
        <f>'[2]1.10Y'!AW62</f>
        <v>0</v>
      </c>
      <c r="H62" s="189">
        <f t="shared" si="2"/>
        <v>91.347937386171907</v>
      </c>
      <c r="I62" s="189">
        <f>'[2]1.10Y'!AY62</f>
        <v>91.347937386171907</v>
      </c>
      <c r="J62" s="189">
        <f>'[2]1.10Y'!AZ62</f>
        <v>0</v>
      </c>
      <c r="K62" s="189">
        <f>'[2]1.10Y'!BA62</f>
        <v>0</v>
      </c>
      <c r="L62" s="189">
        <f t="shared" si="4"/>
        <v>-203.97977027490901</v>
      </c>
      <c r="M62" s="189">
        <f>'[2]1.10Y'!BC62</f>
        <v>-203.97977027490901</v>
      </c>
      <c r="N62" s="189">
        <f>'[2]1.10Y'!BD62</f>
        <v>0</v>
      </c>
      <c r="O62" s="189">
        <f>'[2]1.10Y'!BE62</f>
        <v>0</v>
      </c>
      <c r="P62" s="189">
        <f t="shared" si="6"/>
        <v>10.667830415943854</v>
      </c>
      <c r="Q62" s="189">
        <f>'[2]1.10Y'!BG62</f>
        <v>10.667830415943854</v>
      </c>
      <c r="R62" s="189">
        <f>'[2]1.10Y'!BH62</f>
        <v>0</v>
      </c>
      <c r="S62" s="189">
        <f>'[2]1.10Y'!BI62</f>
        <v>0</v>
      </c>
      <c r="T62" s="189">
        <f t="shared" si="8"/>
        <v>1.4793452323112257</v>
      </c>
      <c r="U62" s="189">
        <f>'[2]1.10Y'!BK62</f>
        <v>1.4793452323112257</v>
      </c>
      <c r="V62" s="189">
        <f>'[2]1.10Y'!BL62</f>
        <v>0</v>
      </c>
      <c r="W62" s="189">
        <f>'[2]1.10Y'!BM62</f>
        <v>0</v>
      </c>
      <c r="X62" s="189">
        <f t="shared" si="10"/>
        <v>-0.83006928160892279</v>
      </c>
      <c r="Y62" s="189">
        <f>'[2]1.10Y'!BO62</f>
        <v>-0.83006928160892279</v>
      </c>
      <c r="Z62" s="189">
        <f>'[2]1.10Y'!BP62</f>
        <v>0</v>
      </c>
      <c r="AA62" s="189">
        <f>'[2]1.10Y'!BQ62</f>
        <v>0</v>
      </c>
      <c r="AB62" s="189">
        <f t="shared" si="12"/>
        <v>27.287238874906958</v>
      </c>
      <c r="AC62" s="189">
        <f>'[2]1.10Y'!BS62</f>
        <v>27.287238874906958</v>
      </c>
      <c r="AD62" s="189">
        <f>'[2]1.10Y'!BT62</f>
        <v>0</v>
      </c>
      <c r="AE62" s="189">
        <f>'[2]1.10Y'!BU62</f>
        <v>0</v>
      </c>
      <c r="AF62" s="189">
        <f t="shared" si="14"/>
        <v>9.7155584017014007</v>
      </c>
      <c r="AG62" s="189">
        <f>'[2]1.10Y'!BW62</f>
        <v>9.7155584017014007</v>
      </c>
      <c r="AH62" s="189">
        <f>'[2]1.10Y'!BX62</f>
        <v>0</v>
      </c>
      <c r="AI62" s="189">
        <f>'[2]1.10Y'!BY62</f>
        <v>0</v>
      </c>
      <c r="AJ62" s="189">
        <f t="shared" si="16"/>
        <v>-35.473528482684515</v>
      </c>
      <c r="AK62" s="189">
        <f>'[2]1.10Y'!CA62</f>
        <v>-35.473528482684515</v>
      </c>
      <c r="AL62" s="189">
        <f>'[2]1.10Y'!CB62</f>
        <v>0</v>
      </c>
      <c r="AM62" s="189">
        <f>'[2]1.10Y'!CC62</f>
        <v>0</v>
      </c>
      <c r="AN62" s="189">
        <f>'[2]1.10Y'!CD62</f>
        <v>-748.95352848268442</v>
      </c>
      <c r="AO62" s="189">
        <f>'[2]1.10Y'!CE62</f>
        <v>840.49577448771436</v>
      </c>
      <c r="AP62" s="189">
        <f>'[2]1.10Y'!CF62</f>
        <v>187.3979999999998</v>
      </c>
      <c r="AQ62" s="189">
        <f>'[2]1.10Y'!CG62</f>
        <v>27.708457417327509</v>
      </c>
    </row>
    <row r="63" spans="1:43" s="10" customFormat="1" x14ac:dyDescent="0.25">
      <c r="A63" s="58">
        <v>5.4</v>
      </c>
      <c r="B63" s="77">
        <v>5.4</v>
      </c>
      <c r="C63" s="42" t="s">
        <v>45</v>
      </c>
      <c r="D63" s="189">
        <f t="shared" si="18"/>
        <v>457.6749904375904</v>
      </c>
      <c r="E63" s="189">
        <f t="shared" ref="E63" si="261">E64+E67</f>
        <v>457.6749904375904</v>
      </c>
      <c r="F63" s="189">
        <f t="shared" ref="F63:G63" si="262">F64+F67</f>
        <v>0</v>
      </c>
      <c r="G63" s="189">
        <f t="shared" si="262"/>
        <v>0</v>
      </c>
      <c r="H63" s="189">
        <f t="shared" si="2"/>
        <v>364.41956728620357</v>
      </c>
      <c r="I63" s="189">
        <f t="shared" ref="I63:K63" si="263">I64+I67</f>
        <v>364.41956728620357</v>
      </c>
      <c r="J63" s="189">
        <f t="shared" si="263"/>
        <v>0</v>
      </c>
      <c r="K63" s="189">
        <f t="shared" si="263"/>
        <v>0</v>
      </c>
      <c r="L63" s="189">
        <f t="shared" si="4"/>
        <v>-1295.9344551497175</v>
      </c>
      <c r="M63" s="189">
        <f t="shared" ref="M63:O63" si="264">M64+M67</f>
        <v>-1295.9344551497175</v>
      </c>
      <c r="N63" s="189">
        <f t="shared" si="264"/>
        <v>0</v>
      </c>
      <c r="O63" s="189">
        <f t="shared" si="264"/>
        <v>0</v>
      </c>
      <c r="P63" s="189">
        <f t="shared" si="6"/>
        <v>421.37559179791742</v>
      </c>
      <c r="Q63" s="189">
        <f t="shared" ref="Q63:S63" si="265">Q64+Q67</f>
        <v>421.37559179791742</v>
      </c>
      <c r="R63" s="189">
        <f t="shared" si="265"/>
        <v>0</v>
      </c>
      <c r="S63" s="189">
        <f t="shared" si="265"/>
        <v>0</v>
      </c>
      <c r="T63" s="189">
        <f t="shared" si="8"/>
        <v>379.15030589188984</v>
      </c>
      <c r="U63" s="189">
        <f t="shared" ref="U63:W63" si="266">U64+U67</f>
        <v>391.8650413710161</v>
      </c>
      <c r="V63" s="189">
        <f t="shared" si="266"/>
        <v>-11.815786685296439</v>
      </c>
      <c r="W63" s="189">
        <f t="shared" si="266"/>
        <v>-0.89894879382985937</v>
      </c>
      <c r="X63" s="189">
        <f t="shared" si="10"/>
        <v>-1664.7203723263051</v>
      </c>
      <c r="Y63" s="189">
        <f t="shared" ref="Y63:AA63" si="267">Y64+Y67</f>
        <v>-1893.768324936327</v>
      </c>
      <c r="Z63" s="189">
        <f t="shared" si="267"/>
        <v>231.61592334897429</v>
      </c>
      <c r="AA63" s="189">
        <f t="shared" si="267"/>
        <v>-2.5679707389524982</v>
      </c>
      <c r="AB63" s="189">
        <f t="shared" si="12"/>
        <v>1294.6756927438291</v>
      </c>
      <c r="AC63" s="189">
        <f t="shared" ref="AC63:AE63" si="268">AC64+AC67</f>
        <v>1631.7898347546836</v>
      </c>
      <c r="AD63" s="189">
        <f t="shared" si="268"/>
        <v>-337.11414201085461</v>
      </c>
      <c r="AE63" s="189">
        <f t="shared" si="268"/>
        <v>0</v>
      </c>
      <c r="AF63" s="189">
        <f t="shared" si="14"/>
        <v>1088.0079660887568</v>
      </c>
      <c r="AG63" s="189">
        <f t="shared" ref="AG63:AI63" si="269">AG64+AG67</f>
        <v>977.65095614008317</v>
      </c>
      <c r="AH63" s="189">
        <f t="shared" si="269"/>
        <v>110.35700994867361</v>
      </c>
      <c r="AI63" s="189">
        <f t="shared" si="269"/>
        <v>0</v>
      </c>
      <c r="AJ63" s="189">
        <f t="shared" si="16"/>
        <v>-832.90473646076589</v>
      </c>
      <c r="AK63" s="189">
        <f t="shared" ref="AK63:AM63" si="270">AK64+AK67</f>
        <v>-1203.9699133617855</v>
      </c>
      <c r="AL63" s="189">
        <f t="shared" si="270"/>
        <v>371.06517690101964</v>
      </c>
      <c r="AM63" s="189">
        <f t="shared" si="270"/>
        <v>0</v>
      </c>
      <c r="AN63" s="189">
        <f>'[2]1.10Y'!CD63</f>
        <v>10307.119263539233</v>
      </c>
      <c r="AO63" s="189">
        <f>'[2]1.10Y'!CE63</f>
        <v>33999.583888324218</v>
      </c>
      <c r="AP63" s="189">
        <f>'[2]1.10Y'!CF63</f>
        <v>2627.2150000000001</v>
      </c>
      <c r="AQ63" s="189">
        <f>'[2]1.10Y'!CG63</f>
        <v>2018.9615165329778</v>
      </c>
    </row>
    <row r="64" spans="1:43" s="10" customFormat="1" x14ac:dyDescent="0.25">
      <c r="A64" s="58" t="s">
        <v>81</v>
      </c>
      <c r="B64" s="77" t="s">
        <v>81</v>
      </c>
      <c r="C64" s="43" t="s">
        <v>46</v>
      </c>
      <c r="D64" s="189">
        <f t="shared" si="18"/>
        <v>96.187266444534316</v>
      </c>
      <c r="E64" s="189">
        <f t="shared" ref="E64" si="271">E65+E66</f>
        <v>96.187266444534316</v>
      </c>
      <c r="F64" s="189">
        <f t="shared" ref="F64:G64" si="272">F65+F66</f>
        <v>0</v>
      </c>
      <c r="G64" s="189">
        <f t="shared" si="272"/>
        <v>0</v>
      </c>
      <c r="H64" s="189">
        <f t="shared" si="2"/>
        <v>-26.468087401735602</v>
      </c>
      <c r="I64" s="189">
        <f t="shared" ref="I64:K64" si="273">I65+I66</f>
        <v>-26.468087401735602</v>
      </c>
      <c r="J64" s="189">
        <f t="shared" si="273"/>
        <v>0</v>
      </c>
      <c r="K64" s="189">
        <f t="shared" si="273"/>
        <v>0</v>
      </c>
      <c r="L64" s="189">
        <f t="shared" si="4"/>
        <v>-119.44165931979481</v>
      </c>
      <c r="M64" s="189">
        <f t="shared" ref="M64:O64" si="274">M65+M66</f>
        <v>-119.44165931979481</v>
      </c>
      <c r="N64" s="189">
        <f t="shared" si="274"/>
        <v>0</v>
      </c>
      <c r="O64" s="189">
        <f t="shared" si="274"/>
        <v>0</v>
      </c>
      <c r="P64" s="189">
        <f t="shared" si="6"/>
        <v>61.890688617362002</v>
      </c>
      <c r="Q64" s="189">
        <f t="shared" ref="Q64:S64" si="275">Q65+Q66</f>
        <v>61.890688617362002</v>
      </c>
      <c r="R64" s="189">
        <f t="shared" si="275"/>
        <v>0</v>
      </c>
      <c r="S64" s="189">
        <f t="shared" si="275"/>
        <v>0</v>
      </c>
      <c r="T64" s="189">
        <f t="shared" si="8"/>
        <v>82.224096749845671</v>
      </c>
      <c r="U64" s="189">
        <f t="shared" ref="U64:W64" si="276">U65+U66</f>
        <v>83.123045543675531</v>
      </c>
      <c r="V64" s="189">
        <f t="shared" si="276"/>
        <v>0</v>
      </c>
      <c r="W64" s="189">
        <f t="shared" si="276"/>
        <v>-0.89894879382985937</v>
      </c>
      <c r="X64" s="189">
        <f t="shared" si="10"/>
        <v>-215.51582095831941</v>
      </c>
      <c r="Y64" s="189">
        <f t="shared" ref="Y64:AA64" si="277">Y65+Y66</f>
        <v>-215.51582095831941</v>
      </c>
      <c r="Z64" s="189">
        <f t="shared" si="277"/>
        <v>0</v>
      </c>
      <c r="AA64" s="189">
        <f t="shared" si="277"/>
        <v>0</v>
      </c>
      <c r="AB64" s="189">
        <f t="shared" si="12"/>
        <v>153.67303395307476</v>
      </c>
      <c r="AC64" s="189">
        <f t="shared" ref="AC64:AE64" si="278">AC65+AC66</f>
        <v>153.67303395307476</v>
      </c>
      <c r="AD64" s="189">
        <f t="shared" si="278"/>
        <v>0</v>
      </c>
      <c r="AE64" s="189">
        <f t="shared" si="278"/>
        <v>0</v>
      </c>
      <c r="AF64" s="189">
        <f t="shared" si="14"/>
        <v>175.53200948364292</v>
      </c>
      <c r="AG64" s="189">
        <f t="shared" ref="AG64:AI64" si="279">AG65+AG66</f>
        <v>175.53200948364292</v>
      </c>
      <c r="AH64" s="189">
        <f t="shared" si="279"/>
        <v>0</v>
      </c>
      <c r="AI64" s="189">
        <f t="shared" si="279"/>
        <v>0</v>
      </c>
      <c r="AJ64" s="189">
        <f t="shared" si="16"/>
        <v>-284.30981254415565</v>
      </c>
      <c r="AK64" s="189">
        <f t="shared" ref="AK64:AM64" si="280">AK65+AK66</f>
        <v>-284.30981254415565</v>
      </c>
      <c r="AL64" s="189">
        <f t="shared" si="280"/>
        <v>0</v>
      </c>
      <c r="AM64" s="189">
        <f t="shared" si="280"/>
        <v>0</v>
      </c>
      <c r="AN64" s="189">
        <f>'[2]1.10Y'!CD64</f>
        <v>2738.5311874558438</v>
      </c>
      <c r="AO64" s="189">
        <f>'[2]1.10Y'!CE64</f>
        <v>8591.234645646904</v>
      </c>
      <c r="AP64" s="189">
        <f>'[2]1.10Y'!CF64</f>
        <v>1506.692</v>
      </c>
      <c r="AQ64" s="189">
        <f>'[2]1.10Y'!CG64</f>
        <v>429.38482394099901</v>
      </c>
    </row>
    <row r="65" spans="1:44" s="10" customFormat="1" ht="22.8" x14ac:dyDescent="0.25">
      <c r="A65" s="58" t="s">
        <v>82</v>
      </c>
      <c r="B65" s="77" t="s">
        <v>82</v>
      </c>
      <c r="C65" s="44" t="s">
        <v>8</v>
      </c>
      <c r="D65" s="189">
        <f t="shared" si="18"/>
        <v>14.041137986455169</v>
      </c>
      <c r="E65" s="189">
        <f>'[2]1.10Y'!AU65</f>
        <v>14.041137986455169</v>
      </c>
      <c r="F65" s="189">
        <f>'[2]1.10Y'!AV65</f>
        <v>0</v>
      </c>
      <c r="G65" s="189">
        <f>'[2]1.10Y'!AW65</f>
        <v>0</v>
      </c>
      <c r="H65" s="189">
        <f t="shared" si="2"/>
        <v>-1.2161658442994394</v>
      </c>
      <c r="I65" s="189">
        <f>'[2]1.10Y'!AY65</f>
        <v>-1.2161658442994394</v>
      </c>
      <c r="J65" s="189">
        <f>'[2]1.10Y'!AZ65</f>
        <v>0</v>
      </c>
      <c r="K65" s="189">
        <f>'[2]1.10Y'!BA65</f>
        <v>0</v>
      </c>
      <c r="L65" s="189">
        <f t="shared" si="4"/>
        <v>-33.495950583961104</v>
      </c>
      <c r="M65" s="189">
        <f>'[2]1.10Y'!BC65</f>
        <v>-33.495950583961104</v>
      </c>
      <c r="N65" s="189">
        <f>'[2]1.10Y'!BD65</f>
        <v>0</v>
      </c>
      <c r="O65" s="189">
        <f>'[2]1.10Y'!BE65</f>
        <v>0</v>
      </c>
      <c r="P65" s="189">
        <f t="shared" si="6"/>
        <v>25.180185775961036</v>
      </c>
      <c r="Q65" s="189">
        <f>'[2]1.10Y'!BG65</f>
        <v>-128.08554768234873</v>
      </c>
      <c r="R65" s="189">
        <f>'[2]1.10Y'!BH65</f>
        <v>0</v>
      </c>
      <c r="S65" s="189">
        <f>'[2]1.10Y'!BI65</f>
        <v>153.26573345830977</v>
      </c>
      <c r="T65" s="189">
        <f t="shared" si="8"/>
        <v>25.029014519501402</v>
      </c>
      <c r="U65" s="189">
        <f>'[2]1.10Y'!BK65</f>
        <v>25.927963313331261</v>
      </c>
      <c r="V65" s="189">
        <f>'[2]1.10Y'!BL65</f>
        <v>0</v>
      </c>
      <c r="W65" s="189">
        <f>'[2]1.10Y'!BM65</f>
        <v>-0.89894879382985937</v>
      </c>
      <c r="X65" s="189">
        <f t="shared" si="10"/>
        <v>-157.76283316877743</v>
      </c>
      <c r="Y65" s="189">
        <f>'[2]1.10Y'!BO65</f>
        <v>-157.76283316877743</v>
      </c>
      <c r="Z65" s="189">
        <f>'[2]1.10Y'!BP65</f>
        <v>0</v>
      </c>
      <c r="AA65" s="189">
        <f>'[2]1.10Y'!BQ65</f>
        <v>0</v>
      </c>
      <c r="AB65" s="189">
        <f t="shared" si="12"/>
        <v>66.068214255663179</v>
      </c>
      <c r="AC65" s="189">
        <f>'[2]1.10Y'!BS65</f>
        <v>66.068214255663179</v>
      </c>
      <c r="AD65" s="189">
        <f>'[2]1.10Y'!BT65</f>
        <v>0</v>
      </c>
      <c r="AE65" s="189">
        <f>'[2]1.10Y'!BU65</f>
        <v>0</v>
      </c>
      <c r="AF65" s="189">
        <f t="shared" si="14"/>
        <v>33.698257961950276</v>
      </c>
      <c r="AG65" s="189">
        <f>'[2]1.10Y'!BW65</f>
        <v>33.698257961950276</v>
      </c>
      <c r="AH65" s="189">
        <f>'[2]1.10Y'!BX65</f>
        <v>0</v>
      </c>
      <c r="AI65" s="189">
        <f>'[2]1.10Y'!BY65</f>
        <v>0</v>
      </c>
      <c r="AJ65" s="189">
        <f t="shared" si="16"/>
        <v>-249.16677276525934</v>
      </c>
      <c r="AK65" s="189">
        <f>'[2]1.10Y'!CA65</f>
        <v>-249.16677276525934</v>
      </c>
      <c r="AL65" s="189">
        <f>'[2]1.10Y'!CB65</f>
        <v>0</v>
      </c>
      <c r="AM65" s="189">
        <f>'[2]1.10Y'!CC65</f>
        <v>0</v>
      </c>
      <c r="AN65" s="189">
        <f>'[2]1.10Y'!CD65</f>
        <v>1739.8232272347404</v>
      </c>
      <c r="AO65" s="189">
        <f>'[2]1.10Y'!CE65</f>
        <v>7241.4020313732735</v>
      </c>
      <c r="AP65" s="189">
        <f>'[2]1.10Y'!CF65</f>
        <v>1814.914</v>
      </c>
      <c r="AQ65" s="189">
        <f>'[2]1.10Y'!CG65</f>
        <v>384.76830021624096</v>
      </c>
    </row>
    <row r="66" spans="1:44" s="10" customFormat="1" x14ac:dyDescent="0.25">
      <c r="A66" s="58" t="s">
        <v>83</v>
      </c>
      <c r="B66" s="77" t="s">
        <v>83</v>
      </c>
      <c r="C66" s="44" t="s">
        <v>21</v>
      </c>
      <c r="D66" s="189">
        <f t="shared" si="18"/>
        <v>82.146128458079147</v>
      </c>
      <c r="E66" s="189">
        <f>'[2]1.10Y'!AU66</f>
        <v>82.146128458079147</v>
      </c>
      <c r="F66" s="189">
        <f>'[2]1.10Y'!AV66</f>
        <v>0</v>
      </c>
      <c r="G66" s="189">
        <f>'[2]1.10Y'!AW66</f>
        <v>0</v>
      </c>
      <c r="H66" s="189">
        <f t="shared" si="2"/>
        <v>-25.251921557436162</v>
      </c>
      <c r="I66" s="189">
        <f>'[2]1.10Y'!AY66</f>
        <v>-25.251921557436162</v>
      </c>
      <c r="J66" s="189">
        <f>'[2]1.10Y'!AZ66</f>
        <v>0</v>
      </c>
      <c r="K66" s="189">
        <f>'[2]1.10Y'!BA66</f>
        <v>0</v>
      </c>
      <c r="L66" s="189">
        <f t="shared" si="4"/>
        <v>-85.945708735833705</v>
      </c>
      <c r="M66" s="189">
        <f>'[2]1.10Y'!BC66</f>
        <v>-85.945708735833705</v>
      </c>
      <c r="N66" s="189">
        <f>'[2]1.10Y'!BD66</f>
        <v>0</v>
      </c>
      <c r="O66" s="189">
        <f>'[2]1.10Y'!BE66</f>
        <v>0</v>
      </c>
      <c r="P66" s="189">
        <f t="shared" si="6"/>
        <v>36.710502841400967</v>
      </c>
      <c r="Q66" s="189">
        <f>'[2]1.10Y'!BG66</f>
        <v>189.97623629971073</v>
      </c>
      <c r="R66" s="189">
        <f>'[2]1.10Y'!BH66</f>
        <v>0</v>
      </c>
      <c r="S66" s="189">
        <f>'[2]1.10Y'!BI66</f>
        <v>-153.26573345830977</v>
      </c>
      <c r="T66" s="189">
        <f t="shared" si="8"/>
        <v>57.195082230344269</v>
      </c>
      <c r="U66" s="189">
        <f>'[2]1.10Y'!BK66</f>
        <v>57.195082230344269</v>
      </c>
      <c r="V66" s="189">
        <f>'[2]1.10Y'!BL66</f>
        <v>0</v>
      </c>
      <c r="W66" s="189">
        <f>'[2]1.10Y'!BM66</f>
        <v>0</v>
      </c>
      <c r="X66" s="189">
        <f t="shared" si="10"/>
        <v>-57.752987789541976</v>
      </c>
      <c r="Y66" s="189">
        <f>'[2]1.10Y'!BO66</f>
        <v>-57.752987789541976</v>
      </c>
      <c r="Z66" s="189">
        <f>'[2]1.10Y'!BP66</f>
        <v>0</v>
      </c>
      <c r="AA66" s="189">
        <f>'[2]1.10Y'!BQ66</f>
        <v>0</v>
      </c>
      <c r="AB66" s="189">
        <f t="shared" si="12"/>
        <v>87.604819697411585</v>
      </c>
      <c r="AC66" s="189">
        <f>'[2]1.10Y'!BS66</f>
        <v>87.604819697411585</v>
      </c>
      <c r="AD66" s="189">
        <f>'[2]1.10Y'!BT66</f>
        <v>0</v>
      </c>
      <c r="AE66" s="189">
        <f>'[2]1.10Y'!BU66</f>
        <v>0</v>
      </c>
      <c r="AF66" s="189">
        <f t="shared" si="14"/>
        <v>141.83375152169265</v>
      </c>
      <c r="AG66" s="189">
        <f>'[2]1.10Y'!BW66</f>
        <v>141.83375152169265</v>
      </c>
      <c r="AH66" s="189">
        <f>'[2]1.10Y'!BX66</f>
        <v>0</v>
      </c>
      <c r="AI66" s="189">
        <f>'[2]1.10Y'!BY66</f>
        <v>0</v>
      </c>
      <c r="AJ66" s="189">
        <f t="shared" si="16"/>
        <v>-35.143039778896309</v>
      </c>
      <c r="AK66" s="189">
        <f>'[2]1.10Y'!CA66</f>
        <v>-35.143039778896309</v>
      </c>
      <c r="AL66" s="189">
        <f>'[2]1.10Y'!CB66</f>
        <v>0</v>
      </c>
      <c r="AM66" s="189">
        <f>'[2]1.10Y'!CC66</f>
        <v>0</v>
      </c>
      <c r="AN66" s="189">
        <f>'[2]1.10Y'!CD66</f>
        <v>998.70796022110358</v>
      </c>
      <c r="AO66" s="189">
        <f>'[2]1.10Y'!CE66</f>
        <v>1349.8326142736312</v>
      </c>
      <c r="AP66" s="189">
        <f>'[2]1.10Y'!CF66</f>
        <v>-308.22199999999998</v>
      </c>
      <c r="AQ66" s="189">
        <f>'[2]1.10Y'!CG66</f>
        <v>44.616523724756917</v>
      </c>
    </row>
    <row r="67" spans="1:44" s="10" customFormat="1" x14ac:dyDescent="0.25">
      <c r="A67" s="58" t="s">
        <v>84</v>
      </c>
      <c r="B67" s="77" t="s">
        <v>84</v>
      </c>
      <c r="C67" s="43" t="s">
        <v>47</v>
      </c>
      <c r="D67" s="189">
        <f t="shared" si="18"/>
        <v>361.48772399305608</v>
      </c>
      <c r="E67" s="189">
        <f t="shared" ref="E67:S68" si="281">E68</f>
        <v>361.48772399305608</v>
      </c>
      <c r="F67" s="189">
        <f t="shared" si="281"/>
        <v>0</v>
      </c>
      <c r="G67" s="189">
        <f t="shared" si="281"/>
        <v>0</v>
      </c>
      <c r="H67" s="189">
        <f t="shared" si="2"/>
        <v>390.88765468793918</v>
      </c>
      <c r="I67" s="189">
        <f t="shared" si="281"/>
        <v>390.88765468793918</v>
      </c>
      <c r="J67" s="189">
        <f t="shared" si="281"/>
        <v>0</v>
      </c>
      <c r="K67" s="189">
        <f t="shared" si="281"/>
        <v>0</v>
      </c>
      <c r="L67" s="189">
        <f t="shared" si="4"/>
        <v>-1176.4927958299227</v>
      </c>
      <c r="M67" s="189">
        <f t="shared" si="281"/>
        <v>-1176.4927958299227</v>
      </c>
      <c r="N67" s="189">
        <f t="shared" si="281"/>
        <v>0</v>
      </c>
      <c r="O67" s="189">
        <f t="shared" si="281"/>
        <v>0</v>
      </c>
      <c r="P67" s="189">
        <f t="shared" si="6"/>
        <v>359.48490318055542</v>
      </c>
      <c r="Q67" s="189">
        <f t="shared" si="281"/>
        <v>359.48490318055542</v>
      </c>
      <c r="R67" s="189">
        <f t="shared" si="281"/>
        <v>0</v>
      </c>
      <c r="S67" s="189">
        <f t="shared" si="281"/>
        <v>0</v>
      </c>
      <c r="T67" s="189">
        <f t="shared" si="8"/>
        <v>296.92620914204417</v>
      </c>
      <c r="U67" s="189">
        <f t="shared" ref="I67:AM68" si="282">U68</f>
        <v>308.74199582734059</v>
      </c>
      <c r="V67" s="189">
        <f t="shared" si="282"/>
        <v>-11.815786685296439</v>
      </c>
      <c r="W67" s="189">
        <f t="shared" si="282"/>
        <v>0</v>
      </c>
      <c r="X67" s="189">
        <f t="shared" si="10"/>
        <v>-1449.2045513679857</v>
      </c>
      <c r="Y67" s="189">
        <f t="shared" si="282"/>
        <v>-1678.2525039780076</v>
      </c>
      <c r="Z67" s="189">
        <f t="shared" si="282"/>
        <v>231.61592334897429</v>
      </c>
      <c r="AA67" s="189">
        <f t="shared" si="282"/>
        <v>-2.5679707389524982</v>
      </c>
      <c r="AB67" s="189">
        <f t="shared" si="12"/>
        <v>1141.0026587907541</v>
      </c>
      <c r="AC67" s="189">
        <f t="shared" si="282"/>
        <v>1478.1168008016089</v>
      </c>
      <c r="AD67" s="189">
        <f t="shared" si="282"/>
        <v>-337.11414201085461</v>
      </c>
      <c r="AE67" s="189">
        <f t="shared" si="282"/>
        <v>0</v>
      </c>
      <c r="AF67" s="189">
        <f t="shared" si="14"/>
        <v>912.47595660511388</v>
      </c>
      <c r="AG67" s="189">
        <f t="shared" si="282"/>
        <v>802.11894665644024</v>
      </c>
      <c r="AH67" s="189">
        <f t="shared" si="282"/>
        <v>110.35700994867361</v>
      </c>
      <c r="AI67" s="189">
        <f t="shared" si="282"/>
        <v>0</v>
      </c>
      <c r="AJ67" s="189">
        <f t="shared" si="16"/>
        <v>-548.59492391661024</v>
      </c>
      <c r="AK67" s="189">
        <f t="shared" si="282"/>
        <v>-919.66010081762988</v>
      </c>
      <c r="AL67" s="189">
        <f t="shared" si="282"/>
        <v>371.06517690101964</v>
      </c>
      <c r="AM67" s="189">
        <f t="shared" si="282"/>
        <v>0</v>
      </c>
      <c r="AN67" s="189">
        <f>'[2]1.10Y'!CD67</f>
        <v>7568.5880760833898</v>
      </c>
      <c r="AO67" s="189">
        <f>'[2]1.10Y'!CE67</f>
        <v>25408.349242677315</v>
      </c>
      <c r="AP67" s="189">
        <f>'[2]1.10Y'!CF67</f>
        <v>1120.5230000000001</v>
      </c>
      <c r="AQ67" s="189">
        <f>'[2]1.10Y'!CG67</f>
        <v>1589.5766925919752</v>
      </c>
    </row>
    <row r="68" spans="1:44" s="10" customFormat="1" x14ac:dyDescent="0.25">
      <c r="A68" s="58" t="s">
        <v>85</v>
      </c>
      <c r="B68" s="77" t="s">
        <v>85</v>
      </c>
      <c r="C68" s="44" t="s">
        <v>23</v>
      </c>
      <c r="D68" s="189">
        <f t="shared" si="18"/>
        <v>361.48772399305608</v>
      </c>
      <c r="E68" s="189">
        <f t="shared" si="281"/>
        <v>361.48772399305608</v>
      </c>
      <c r="F68" s="189">
        <f t="shared" si="281"/>
        <v>0</v>
      </c>
      <c r="G68" s="189">
        <f t="shared" si="281"/>
        <v>0</v>
      </c>
      <c r="H68" s="189">
        <f t="shared" si="2"/>
        <v>390.88765468793918</v>
      </c>
      <c r="I68" s="189">
        <f t="shared" si="282"/>
        <v>390.88765468793918</v>
      </c>
      <c r="J68" s="189">
        <f t="shared" si="282"/>
        <v>0</v>
      </c>
      <c r="K68" s="189">
        <f t="shared" si="282"/>
        <v>0</v>
      </c>
      <c r="L68" s="189">
        <f t="shared" si="4"/>
        <v>-1176.4927958299227</v>
      </c>
      <c r="M68" s="189">
        <f t="shared" si="282"/>
        <v>-1176.4927958299227</v>
      </c>
      <c r="N68" s="189">
        <f t="shared" si="282"/>
        <v>0</v>
      </c>
      <c r="O68" s="189">
        <f t="shared" si="282"/>
        <v>0</v>
      </c>
      <c r="P68" s="189">
        <f t="shared" si="6"/>
        <v>359.48490318055542</v>
      </c>
      <c r="Q68" s="189">
        <f t="shared" si="282"/>
        <v>359.48490318055542</v>
      </c>
      <c r="R68" s="189">
        <f t="shared" si="282"/>
        <v>0</v>
      </c>
      <c r="S68" s="189">
        <f t="shared" si="282"/>
        <v>0</v>
      </c>
      <c r="T68" s="189">
        <f t="shared" si="8"/>
        <v>296.92620914204417</v>
      </c>
      <c r="U68" s="189">
        <f t="shared" si="282"/>
        <v>308.74199582734059</v>
      </c>
      <c r="V68" s="189">
        <f t="shared" si="282"/>
        <v>-11.815786685296439</v>
      </c>
      <c r="W68" s="189">
        <f t="shared" si="282"/>
        <v>0</v>
      </c>
      <c r="X68" s="189">
        <f t="shared" si="10"/>
        <v>-1449.2045513679857</v>
      </c>
      <c r="Y68" s="189">
        <f t="shared" si="282"/>
        <v>-1678.2525039780076</v>
      </c>
      <c r="Z68" s="189">
        <f t="shared" si="282"/>
        <v>231.61592334897429</v>
      </c>
      <c r="AA68" s="189">
        <f t="shared" si="282"/>
        <v>-2.5679707389524982</v>
      </c>
      <c r="AB68" s="189">
        <f t="shared" si="12"/>
        <v>1141.0026587907541</v>
      </c>
      <c r="AC68" s="189">
        <f t="shared" si="282"/>
        <v>1478.1168008016089</v>
      </c>
      <c r="AD68" s="189">
        <f t="shared" si="282"/>
        <v>-337.11414201085461</v>
      </c>
      <c r="AE68" s="189">
        <f t="shared" si="282"/>
        <v>0</v>
      </c>
      <c r="AF68" s="189">
        <f t="shared" si="14"/>
        <v>912.47595660511388</v>
      </c>
      <c r="AG68" s="189">
        <f t="shared" si="282"/>
        <v>802.11894665644024</v>
      </c>
      <c r="AH68" s="189">
        <f t="shared" si="282"/>
        <v>110.35700994867361</v>
      </c>
      <c r="AI68" s="189">
        <f t="shared" si="282"/>
        <v>0</v>
      </c>
      <c r="AJ68" s="189">
        <f t="shared" si="16"/>
        <v>-548.59492391661024</v>
      </c>
      <c r="AK68" s="189">
        <f t="shared" si="282"/>
        <v>-919.66010081762988</v>
      </c>
      <c r="AL68" s="189">
        <f t="shared" si="282"/>
        <v>371.06517690101964</v>
      </c>
      <c r="AM68" s="189">
        <f t="shared" si="282"/>
        <v>0</v>
      </c>
      <c r="AN68" s="189">
        <f>'[2]1.10Y'!CD68</f>
        <v>7568.5880760833898</v>
      </c>
      <c r="AO68" s="189">
        <f>'[2]1.10Y'!CE68</f>
        <v>25408.349242677315</v>
      </c>
      <c r="AP68" s="189">
        <f>'[2]1.10Y'!CF68</f>
        <v>1120.5230000000001</v>
      </c>
      <c r="AQ68" s="189">
        <f>'[2]1.10Y'!CG68</f>
        <v>1589.5766925919752</v>
      </c>
    </row>
    <row r="69" spans="1:44" s="10" customFormat="1" x14ac:dyDescent="0.25">
      <c r="A69" s="58" t="s">
        <v>86</v>
      </c>
      <c r="B69" s="77" t="s">
        <v>86</v>
      </c>
      <c r="C69" s="79" t="s">
        <v>24</v>
      </c>
      <c r="D69" s="189">
        <f t="shared" si="18"/>
        <v>361.48772399305608</v>
      </c>
      <c r="E69" s="189">
        <f>'[2]1.10Y'!AU69</f>
        <v>361.48772399305608</v>
      </c>
      <c r="F69" s="189">
        <f>'[2]1.10Y'!AV69</f>
        <v>0</v>
      </c>
      <c r="G69" s="189">
        <f>'[2]1.10Y'!AW69</f>
        <v>0</v>
      </c>
      <c r="H69" s="189">
        <f t="shared" si="2"/>
        <v>390.88765468793918</v>
      </c>
      <c r="I69" s="189">
        <f>'[2]1.10Y'!AY69</f>
        <v>390.88765468793918</v>
      </c>
      <c r="J69" s="189">
        <f>'[2]1.10Y'!AZ69</f>
        <v>0</v>
      </c>
      <c r="K69" s="189">
        <f>'[2]1.10Y'!BA69</f>
        <v>0</v>
      </c>
      <c r="L69" s="189">
        <f t="shared" si="4"/>
        <v>-1176.4927958299227</v>
      </c>
      <c r="M69" s="189">
        <f>'[2]1.10Y'!BC69</f>
        <v>-1176.4927958299227</v>
      </c>
      <c r="N69" s="189">
        <f>'[2]1.10Y'!BD69</f>
        <v>0</v>
      </c>
      <c r="O69" s="189">
        <f>'[2]1.10Y'!BE69</f>
        <v>0</v>
      </c>
      <c r="P69" s="189">
        <f t="shared" si="6"/>
        <v>359.48490318055542</v>
      </c>
      <c r="Q69" s="189">
        <f>'[2]1.10Y'!BG69</f>
        <v>359.48490318055542</v>
      </c>
      <c r="R69" s="189">
        <f>'[2]1.10Y'!BH69</f>
        <v>0</v>
      </c>
      <c r="S69" s="189">
        <f>'[2]1.10Y'!BI69</f>
        <v>0</v>
      </c>
      <c r="T69" s="189">
        <f t="shared" si="8"/>
        <v>296.92620914204417</v>
      </c>
      <c r="U69" s="189">
        <f>'[2]1.10Y'!BK69</f>
        <v>308.74199582734059</v>
      </c>
      <c r="V69" s="189">
        <f>'[2]1.10Y'!BL69</f>
        <v>-11.815786685296439</v>
      </c>
      <c r="W69" s="189">
        <f>'[2]1.10Y'!BM69</f>
        <v>0</v>
      </c>
      <c r="X69" s="189">
        <f t="shared" si="10"/>
        <v>-1449.2045513679857</v>
      </c>
      <c r="Y69" s="189">
        <f>'[2]1.10Y'!BO69</f>
        <v>-1678.2525039780076</v>
      </c>
      <c r="Z69" s="189">
        <f>'[2]1.10Y'!BP69</f>
        <v>231.61592334897429</v>
      </c>
      <c r="AA69" s="189">
        <f>'[2]1.10Y'!BQ69</f>
        <v>-2.5679707389524982</v>
      </c>
      <c r="AB69" s="189">
        <f t="shared" si="12"/>
        <v>1141.0026587907541</v>
      </c>
      <c r="AC69" s="189">
        <f>'[2]1.10Y'!BS69</f>
        <v>1478.1168008016089</v>
      </c>
      <c r="AD69" s="189">
        <f>'[2]1.10Y'!BT69</f>
        <v>-337.11414201085461</v>
      </c>
      <c r="AE69" s="189">
        <f>'[2]1.10Y'!BU69</f>
        <v>0</v>
      </c>
      <c r="AF69" s="189">
        <f t="shared" si="14"/>
        <v>912.47595660511388</v>
      </c>
      <c r="AG69" s="189">
        <f>'[2]1.10Y'!BW69</f>
        <v>802.11894665644024</v>
      </c>
      <c r="AH69" s="189">
        <f>'[2]1.10Y'!BX69</f>
        <v>110.35700994867361</v>
      </c>
      <c r="AI69" s="189">
        <f>'[2]1.10Y'!BY69</f>
        <v>0</v>
      </c>
      <c r="AJ69" s="189">
        <f t="shared" si="16"/>
        <v>-548.59492391661024</v>
      </c>
      <c r="AK69" s="189">
        <f>'[2]1.10Y'!CA69</f>
        <v>-919.66010081762988</v>
      </c>
      <c r="AL69" s="189">
        <f>'[2]1.10Y'!CB69</f>
        <v>371.06517690101964</v>
      </c>
      <c r="AM69" s="189">
        <f>'[2]1.10Y'!CC69</f>
        <v>0</v>
      </c>
      <c r="AN69" s="189">
        <f>'[2]1.10Y'!CD69</f>
        <v>7568.5880760833898</v>
      </c>
      <c r="AO69" s="189">
        <f>'[2]1.10Y'!CE69</f>
        <v>25408.349242677315</v>
      </c>
      <c r="AP69" s="189">
        <f>'[2]1.10Y'!CF69</f>
        <v>1120.5230000000001</v>
      </c>
      <c r="AQ69" s="189">
        <f>'[2]1.10Y'!CG69</f>
        <v>1589.5766925919752</v>
      </c>
    </row>
    <row r="70" spans="1:44" s="10" customFormat="1" x14ac:dyDescent="0.25">
      <c r="A70" s="72"/>
      <c r="B70" s="77"/>
      <c r="C70" s="157" t="s">
        <v>147</v>
      </c>
      <c r="D70" s="188">
        <f t="shared" si="18"/>
        <v>2962.3820927499482</v>
      </c>
      <c r="E70" s="188">
        <f t="shared" ref="E70" si="283">E71+E84+E98+E100</f>
        <v>8022.7494012567804</v>
      </c>
      <c r="F70" s="188">
        <f t="shared" ref="F70:G70" si="284">F71+F84+F98+F100</f>
        <v>-4463.4649241952675</v>
      </c>
      <c r="G70" s="188">
        <f t="shared" si="284"/>
        <v>-596.90238431156467</v>
      </c>
      <c r="H70" s="188">
        <f t="shared" si="2"/>
        <v>1295.5658467457431</v>
      </c>
      <c r="I70" s="188">
        <f t="shared" ref="I70:K70" si="285">I71+I84+I98+I100</f>
        <v>4125.7525515374437</v>
      </c>
      <c r="J70" s="188">
        <f t="shared" si="285"/>
        <v>-782.78758946698065</v>
      </c>
      <c r="K70" s="188">
        <f t="shared" si="285"/>
        <v>-2047.39911532472</v>
      </c>
      <c r="L70" s="188">
        <f t="shared" si="4"/>
        <v>-22223.109197499271</v>
      </c>
      <c r="M70" s="188">
        <f t="shared" ref="M70:O70" si="286">M71+M84+M98+M100</f>
        <v>-16069.9258526874</v>
      </c>
      <c r="N70" s="188">
        <f t="shared" si="286"/>
        <v>-2407.9439361146465</v>
      </c>
      <c r="O70" s="188">
        <f t="shared" si="286"/>
        <v>-3745.2394086972226</v>
      </c>
      <c r="P70" s="188">
        <f t="shared" si="6"/>
        <v>-3760.2529644301303</v>
      </c>
      <c r="Q70" s="188">
        <f t="shared" ref="Q70:S70" si="287">Q71+Q84+Q98+Q100</f>
        <v>3949.7045146399332</v>
      </c>
      <c r="R70" s="188">
        <f t="shared" si="287"/>
        <v>-3510.9119483386894</v>
      </c>
      <c r="S70" s="188">
        <f t="shared" si="287"/>
        <v>-4199.0455307313741</v>
      </c>
      <c r="T70" s="188">
        <f t="shared" si="8"/>
        <v>2878.7274101335302</v>
      </c>
      <c r="U70" s="188">
        <f t="shared" ref="U70:W70" si="288">U71+U84+U98+U100</f>
        <v>5115.8482155174834</v>
      </c>
      <c r="V70" s="188">
        <f t="shared" si="288"/>
        <v>589.47932148674249</v>
      </c>
      <c r="W70" s="188">
        <f t="shared" si="288"/>
        <v>-2826.6001268706955</v>
      </c>
      <c r="X70" s="188">
        <f t="shared" si="10"/>
        <v>-14543.308950376377</v>
      </c>
      <c r="Y70" s="188">
        <f t="shared" ref="Y70:AA70" si="289">Y71+Y84+Y98+Y100</f>
        <v>-16420.771244609103</v>
      </c>
      <c r="Z70" s="188">
        <f t="shared" si="289"/>
        <v>2967.9117203643523</v>
      </c>
      <c r="AA70" s="188">
        <f t="shared" si="289"/>
        <v>-1090.4494261316265</v>
      </c>
      <c r="AB70" s="188">
        <f t="shared" si="12"/>
        <v>12893.333771286434</v>
      </c>
      <c r="AC70" s="188">
        <f t="shared" ref="AC70:AE70" si="290">AC71+AC84+AC98+AC100</f>
        <v>10521.948066766825</v>
      </c>
      <c r="AD70" s="188">
        <f t="shared" si="290"/>
        <v>-256.47459006666776</v>
      </c>
      <c r="AE70" s="188">
        <f t="shared" si="290"/>
        <v>2627.8602945862763</v>
      </c>
      <c r="AF70" s="188">
        <f t="shared" si="14"/>
        <v>-14053.753288916228</v>
      </c>
      <c r="AG70" s="188">
        <f t="shared" ref="AG70:AI70" si="291">AG71+AG84+AG98+AG100</f>
        <v>-1863.3444741956914</v>
      </c>
      <c r="AH70" s="188">
        <f t="shared" si="291"/>
        <v>-5146.8637669123345</v>
      </c>
      <c r="AI70" s="188">
        <f t="shared" si="291"/>
        <v>-7043.5450478082021</v>
      </c>
      <c r="AJ70" s="188">
        <f t="shared" si="16"/>
        <v>-6263.8582587832771</v>
      </c>
      <c r="AK70" s="188">
        <f t="shared" ref="AK70:AM70" si="292">AK71+AK84+AK98+AK100</f>
        <v>-6447.4156391491633</v>
      </c>
      <c r="AL70" s="188">
        <f t="shared" si="292"/>
        <v>-688.20240961761056</v>
      </c>
      <c r="AM70" s="188">
        <f t="shared" si="292"/>
        <v>871.75978998349683</v>
      </c>
      <c r="AN70" s="188">
        <f>'[2]1.10Y'!CD70</f>
        <v>24137.626565505267</v>
      </c>
      <c r="AO70" s="188">
        <f>'[2]1.10Y'!CE70</f>
        <v>184659.8012978613</v>
      </c>
      <c r="AP70" s="188">
        <f>'[2]1.10Y'!CF70</f>
        <v>27169.527000000002</v>
      </c>
      <c r="AQ70" s="188">
        <f>'[2]1.10Y'!CG70</f>
        <v>4209.2865960754043</v>
      </c>
    </row>
    <row r="71" spans="1:44" s="10" customFormat="1" x14ac:dyDescent="0.25">
      <c r="A71" s="58">
        <v>1</v>
      </c>
      <c r="B71" s="77">
        <v>1</v>
      </c>
      <c r="C71" s="41" t="s">
        <v>18</v>
      </c>
      <c r="D71" s="189">
        <f t="shared" si="18"/>
        <v>3523.3473609379771</v>
      </c>
      <c r="E71" s="189">
        <f t="shared" ref="E71" si="293">E72+E75</f>
        <v>-231.66648877095304</v>
      </c>
      <c r="F71" s="189">
        <f t="shared" ref="F71:G71" si="294">F72+F75</f>
        <v>-1671.6429098765545</v>
      </c>
      <c r="G71" s="189">
        <f t="shared" si="294"/>
        <v>5426.6567595854849</v>
      </c>
      <c r="H71" s="189">
        <f t="shared" ref="H71:H136" si="295">I71+J71+K71</f>
        <v>-4.7560542891595219</v>
      </c>
      <c r="I71" s="189">
        <f t="shared" ref="I71:K71" si="296">I72+I75</f>
        <v>615.1234592309761</v>
      </c>
      <c r="J71" s="189">
        <f t="shared" si="296"/>
        <v>-690.26514809580317</v>
      </c>
      <c r="K71" s="189">
        <f t="shared" si="296"/>
        <v>70.385634575667552</v>
      </c>
      <c r="L71" s="189">
        <f t="shared" ref="L71:L136" si="297">M71+N71+O71</f>
        <v>-9233.5102111108808</v>
      </c>
      <c r="M71" s="189">
        <f t="shared" ref="M71:O71" si="298">M72+M75</f>
        <v>-5389.6679581777089</v>
      </c>
      <c r="N71" s="189">
        <f t="shared" si="298"/>
        <v>-2491.5055996983701</v>
      </c>
      <c r="O71" s="189">
        <f t="shared" si="298"/>
        <v>-1352.3366532348023</v>
      </c>
      <c r="P71" s="189">
        <f t="shared" ref="P71:P136" si="299">Q71+R71+S71</f>
        <v>-2987.0290475274119</v>
      </c>
      <c r="Q71" s="189">
        <f t="shared" ref="Q71:S71" si="300">Q72+Q75</f>
        <v>1512.4405641839448</v>
      </c>
      <c r="R71" s="189">
        <f t="shared" si="300"/>
        <v>-3527.1918402105935</v>
      </c>
      <c r="S71" s="189">
        <f t="shared" si="300"/>
        <v>-972.27777150076327</v>
      </c>
      <c r="T71" s="189">
        <f t="shared" ref="T71:T136" si="301">U71+V71+W71</f>
        <v>2235.3964681593416</v>
      </c>
      <c r="U71" s="189">
        <f t="shared" ref="U71:W71" si="302">U72+U75</f>
        <v>2154.4775773625915</v>
      </c>
      <c r="V71" s="189">
        <f t="shared" si="302"/>
        <v>568.99248814605517</v>
      </c>
      <c r="W71" s="189">
        <f t="shared" si="302"/>
        <v>-488.07359734930515</v>
      </c>
      <c r="X71" s="189">
        <f t="shared" ref="X71:X136" si="303">Y71+Z71+AA71</f>
        <v>-6294.8758418456255</v>
      </c>
      <c r="Y71" s="189">
        <f t="shared" ref="Y71:AA71" si="304">Y72+Y75</f>
        <v>-8096.8012967422692</v>
      </c>
      <c r="Z71" s="189">
        <f t="shared" si="304"/>
        <v>57.632673920522954</v>
      </c>
      <c r="AA71" s="189">
        <f t="shared" si="304"/>
        <v>1744.2927809761202</v>
      </c>
      <c r="AB71" s="189">
        <f t="shared" ref="AB71:AB136" si="305">AC71+AD71+AE71</f>
        <v>10060.649286114336</v>
      </c>
      <c r="AC71" s="189">
        <f t="shared" ref="AC71:AE71" si="306">AC72+AC75</f>
        <v>4497.5495316656961</v>
      </c>
      <c r="AD71" s="189">
        <f t="shared" si="306"/>
        <v>15.326935772648113</v>
      </c>
      <c r="AE71" s="189">
        <f t="shared" si="306"/>
        <v>5547.7728186759914</v>
      </c>
      <c r="AF71" s="189">
        <f t="shared" ref="AF71:AF136" si="307">AG71+AH71+AI71</f>
        <v>-10603.685658157034</v>
      </c>
      <c r="AG71" s="189">
        <f t="shared" ref="AG71:AI71" si="308">AG72+AG75</f>
        <v>-3934.5585870259711</v>
      </c>
      <c r="AH71" s="189">
        <f t="shared" si="308"/>
        <v>-3538.0876611382578</v>
      </c>
      <c r="AI71" s="189">
        <f t="shared" si="308"/>
        <v>-3131.0394099928058</v>
      </c>
      <c r="AJ71" s="189">
        <f t="shared" ref="AJ71:AJ136" si="309">AK71+AL71+AM71</f>
        <v>-2488.0516092492471</v>
      </c>
      <c r="AK71" s="189">
        <f t="shared" ref="AK71:AM71" si="310">AK72+AK75</f>
        <v>-3158.0453227309481</v>
      </c>
      <c r="AL71" s="189">
        <f t="shared" si="310"/>
        <v>-402.81341063111722</v>
      </c>
      <c r="AM71" s="189">
        <f t="shared" si="310"/>
        <v>1072.8071241128184</v>
      </c>
      <c r="AN71" s="189">
        <f>'[2]1.10Y'!CD71</f>
        <v>1735.8393907507561</v>
      </c>
      <c r="AO71" s="189">
        <f>'[2]1.10Y'!CE71</f>
        <v>53081.717612105786</v>
      </c>
      <c r="AP71" s="189">
        <f>'[2]1.10Y'!CF71</f>
        <v>3506.2219999999998</v>
      </c>
      <c r="AQ71" s="189">
        <f>'[2]1.10Y'!CG71</f>
        <v>-157.72202185295282</v>
      </c>
    </row>
    <row r="72" spans="1:44" s="10" customFormat="1" x14ac:dyDescent="0.25">
      <c r="A72" s="58">
        <v>1.1000000000000001</v>
      </c>
      <c r="B72" s="77">
        <v>1.1000000000000001</v>
      </c>
      <c r="C72" s="42" t="s">
        <v>22</v>
      </c>
      <c r="D72" s="189">
        <f t="shared" si="18"/>
        <v>-1621.4605814126221</v>
      </c>
      <c r="E72" s="189">
        <f t="shared" ref="E72:AM72" si="311">E73</f>
        <v>-772.99134141919012</v>
      </c>
      <c r="F72" s="189">
        <f t="shared" si="311"/>
        <v>-1671.6429098765545</v>
      </c>
      <c r="G72" s="189">
        <f t="shared" si="311"/>
        <v>823.17366988312233</v>
      </c>
      <c r="H72" s="189">
        <f t="shared" si="295"/>
        <v>-732.0207044483268</v>
      </c>
      <c r="I72" s="189">
        <f t="shared" si="311"/>
        <v>166.83119256633137</v>
      </c>
      <c r="J72" s="189">
        <f t="shared" si="311"/>
        <v>-690.26514809580317</v>
      </c>
      <c r="K72" s="189">
        <f t="shared" si="311"/>
        <v>-208.58674891885499</v>
      </c>
      <c r="L72" s="189">
        <f t="shared" si="297"/>
        <v>-7721.8050464671178</v>
      </c>
      <c r="M72" s="189">
        <f t="shared" si="311"/>
        <v>-4014.2217681954598</v>
      </c>
      <c r="N72" s="189">
        <f t="shared" si="311"/>
        <v>-2491.5055996983701</v>
      </c>
      <c r="O72" s="189">
        <f t="shared" si="311"/>
        <v>-1216.077678573288</v>
      </c>
      <c r="P72" s="189">
        <f t="shared" si="299"/>
        <v>-2963.1237686942613</v>
      </c>
      <c r="Q72" s="189">
        <f t="shared" si="311"/>
        <v>1160.3983864626705</v>
      </c>
      <c r="R72" s="189">
        <f t="shared" si="311"/>
        <v>-3527.1918402105935</v>
      </c>
      <c r="S72" s="189">
        <f t="shared" si="311"/>
        <v>-596.33031494633838</v>
      </c>
      <c r="T72" s="189">
        <f t="shared" si="301"/>
        <v>2059.0560105984732</v>
      </c>
      <c r="U72" s="189">
        <f t="shared" si="311"/>
        <v>1672.0652837960415</v>
      </c>
      <c r="V72" s="189">
        <f t="shared" si="311"/>
        <v>568.99248814605517</v>
      </c>
      <c r="W72" s="189">
        <f t="shared" si="311"/>
        <v>-182.00176134362334</v>
      </c>
      <c r="X72" s="189">
        <f t="shared" si="303"/>
        <v>-6960.382902702464</v>
      </c>
      <c r="Y72" s="189">
        <f t="shared" si="311"/>
        <v>-6973.4014335913271</v>
      </c>
      <c r="Z72" s="189">
        <f t="shared" si="311"/>
        <v>57.632673920522954</v>
      </c>
      <c r="AA72" s="189">
        <f t="shared" si="311"/>
        <v>-44.614143031659751</v>
      </c>
      <c r="AB72" s="189">
        <f t="shared" si="305"/>
        <v>6434.3393619310082</v>
      </c>
      <c r="AC72" s="189">
        <f t="shared" si="311"/>
        <v>3434.6324548222915</v>
      </c>
      <c r="AD72" s="189">
        <f t="shared" si="311"/>
        <v>15.326935772648113</v>
      </c>
      <c r="AE72" s="189">
        <f t="shared" si="311"/>
        <v>2984.379971336069</v>
      </c>
      <c r="AF72" s="189">
        <f t="shared" si="307"/>
        <v>-10849.658454529204</v>
      </c>
      <c r="AG72" s="189">
        <f t="shared" si="311"/>
        <v>-4484.2235174415437</v>
      </c>
      <c r="AH72" s="189">
        <f t="shared" si="311"/>
        <v>-3538.0876611382578</v>
      </c>
      <c r="AI72" s="189">
        <f t="shared" si="311"/>
        <v>-2827.3472759494039</v>
      </c>
      <c r="AJ72" s="189">
        <f t="shared" si="309"/>
        <v>-1740.7325188671541</v>
      </c>
      <c r="AK72" s="189">
        <f t="shared" si="311"/>
        <v>-2576.7326188033476</v>
      </c>
      <c r="AL72" s="189">
        <f t="shared" si="311"/>
        <v>-402.81341063111722</v>
      </c>
      <c r="AM72" s="189">
        <f t="shared" si="311"/>
        <v>1238.8135105673107</v>
      </c>
      <c r="AN72" s="189">
        <f>'[2]1.10Y'!CD72</f>
        <v>2003.7074811328457</v>
      </c>
      <c r="AO72" s="189">
        <f>'[2]1.10Y'!CE72</f>
        <v>34029.280205838244</v>
      </c>
      <c r="AP72" s="189">
        <f>'[2]1.10Y'!CF72</f>
        <v>3065.4549999999999</v>
      </c>
      <c r="AQ72" s="189">
        <f>'[2]1.10Y'!CG72</f>
        <v>-872.17049561709973</v>
      </c>
    </row>
    <row r="73" spans="1:44" s="10" customFormat="1" ht="22.8" x14ac:dyDescent="0.25">
      <c r="A73" s="58" t="s">
        <v>54</v>
      </c>
      <c r="B73" s="77" t="s">
        <v>54</v>
      </c>
      <c r="C73" s="43" t="s">
        <v>26</v>
      </c>
      <c r="D73" s="189">
        <f t="shared" si="18"/>
        <v>-1621.4605814126221</v>
      </c>
      <c r="E73" s="189">
        <f>'[2]1.10Y'!AU73</f>
        <v>-772.99134141919012</v>
      </c>
      <c r="F73" s="189">
        <f>'[2]1.10Y'!AV73</f>
        <v>-1671.6429098765545</v>
      </c>
      <c r="G73" s="189">
        <f>'[2]1.10Y'!AW73</f>
        <v>823.17366988312233</v>
      </c>
      <c r="H73" s="189">
        <f t="shared" si="295"/>
        <v>-732.0207044483268</v>
      </c>
      <c r="I73" s="189">
        <f>'[2]1.10Y'!AY73</f>
        <v>166.83119256633137</v>
      </c>
      <c r="J73" s="189">
        <f>'[2]1.10Y'!AZ73</f>
        <v>-690.26514809580317</v>
      </c>
      <c r="K73" s="189">
        <f>'[2]1.10Y'!BA73</f>
        <v>-208.58674891885499</v>
      </c>
      <c r="L73" s="189">
        <f t="shared" si="297"/>
        <v>-7721.8050464671178</v>
      </c>
      <c r="M73" s="189">
        <f>'[2]1.10Y'!BC73</f>
        <v>-4014.2217681954598</v>
      </c>
      <c r="N73" s="189">
        <f>'[2]1.10Y'!BD73</f>
        <v>-2491.5055996983701</v>
      </c>
      <c r="O73" s="189">
        <f>'[2]1.10Y'!BE73</f>
        <v>-1216.077678573288</v>
      </c>
      <c r="P73" s="189">
        <f t="shared" si="299"/>
        <v>-2963.1237686942613</v>
      </c>
      <c r="Q73" s="189">
        <f>'[2]1.10Y'!BG73</f>
        <v>1160.3983864626705</v>
      </c>
      <c r="R73" s="189">
        <f>'[2]1.10Y'!BH73</f>
        <v>-3527.1918402105935</v>
      </c>
      <c r="S73" s="189">
        <f>'[2]1.10Y'!BI73</f>
        <v>-596.33031494633838</v>
      </c>
      <c r="T73" s="189">
        <f t="shared" si="301"/>
        <v>2059.0560105984732</v>
      </c>
      <c r="U73" s="189">
        <f>'[2]1.10Y'!BK73</f>
        <v>1672.0652837960415</v>
      </c>
      <c r="V73" s="189">
        <f>'[2]1.10Y'!BL73</f>
        <v>568.99248814605517</v>
      </c>
      <c r="W73" s="189">
        <f>'[2]1.10Y'!BM73</f>
        <v>-182.00176134362334</v>
      </c>
      <c r="X73" s="189">
        <f t="shared" si="303"/>
        <v>-6960.382902702464</v>
      </c>
      <c r="Y73" s="189">
        <f>'[2]1.10Y'!BO73</f>
        <v>-6973.4014335913271</v>
      </c>
      <c r="Z73" s="189">
        <f>'[2]1.10Y'!BP73</f>
        <v>57.632673920522954</v>
      </c>
      <c r="AA73" s="189">
        <f>'[2]1.10Y'!BQ73</f>
        <v>-44.614143031659751</v>
      </c>
      <c r="AB73" s="189">
        <f t="shared" si="305"/>
        <v>6434.3393619310082</v>
      </c>
      <c r="AC73" s="189">
        <f>'[2]1.10Y'!BS73</f>
        <v>3434.6324548222915</v>
      </c>
      <c r="AD73" s="189">
        <f>'[2]1.10Y'!BT73</f>
        <v>15.326935772648113</v>
      </c>
      <c r="AE73" s="189">
        <f>'[2]1.10Y'!BU73</f>
        <v>2984.379971336069</v>
      </c>
      <c r="AF73" s="189">
        <f t="shared" si="307"/>
        <v>-10849.658454529204</v>
      </c>
      <c r="AG73" s="189">
        <f>'[2]1.10Y'!BW73</f>
        <v>-4484.2235174415437</v>
      </c>
      <c r="AH73" s="189">
        <f>'[2]1.10Y'!BX73</f>
        <v>-3538.0876611382578</v>
      </c>
      <c r="AI73" s="189">
        <f>'[2]1.10Y'!BY73</f>
        <v>-2827.3472759494039</v>
      </c>
      <c r="AJ73" s="189">
        <f t="shared" si="309"/>
        <v>-1740.7325188671541</v>
      </c>
      <c r="AK73" s="189">
        <f>'[2]1.10Y'!CA73</f>
        <v>-2576.7326188033476</v>
      </c>
      <c r="AL73" s="189">
        <f>'[2]1.10Y'!CB73</f>
        <v>-402.81341063111722</v>
      </c>
      <c r="AM73" s="189">
        <f>'[2]1.10Y'!CC73</f>
        <v>1238.8135105673107</v>
      </c>
      <c r="AN73" s="189">
        <f>'[2]1.10Y'!CD73</f>
        <v>2003.7074811328457</v>
      </c>
      <c r="AO73" s="189">
        <f>'[2]1.10Y'!CE73</f>
        <v>34029.280205838244</v>
      </c>
      <c r="AP73" s="189">
        <f>'[2]1.10Y'!CF73</f>
        <v>3065.4549999999999</v>
      </c>
      <c r="AQ73" s="189">
        <f>'[2]1.10Y'!CG73</f>
        <v>-872.17049561709973</v>
      </c>
    </row>
    <row r="74" spans="1:44" s="164" customFormat="1" hidden="1" x14ac:dyDescent="0.25">
      <c r="A74" s="167"/>
      <c r="B74" s="168"/>
      <c r="C74" s="169"/>
      <c r="D74" s="190">
        <f t="shared" si="18"/>
        <v>0</v>
      </c>
      <c r="E74" s="190"/>
      <c r="F74" s="190"/>
      <c r="G74" s="190"/>
      <c r="H74" s="190">
        <f t="shared" si="295"/>
        <v>0</v>
      </c>
      <c r="I74" s="190"/>
      <c r="J74" s="190"/>
      <c r="K74" s="190"/>
      <c r="L74" s="190">
        <f t="shared" si="297"/>
        <v>0</v>
      </c>
      <c r="M74" s="190"/>
      <c r="N74" s="190"/>
      <c r="O74" s="190"/>
      <c r="P74" s="190">
        <f t="shared" si="299"/>
        <v>0</v>
      </c>
      <c r="Q74" s="190"/>
      <c r="R74" s="190"/>
      <c r="S74" s="190"/>
      <c r="T74" s="190">
        <f t="shared" si="301"/>
        <v>0</v>
      </c>
      <c r="U74" s="190"/>
      <c r="V74" s="190"/>
      <c r="W74" s="190"/>
      <c r="X74" s="190">
        <f t="shared" si="303"/>
        <v>0</v>
      </c>
      <c r="Y74" s="190"/>
      <c r="Z74" s="190"/>
      <c r="AA74" s="190"/>
      <c r="AB74" s="190">
        <f t="shared" si="305"/>
        <v>0</v>
      </c>
      <c r="AC74" s="190"/>
      <c r="AD74" s="190"/>
      <c r="AE74" s="190"/>
      <c r="AF74" s="190">
        <f t="shared" si="307"/>
        <v>0</v>
      </c>
      <c r="AG74" s="190"/>
      <c r="AH74" s="190"/>
      <c r="AI74" s="190"/>
      <c r="AJ74" s="190">
        <f t="shared" si="309"/>
        <v>0</v>
      </c>
      <c r="AK74" s="190"/>
      <c r="AL74" s="190"/>
      <c r="AM74" s="190"/>
      <c r="AN74" s="190">
        <f>'[2]1.10Y'!CD74</f>
        <v>0</v>
      </c>
      <c r="AO74" s="190">
        <f>'[2]1.10Y'!CE74</f>
        <v>0</v>
      </c>
      <c r="AP74" s="190">
        <f>'[2]1.10Y'!CF74</f>
        <v>0</v>
      </c>
      <c r="AQ74" s="190">
        <f>'[2]1.10Y'!CG74</f>
        <v>0</v>
      </c>
    </row>
    <row r="75" spans="1:44" s="98" customFormat="1" x14ac:dyDescent="0.25">
      <c r="A75" s="96">
        <v>1.2</v>
      </c>
      <c r="B75" s="97">
        <v>1.2</v>
      </c>
      <c r="C75" s="83" t="s">
        <v>34</v>
      </c>
      <c r="D75" s="189">
        <f t="shared" si="18"/>
        <v>5144.8079423506006</v>
      </c>
      <c r="E75" s="189">
        <f t="shared" ref="E75" si="312">E76+E79+E80</f>
        <v>541.32485264823708</v>
      </c>
      <c r="F75" s="189">
        <f t="shared" ref="F75:G75" si="313">F76+F79+F80</f>
        <v>0</v>
      </c>
      <c r="G75" s="189">
        <f t="shared" si="313"/>
        <v>4603.483089702363</v>
      </c>
      <c r="H75" s="189">
        <f t="shared" si="295"/>
        <v>727.26465015916722</v>
      </c>
      <c r="I75" s="189">
        <f t="shared" ref="I75:K75" si="314">I76+I79+I80</f>
        <v>448.29226666464467</v>
      </c>
      <c r="J75" s="189">
        <f t="shared" si="314"/>
        <v>0</v>
      </c>
      <c r="K75" s="189">
        <f t="shared" si="314"/>
        <v>278.97238349452255</v>
      </c>
      <c r="L75" s="189">
        <f t="shared" si="297"/>
        <v>-1511.7051646437633</v>
      </c>
      <c r="M75" s="189">
        <f t="shared" ref="M75:O75" si="315">M76+M79+M80</f>
        <v>-1375.4461899822491</v>
      </c>
      <c r="N75" s="189">
        <f t="shared" si="315"/>
        <v>0</v>
      </c>
      <c r="O75" s="189">
        <f t="shared" si="315"/>
        <v>-136.25897466151415</v>
      </c>
      <c r="P75" s="189">
        <f t="shared" si="299"/>
        <v>-23.905278833150646</v>
      </c>
      <c r="Q75" s="189">
        <f t="shared" ref="Q75:S75" si="316">Q76+Q79+Q80</f>
        <v>352.0421777212743</v>
      </c>
      <c r="R75" s="189">
        <f t="shared" si="316"/>
        <v>0</v>
      </c>
      <c r="S75" s="189">
        <f t="shared" si="316"/>
        <v>-375.94745655442495</v>
      </c>
      <c r="T75" s="189">
        <f t="shared" si="301"/>
        <v>176.34045756086829</v>
      </c>
      <c r="U75" s="189">
        <f t="shared" ref="U75:W75" si="317">U76+U79+U80</f>
        <v>482.41229356655009</v>
      </c>
      <c r="V75" s="189">
        <f t="shared" si="317"/>
        <v>0</v>
      </c>
      <c r="W75" s="189">
        <f t="shared" si="317"/>
        <v>-306.0718360056818</v>
      </c>
      <c r="X75" s="189">
        <f t="shared" si="303"/>
        <v>665.50706085683737</v>
      </c>
      <c r="Y75" s="189">
        <f t="shared" ref="Y75:AA75" si="318">Y76+Y79+Y80</f>
        <v>-1123.3998631509426</v>
      </c>
      <c r="Z75" s="189">
        <f t="shared" si="318"/>
        <v>0</v>
      </c>
      <c r="AA75" s="189">
        <f t="shared" si="318"/>
        <v>1788.9069240077799</v>
      </c>
      <c r="AB75" s="189">
        <f t="shared" si="305"/>
        <v>3626.3099241833265</v>
      </c>
      <c r="AC75" s="189">
        <f t="shared" ref="AC75:AE75" si="319">AC76+AC79+AC80</f>
        <v>1062.9170768434042</v>
      </c>
      <c r="AD75" s="189">
        <f t="shared" si="319"/>
        <v>0</v>
      </c>
      <c r="AE75" s="189">
        <f t="shared" si="319"/>
        <v>2563.3928473399224</v>
      </c>
      <c r="AF75" s="189">
        <f t="shared" si="307"/>
        <v>245.97279637217076</v>
      </c>
      <c r="AG75" s="189">
        <f t="shared" ref="AG75:AI75" si="320">AG76+AG79+AG80</f>
        <v>549.6649304155726</v>
      </c>
      <c r="AH75" s="189">
        <f t="shared" si="320"/>
        <v>0</v>
      </c>
      <c r="AI75" s="189">
        <f t="shared" si="320"/>
        <v>-303.69213404340184</v>
      </c>
      <c r="AJ75" s="189">
        <f t="shared" si="309"/>
        <v>-747.31909038209255</v>
      </c>
      <c r="AK75" s="189">
        <f t="shared" ref="AK75:AM75" si="321">AK76+AK79+AK80</f>
        <v>-581.3127039276003</v>
      </c>
      <c r="AL75" s="189">
        <f t="shared" si="321"/>
        <v>0</v>
      </c>
      <c r="AM75" s="189">
        <f t="shared" si="321"/>
        <v>-166.00638645449223</v>
      </c>
      <c r="AN75" s="189">
        <f>'[2]1.10Y'!CD75</f>
        <v>-267.86809038208958</v>
      </c>
      <c r="AO75" s="189">
        <f>'[2]1.10Y'!CE75</f>
        <v>19052.437406267545</v>
      </c>
      <c r="AP75" s="189">
        <f>'[2]1.10Y'!CF75</f>
        <v>440.76699999999994</v>
      </c>
      <c r="AQ75" s="189">
        <f>'[2]1.10Y'!CG75</f>
        <v>714.44847376414316</v>
      </c>
      <c r="AR75" s="10"/>
    </row>
    <row r="76" spans="1:44" s="10" customFormat="1" ht="22.8" x14ac:dyDescent="0.25">
      <c r="A76" s="58" t="s">
        <v>55</v>
      </c>
      <c r="B76" s="77" t="s">
        <v>55</v>
      </c>
      <c r="C76" s="43" t="s">
        <v>3</v>
      </c>
      <c r="D76" s="189">
        <f t="shared" si="18"/>
        <v>876.56753787087541</v>
      </c>
      <c r="E76" s="189">
        <f>E77+E78</f>
        <v>455.63931169379487</v>
      </c>
      <c r="F76" s="189">
        <f t="shared" ref="F76:G76" si="322">F77+F78</f>
        <v>0</v>
      </c>
      <c r="G76" s="189">
        <f t="shared" si="322"/>
        <v>420.92822617708055</v>
      </c>
      <c r="H76" s="189">
        <f t="shared" si="295"/>
        <v>505.11936673921906</v>
      </c>
      <c r="I76" s="189">
        <f t="shared" ref="I76" si="323">I77+I78</f>
        <v>235.86943524890739</v>
      </c>
      <c r="J76" s="189">
        <f t="shared" ref="J76" si="324">J77+J78</f>
        <v>0</v>
      </c>
      <c r="K76" s="189">
        <f t="shared" ref="K76" si="325">K77+K78</f>
        <v>269.24993149031167</v>
      </c>
      <c r="L76" s="189">
        <f t="shared" si="297"/>
        <v>-986.92402019862334</v>
      </c>
      <c r="M76" s="189">
        <f t="shared" ref="M76" si="326">M77+M78</f>
        <v>-836.79111459275987</v>
      </c>
      <c r="N76" s="189">
        <f t="shared" ref="N76" si="327">N77+N78</f>
        <v>0</v>
      </c>
      <c r="O76" s="189">
        <f t="shared" ref="O76" si="328">O77+O78</f>
        <v>-150.13290560586344</v>
      </c>
      <c r="P76" s="189">
        <f t="shared" si="299"/>
        <v>-256.59361162069007</v>
      </c>
      <c r="Q76" s="189">
        <f t="shared" ref="Q76" si="329">Q77+Q78</f>
        <v>211.29359797648448</v>
      </c>
      <c r="R76" s="189">
        <f t="shared" ref="R76" si="330">R77+R78</f>
        <v>0</v>
      </c>
      <c r="S76" s="189">
        <f t="shared" ref="S76" si="331">S77+S78</f>
        <v>-467.88720959717455</v>
      </c>
      <c r="T76" s="189">
        <f t="shared" si="301"/>
        <v>389.09460637882427</v>
      </c>
      <c r="U76" s="189">
        <f t="shared" ref="U76" si="332">U77+U78</f>
        <v>362.81685750725802</v>
      </c>
      <c r="V76" s="189">
        <f t="shared" ref="V76" si="333">V77+V78</f>
        <v>0</v>
      </c>
      <c r="W76" s="189">
        <f t="shared" ref="W76" si="334">W77+W78</f>
        <v>26.277748871566242</v>
      </c>
      <c r="X76" s="189">
        <f t="shared" si="303"/>
        <v>847.38657066186772</v>
      </c>
      <c r="Y76" s="189">
        <f t="shared" ref="Y76" si="335">Y77+Y78</f>
        <v>-773.04806995713705</v>
      </c>
      <c r="Z76" s="189">
        <f t="shared" ref="Z76" si="336">Z77+Z78</f>
        <v>0</v>
      </c>
      <c r="AA76" s="189">
        <f t="shared" ref="AA76" si="337">AA77+AA78</f>
        <v>1620.4346406190048</v>
      </c>
      <c r="AB76" s="189">
        <f t="shared" si="305"/>
        <v>2714.1355222102698</v>
      </c>
      <c r="AC76" s="189">
        <f t="shared" ref="AC76" si="338">AC77+AC78</f>
        <v>728.91295185630759</v>
      </c>
      <c r="AD76" s="189">
        <f t="shared" ref="AD76" si="339">AD77+AD78</f>
        <v>0</v>
      </c>
      <c r="AE76" s="189">
        <f t="shared" ref="AE76" si="340">AE77+AE78</f>
        <v>1985.2225703539623</v>
      </c>
      <c r="AF76" s="189">
        <f t="shared" si="307"/>
        <v>-286.88669730620569</v>
      </c>
      <c r="AG76" s="189">
        <f t="shared" ref="AG76" si="341">AG77+AG78</f>
        <v>236.61368122391917</v>
      </c>
      <c r="AH76" s="189">
        <f t="shared" ref="AH76" si="342">AH77+AH78</f>
        <v>0</v>
      </c>
      <c r="AI76" s="189">
        <f t="shared" ref="AI76" si="343">AI77+AI78</f>
        <v>-523.50037853012486</v>
      </c>
      <c r="AJ76" s="189">
        <f t="shared" si="309"/>
        <v>-182.58519318486699</v>
      </c>
      <c r="AK76" s="189">
        <f t="shared" ref="AK76" si="344">AK77+AK78</f>
        <v>-400.24396919479943</v>
      </c>
      <c r="AL76" s="189">
        <f t="shared" ref="AL76" si="345">AL77+AL78</f>
        <v>0</v>
      </c>
      <c r="AM76" s="189">
        <f t="shared" ref="AM76" si="346">AM77+AM78</f>
        <v>217.65877600993244</v>
      </c>
      <c r="AN76" s="189">
        <f>'[2]1.10Y'!CD76</f>
        <v>115.31980681513414</v>
      </c>
      <c r="AO76" s="189">
        <f>'[2]1.10Y'!CE76</f>
        <v>13409.237190194252</v>
      </c>
      <c r="AP76" s="189">
        <f>'[2]1.10Y'!CF76</f>
        <v>-14.872000000000043</v>
      </c>
      <c r="AQ76" s="189">
        <f>'[2]1.10Y'!CG76</f>
        <v>604.0879794114087</v>
      </c>
      <c r="AR76" s="98"/>
    </row>
    <row r="77" spans="1:44" s="10" customFormat="1" x14ac:dyDescent="0.25">
      <c r="A77" s="59"/>
      <c r="B77" s="77" t="s">
        <v>125</v>
      </c>
      <c r="C77" s="123" t="s">
        <v>48</v>
      </c>
      <c r="D77" s="189">
        <f t="shared" si="18"/>
        <v>937.45253019870358</v>
      </c>
      <c r="E77" s="189">
        <f>'[2]1.10Y'!AU77</f>
        <v>516.52430402162304</v>
      </c>
      <c r="F77" s="189">
        <f>'[2]1.10Y'!AV77</f>
        <v>0</v>
      </c>
      <c r="G77" s="189">
        <f>'[2]1.10Y'!AW77</f>
        <v>420.92822617708055</v>
      </c>
      <c r="H77" s="189">
        <f t="shared" si="295"/>
        <v>504.85878752763392</v>
      </c>
      <c r="I77" s="189">
        <f>'[2]1.10Y'!AY77</f>
        <v>244.67968362273183</v>
      </c>
      <c r="J77" s="189">
        <f>'[2]1.10Y'!AZ77</f>
        <v>0</v>
      </c>
      <c r="K77" s="189">
        <f>'[2]1.10Y'!BA77</f>
        <v>260.17910390490209</v>
      </c>
      <c r="L77" s="189">
        <f t="shared" si="297"/>
        <v>-818.09534393497415</v>
      </c>
      <c r="M77" s="189">
        <f>'[2]1.10Y'!BC77</f>
        <v>-691.44475666228197</v>
      </c>
      <c r="N77" s="189">
        <f>'[2]1.10Y'!BD77</f>
        <v>0</v>
      </c>
      <c r="O77" s="189">
        <f>'[2]1.10Y'!BE77</f>
        <v>-126.65058727269218</v>
      </c>
      <c r="P77" s="189">
        <f t="shared" si="299"/>
        <v>-322.72750208796333</v>
      </c>
      <c r="Q77" s="189">
        <f>'[2]1.10Y'!BG77</f>
        <v>145.15970750921122</v>
      </c>
      <c r="R77" s="189">
        <f>'[2]1.10Y'!BH77</f>
        <v>0</v>
      </c>
      <c r="S77" s="189">
        <f>'[2]1.10Y'!BI77</f>
        <v>-467.88720959717455</v>
      </c>
      <c r="T77" s="189">
        <f t="shared" si="301"/>
        <v>232.36313394306967</v>
      </c>
      <c r="U77" s="189">
        <f>'[2]1.10Y'!BK77</f>
        <v>232.48544529594929</v>
      </c>
      <c r="V77" s="189">
        <f>'[2]1.10Y'!BL77</f>
        <v>0</v>
      </c>
      <c r="W77" s="189">
        <f>'[2]1.10Y'!BM77</f>
        <v>-0.12231135287962047</v>
      </c>
      <c r="X77" s="189">
        <f t="shared" si="303"/>
        <v>820.03623817937898</v>
      </c>
      <c r="Y77" s="189">
        <f>'[2]1.10Y'!BO77</f>
        <v>-392.16070449190568</v>
      </c>
      <c r="Z77" s="189">
        <f>'[2]1.10Y'!BP77</f>
        <v>0</v>
      </c>
      <c r="AA77" s="189">
        <f>'[2]1.10Y'!BQ77</f>
        <v>1212.1969426712847</v>
      </c>
      <c r="AB77" s="189">
        <f t="shared" si="305"/>
        <v>2543.9555662439702</v>
      </c>
      <c r="AC77" s="189">
        <f>'[2]1.10Y'!BS77</f>
        <v>559.56154957922672</v>
      </c>
      <c r="AD77" s="189">
        <f>'[2]1.10Y'!BT77</f>
        <v>0</v>
      </c>
      <c r="AE77" s="189">
        <f>'[2]1.10Y'!BU77</f>
        <v>1984.3940166647435</v>
      </c>
      <c r="AF77" s="189">
        <f t="shared" si="307"/>
        <v>87.144342856925334</v>
      </c>
      <c r="AG77" s="189">
        <f>'[2]1.10Y'!BW77</f>
        <v>462.36575806519187</v>
      </c>
      <c r="AH77" s="189">
        <f>'[2]1.10Y'!BX77</f>
        <v>0</v>
      </c>
      <c r="AI77" s="189">
        <f>'[2]1.10Y'!BY77</f>
        <v>-375.22141520826654</v>
      </c>
      <c r="AJ77" s="189">
        <f t="shared" si="309"/>
        <v>-188.7269833277939</v>
      </c>
      <c r="AK77" s="189">
        <f>'[2]1.10Y'!CA77</f>
        <v>-324.36836116881926</v>
      </c>
      <c r="AL77" s="189">
        <f>'[2]1.10Y'!CB77</f>
        <v>0</v>
      </c>
      <c r="AM77" s="189">
        <f>'[2]1.10Y'!CC77</f>
        <v>135.64137784102536</v>
      </c>
      <c r="AN77" s="189">
        <f>'[2]1.10Y'!CD77</f>
        <v>168.63303126408937</v>
      </c>
      <c r="AO77" s="189">
        <f>'[2]1.10Y'!CE77</f>
        <v>11526.670637487294</v>
      </c>
      <c r="AP77" s="189">
        <f>'[2]1.10Y'!CF77</f>
        <v>-185.40282097848899</v>
      </c>
      <c r="AQ77" s="189">
        <f>'[2]1.10Y'!CG77</f>
        <v>585.2190502188721</v>
      </c>
    </row>
    <row r="78" spans="1:44" s="10" customFormat="1" ht="22.8" x14ac:dyDescent="0.25">
      <c r="A78" s="59"/>
      <c r="B78" s="77" t="s">
        <v>126</v>
      </c>
      <c r="C78" s="123" t="s">
        <v>33</v>
      </c>
      <c r="D78" s="189">
        <f t="shared" ref="D78:D79" si="347">E78+F78+G78</f>
        <v>-60.884992327828172</v>
      </c>
      <c r="E78" s="189">
        <f>'[2]1.10Y'!AU78</f>
        <v>-60.884992327828172</v>
      </c>
      <c r="F78" s="189">
        <f>'[2]1.10Y'!AV78</f>
        <v>0</v>
      </c>
      <c r="G78" s="189">
        <f>'[2]1.10Y'!AW78</f>
        <v>0</v>
      </c>
      <c r="H78" s="189">
        <f t="shared" si="295"/>
        <v>0.26057921158512443</v>
      </c>
      <c r="I78" s="189">
        <f>'[2]1.10Y'!AY78</f>
        <v>-8.8102483738244342</v>
      </c>
      <c r="J78" s="189">
        <f>'[2]1.10Y'!AZ78</f>
        <v>0</v>
      </c>
      <c r="K78" s="189">
        <f>'[2]1.10Y'!BA78</f>
        <v>9.0708275854095586</v>
      </c>
      <c r="L78" s="189">
        <f t="shared" si="297"/>
        <v>-168.82867626364919</v>
      </c>
      <c r="M78" s="189">
        <f>'[2]1.10Y'!BC78</f>
        <v>-145.34635793047792</v>
      </c>
      <c r="N78" s="189">
        <f>'[2]1.10Y'!BD78</f>
        <v>0</v>
      </c>
      <c r="O78" s="189">
        <f>'[2]1.10Y'!BE78</f>
        <v>-23.482318333171257</v>
      </c>
      <c r="P78" s="189">
        <f t="shared" si="299"/>
        <v>66.133890467273261</v>
      </c>
      <c r="Q78" s="189">
        <f>'[2]1.10Y'!BG78</f>
        <v>66.133890467273261</v>
      </c>
      <c r="R78" s="189">
        <f>'[2]1.10Y'!BH78</f>
        <v>0</v>
      </c>
      <c r="S78" s="189">
        <f>'[2]1.10Y'!BI78</f>
        <v>0</v>
      </c>
      <c r="T78" s="189">
        <f t="shared" si="301"/>
        <v>156.7314724357546</v>
      </c>
      <c r="U78" s="189">
        <f>'[2]1.10Y'!BK78</f>
        <v>130.33141221130873</v>
      </c>
      <c r="V78" s="189">
        <f>'[2]1.10Y'!BL78</f>
        <v>0</v>
      </c>
      <c r="W78" s="189">
        <f>'[2]1.10Y'!BM78</f>
        <v>26.400060224445863</v>
      </c>
      <c r="X78" s="189">
        <f t="shared" si="303"/>
        <v>27.350332482488852</v>
      </c>
      <c r="Y78" s="189">
        <f>'[2]1.10Y'!BO78</f>
        <v>-380.88736546523137</v>
      </c>
      <c r="Z78" s="189">
        <f>'[2]1.10Y'!BP78</f>
        <v>0</v>
      </c>
      <c r="AA78" s="189">
        <f>'[2]1.10Y'!BQ78</f>
        <v>408.23769794772022</v>
      </c>
      <c r="AB78" s="189">
        <f t="shared" si="305"/>
        <v>170.17995596629964</v>
      </c>
      <c r="AC78" s="189">
        <f>'[2]1.10Y'!BS78</f>
        <v>169.35140227708089</v>
      </c>
      <c r="AD78" s="189">
        <f>'[2]1.10Y'!BT78</f>
        <v>0</v>
      </c>
      <c r="AE78" s="189">
        <f>'[2]1.10Y'!BU78</f>
        <v>0.82855368921874895</v>
      </c>
      <c r="AF78" s="189">
        <f t="shared" si="307"/>
        <v>-374.03104016313097</v>
      </c>
      <c r="AG78" s="189">
        <f>'[2]1.10Y'!BW78</f>
        <v>-225.7520768412727</v>
      </c>
      <c r="AH78" s="189">
        <f>'[2]1.10Y'!BX78</f>
        <v>0</v>
      </c>
      <c r="AI78" s="189">
        <f>'[2]1.10Y'!BY78</f>
        <v>-148.27896332185827</v>
      </c>
      <c r="AJ78" s="189">
        <f t="shared" si="309"/>
        <v>6.1417901429269079</v>
      </c>
      <c r="AK78" s="189">
        <f>'[2]1.10Y'!CA78</f>
        <v>-75.875608025980171</v>
      </c>
      <c r="AL78" s="189">
        <f>'[2]1.10Y'!CB78</f>
        <v>0</v>
      </c>
      <c r="AM78" s="189">
        <f>'[2]1.10Y'!CC78</f>
        <v>82.017398168907079</v>
      </c>
      <c r="AN78" s="189">
        <f>'[2]1.10Y'!CD78</f>
        <v>-53.313224448956362</v>
      </c>
      <c r="AO78" s="189">
        <f>'[2]1.10Y'!CE78</f>
        <v>1882.5665527069575</v>
      </c>
      <c r="AP78" s="189">
        <f>'[2]1.10Y'!CF78</f>
        <v>170.53082097848892</v>
      </c>
      <c r="AQ78" s="189">
        <f>'[2]1.10Y'!CG78</f>
        <v>18.86892919253637</v>
      </c>
    </row>
    <row r="79" spans="1:44" s="10" customFormat="1" ht="22.8" x14ac:dyDescent="0.25">
      <c r="A79" s="58" t="s">
        <v>56</v>
      </c>
      <c r="B79" s="77" t="s">
        <v>56</v>
      </c>
      <c r="C79" s="42" t="s">
        <v>153</v>
      </c>
      <c r="D79" s="189">
        <f t="shared" si="347"/>
        <v>110.74501090239842</v>
      </c>
      <c r="E79" s="189">
        <f>'[2]1.10Y'!AU79</f>
        <v>3.3361798677930494</v>
      </c>
      <c r="F79" s="189">
        <f>'[2]1.10Y'!AV79</f>
        <v>0</v>
      </c>
      <c r="G79" s="189">
        <f>'[2]1.10Y'!AW79</f>
        <v>107.40883103460537</v>
      </c>
      <c r="H79" s="189">
        <f t="shared" si="295"/>
        <v>10.751209711307482</v>
      </c>
      <c r="I79" s="189">
        <f>'[2]1.10Y'!AY79</f>
        <v>5.3274929718066826</v>
      </c>
      <c r="J79" s="189">
        <f>'[2]1.10Y'!AZ79</f>
        <v>0</v>
      </c>
      <c r="K79" s="189">
        <f>'[2]1.10Y'!BA79</f>
        <v>5.423716739500799</v>
      </c>
      <c r="L79" s="189">
        <f t="shared" si="297"/>
        <v>-10.049932935723376</v>
      </c>
      <c r="M79" s="189">
        <f>'[2]1.10Y'!BC79</f>
        <v>-15.393208731235855</v>
      </c>
      <c r="N79" s="189">
        <f>'[2]1.10Y'!BD79</f>
        <v>0</v>
      </c>
      <c r="O79" s="189">
        <f>'[2]1.10Y'!BE79</f>
        <v>5.3432757955124792</v>
      </c>
      <c r="P79" s="189">
        <f t="shared" si="299"/>
        <v>8.162581022784309</v>
      </c>
      <c r="Q79" s="189">
        <f>'[2]1.10Y'!BG79</f>
        <v>4.8144447562703174</v>
      </c>
      <c r="R79" s="189">
        <f>'[2]1.10Y'!BH79</f>
        <v>0</v>
      </c>
      <c r="S79" s="189">
        <f>'[2]1.10Y'!BI79</f>
        <v>3.3481362665139915</v>
      </c>
      <c r="T79" s="189">
        <f t="shared" si="301"/>
        <v>7.6880959499030723</v>
      </c>
      <c r="U79" s="189">
        <f>'[2]1.10Y'!BK79</f>
        <v>3.1520766068254922</v>
      </c>
      <c r="V79" s="189">
        <f>'[2]1.10Y'!BL79</f>
        <v>0</v>
      </c>
      <c r="W79" s="189">
        <f>'[2]1.10Y'!BM79</f>
        <v>4.5360193430775801</v>
      </c>
      <c r="X79" s="189">
        <f t="shared" si="303"/>
        <v>-45.906850774862477</v>
      </c>
      <c r="Y79" s="189">
        <f>'[2]1.10Y'!BO79</f>
        <v>-7.7487046330087921</v>
      </c>
      <c r="Z79" s="189">
        <f>'[2]1.10Y'!BP79</f>
        <v>0</v>
      </c>
      <c r="AA79" s="189">
        <f>'[2]1.10Y'!BQ79</f>
        <v>-38.158146141853685</v>
      </c>
      <c r="AB79" s="189">
        <f t="shared" si="305"/>
        <v>51.392165046404799</v>
      </c>
      <c r="AC79" s="189">
        <f>'[2]1.10Y'!BS79</f>
        <v>8.1866878644632948</v>
      </c>
      <c r="AD79" s="189">
        <f>'[2]1.10Y'!BT79</f>
        <v>0</v>
      </c>
      <c r="AE79" s="189">
        <f>'[2]1.10Y'!BU79</f>
        <v>43.205477181941504</v>
      </c>
      <c r="AF79" s="189">
        <f t="shared" si="307"/>
        <v>11.93637615724659</v>
      </c>
      <c r="AG79" s="189">
        <f>'[2]1.10Y'!BW79</f>
        <v>8.3978989592993489</v>
      </c>
      <c r="AH79" s="189">
        <f>'[2]1.10Y'!BX79</f>
        <v>0</v>
      </c>
      <c r="AI79" s="189">
        <f>'[2]1.10Y'!BY79</f>
        <v>3.5384771979472411</v>
      </c>
      <c r="AJ79" s="189">
        <f t="shared" si="309"/>
        <v>-4.6000804524340255</v>
      </c>
      <c r="AK79" s="189">
        <f>'[2]1.10Y'!CA79</f>
        <v>-4.6000804524340255</v>
      </c>
      <c r="AL79" s="189">
        <f>'[2]1.10Y'!CB79</f>
        <v>0</v>
      </c>
      <c r="AM79" s="189">
        <f>'[2]1.10Y'!CC79</f>
        <v>0</v>
      </c>
      <c r="AN79" s="189">
        <f>'[2]1.10Y'!CD79</f>
        <v>-0.90608045243402557</v>
      </c>
      <c r="AO79" s="189">
        <f>'[2]1.10Y'!CE79</f>
        <v>172.7785746270248</v>
      </c>
      <c r="AP79" s="189">
        <f>'[2]1.10Y'!CF79</f>
        <v>55.180999999999997</v>
      </c>
      <c r="AQ79" s="189">
        <f>'[2]1.10Y'!CG79</f>
        <v>8.4264192809944944</v>
      </c>
    </row>
    <row r="80" spans="1:44" s="10" customFormat="1" x14ac:dyDescent="0.25">
      <c r="A80" s="58"/>
      <c r="B80" s="77"/>
      <c r="C80" s="42" t="s">
        <v>149</v>
      </c>
      <c r="D80" s="189">
        <f t="shared" ref="D80:D135" si="348">E80+F80+G80</f>
        <v>4157.4953935773265</v>
      </c>
      <c r="E80" s="189">
        <f t="shared" ref="E80" si="349">E81+E82+E83</f>
        <v>82.349361086649139</v>
      </c>
      <c r="F80" s="189">
        <f t="shared" ref="F80:G80" si="350">F81+F82+F83</f>
        <v>0</v>
      </c>
      <c r="G80" s="189">
        <f t="shared" si="350"/>
        <v>4075.146032490677</v>
      </c>
      <c r="H80" s="189">
        <f t="shared" si="295"/>
        <v>211.39407370864063</v>
      </c>
      <c r="I80" s="189">
        <f t="shared" ref="I80:K80" si="351">I81+I82+I83</f>
        <v>207.09533844393056</v>
      </c>
      <c r="J80" s="189">
        <f t="shared" si="351"/>
        <v>0</v>
      </c>
      <c r="K80" s="189">
        <f t="shared" si="351"/>
        <v>4.2987352647100838</v>
      </c>
      <c r="L80" s="189">
        <f t="shared" si="297"/>
        <v>-514.73121150941654</v>
      </c>
      <c r="M80" s="189">
        <f t="shared" ref="M80:O80" si="352">M81+M82+M83</f>
        <v>-523.26186665825333</v>
      </c>
      <c r="N80" s="189">
        <f t="shared" si="352"/>
        <v>0</v>
      </c>
      <c r="O80" s="189">
        <f t="shared" si="352"/>
        <v>8.5306551488368036</v>
      </c>
      <c r="P80" s="189">
        <f t="shared" si="299"/>
        <v>224.52575176475506</v>
      </c>
      <c r="Q80" s="189">
        <f t="shared" ref="Q80:S80" si="353">Q81+Q82+Q83</f>
        <v>135.9341349885195</v>
      </c>
      <c r="R80" s="189">
        <f t="shared" si="353"/>
        <v>0</v>
      </c>
      <c r="S80" s="189">
        <f t="shared" si="353"/>
        <v>88.591616776235568</v>
      </c>
      <c r="T80" s="189">
        <f t="shared" si="301"/>
        <v>-220.44224476785905</v>
      </c>
      <c r="U80" s="189">
        <f t="shared" ref="U80:W80" si="354">U81+U82+U83</f>
        <v>116.44335945246655</v>
      </c>
      <c r="V80" s="189">
        <f t="shared" si="354"/>
        <v>0</v>
      </c>
      <c r="W80" s="189">
        <f t="shared" si="354"/>
        <v>-336.8856042203256</v>
      </c>
      <c r="X80" s="189">
        <f t="shared" si="303"/>
        <v>-135.97265903016796</v>
      </c>
      <c r="Y80" s="189">
        <f t="shared" ref="Y80:AA80" si="355">Y81+Y82+Y83</f>
        <v>-342.60308856079672</v>
      </c>
      <c r="Z80" s="189">
        <f t="shared" si="355"/>
        <v>0</v>
      </c>
      <c r="AA80" s="189">
        <f t="shared" si="355"/>
        <v>206.63042953062876</v>
      </c>
      <c r="AB80" s="189">
        <f t="shared" si="305"/>
        <v>860.7822369266521</v>
      </c>
      <c r="AC80" s="189">
        <f t="shared" ref="AC80:AE80" si="356">AC81+AC82+AC83</f>
        <v>325.81743712263335</v>
      </c>
      <c r="AD80" s="189">
        <f t="shared" si="356"/>
        <v>0</v>
      </c>
      <c r="AE80" s="189">
        <f t="shared" si="356"/>
        <v>534.96479980401875</v>
      </c>
      <c r="AF80" s="189">
        <f t="shared" si="307"/>
        <v>520.92311752112983</v>
      </c>
      <c r="AG80" s="189">
        <f t="shared" ref="AG80:AI80" si="357">AG81+AG82+AG83</f>
        <v>304.65335023235411</v>
      </c>
      <c r="AH80" s="189">
        <f t="shared" si="357"/>
        <v>0</v>
      </c>
      <c r="AI80" s="189">
        <f t="shared" si="357"/>
        <v>216.26976728877577</v>
      </c>
      <c r="AJ80" s="189">
        <f t="shared" si="309"/>
        <v>-560.13381674479137</v>
      </c>
      <c r="AK80" s="189">
        <f t="shared" ref="AK80:AM80" si="358">AK81+AK82+AK83</f>
        <v>-176.46865428036676</v>
      </c>
      <c r="AL80" s="189">
        <f t="shared" si="358"/>
        <v>0</v>
      </c>
      <c r="AM80" s="189">
        <f t="shared" si="358"/>
        <v>-383.66516246442467</v>
      </c>
      <c r="AN80" s="189">
        <f>'[2]1.10Y'!CD80</f>
        <v>-382.28181674479129</v>
      </c>
      <c r="AO80" s="189">
        <f>'[2]1.10Y'!CE80</f>
        <v>5470.4216414462689</v>
      </c>
      <c r="AP80" s="189">
        <f>'[2]1.10Y'!CF80</f>
        <v>400.45799999999997</v>
      </c>
      <c r="AQ80" s="189">
        <f>'[2]1.10Y'!CG80</f>
        <v>101.93407507174072</v>
      </c>
    </row>
    <row r="81" spans="1:43" s="10" customFormat="1" ht="22.8" x14ac:dyDescent="0.25">
      <c r="A81" s="58"/>
      <c r="B81" s="77"/>
      <c r="C81" s="33" t="s">
        <v>150</v>
      </c>
      <c r="D81" s="189">
        <f t="shared" si="348"/>
        <v>1990.9126132506153</v>
      </c>
      <c r="E81" s="189">
        <f>'[2]1.10Y'!AU81</f>
        <v>38.643791435901903</v>
      </c>
      <c r="F81" s="189">
        <f>'[2]1.10Y'!AV81</f>
        <v>0</v>
      </c>
      <c r="G81" s="189">
        <f>'[2]1.10Y'!AW81</f>
        <v>1952.2688218147134</v>
      </c>
      <c r="H81" s="189">
        <f t="shared" si="295"/>
        <v>74.129274159278296</v>
      </c>
      <c r="I81" s="189">
        <f>'[2]1.10Y'!AY81</f>
        <v>87.761747680943557</v>
      </c>
      <c r="J81" s="189">
        <f>'[2]1.10Y'!AZ81</f>
        <v>0</v>
      </c>
      <c r="K81" s="189">
        <f>'[2]1.10Y'!BA81</f>
        <v>-13.632473521665256</v>
      </c>
      <c r="L81" s="189">
        <f t="shared" si="297"/>
        <v>-207.68378771627573</v>
      </c>
      <c r="M81" s="189">
        <f>'[2]1.10Y'!BC81</f>
        <v>-219.08369267584789</v>
      </c>
      <c r="N81" s="189">
        <f>'[2]1.10Y'!BD81</f>
        <v>0</v>
      </c>
      <c r="O81" s="189">
        <f>'[2]1.10Y'!BE81</f>
        <v>11.39990495957214</v>
      </c>
      <c r="P81" s="189">
        <f t="shared" si="299"/>
        <v>69.726886721967318</v>
      </c>
      <c r="Q81" s="189">
        <f>'[2]1.10Y'!BG81</f>
        <v>49.908090031844239</v>
      </c>
      <c r="R81" s="189">
        <f>'[2]1.10Y'!BH81</f>
        <v>0</v>
      </c>
      <c r="S81" s="189">
        <f>'[2]1.10Y'!BI81</f>
        <v>19.818796690123076</v>
      </c>
      <c r="T81" s="189">
        <f t="shared" si="301"/>
        <v>-89.569370489463182</v>
      </c>
      <c r="U81" s="189">
        <f>'[2]1.10Y'!BK81</f>
        <v>43.097350373563501</v>
      </c>
      <c r="V81" s="189">
        <f>'[2]1.10Y'!BL81</f>
        <v>0</v>
      </c>
      <c r="W81" s="189">
        <f>'[2]1.10Y'!BM81</f>
        <v>-132.66672086302668</v>
      </c>
      <c r="X81" s="189">
        <f t="shared" si="303"/>
        <v>-15.303980754732706</v>
      </c>
      <c r="Y81" s="189">
        <f>'[2]1.10Y'!BO81</f>
        <v>-122.58787098787974</v>
      </c>
      <c r="Z81" s="189">
        <f>'[2]1.10Y'!BP81</f>
        <v>0</v>
      </c>
      <c r="AA81" s="189">
        <f>'[2]1.10Y'!BQ81</f>
        <v>107.28389023314703</v>
      </c>
      <c r="AB81" s="189">
        <f t="shared" si="305"/>
        <v>477.62123685748259</v>
      </c>
      <c r="AC81" s="189">
        <f>'[2]1.10Y'!BS81</f>
        <v>123.84082435258807</v>
      </c>
      <c r="AD81" s="189">
        <f>'[2]1.10Y'!BT81</f>
        <v>0</v>
      </c>
      <c r="AE81" s="189">
        <f>'[2]1.10Y'!BU81</f>
        <v>353.78041250489451</v>
      </c>
      <c r="AF81" s="189">
        <f t="shared" si="307"/>
        <v>441.18974926454774</v>
      </c>
      <c r="AG81" s="189">
        <f>'[2]1.10Y'!BW81</f>
        <v>125.94727886102265</v>
      </c>
      <c r="AH81" s="189">
        <f>'[2]1.10Y'!BX81</f>
        <v>0</v>
      </c>
      <c r="AI81" s="189">
        <f>'[2]1.10Y'!BY81</f>
        <v>315.24247040352509</v>
      </c>
      <c r="AJ81" s="189">
        <f t="shared" si="309"/>
        <v>-96.857610447109337</v>
      </c>
      <c r="AK81" s="189">
        <f>'[2]1.10Y'!CA81</f>
        <v>-75.504355090066767</v>
      </c>
      <c r="AL81" s="189">
        <f>'[2]1.10Y'!CB81</f>
        <v>0</v>
      </c>
      <c r="AM81" s="189">
        <f>'[2]1.10Y'!CC81</f>
        <v>-21.35325535704257</v>
      </c>
      <c r="AN81" s="189">
        <f>'[2]1.10Y'!CD81</f>
        <v>-80.582610447109346</v>
      </c>
      <c r="AO81" s="189">
        <f>'[2]1.10Y'!CE81</f>
        <v>2274.0180108463105</v>
      </c>
      <c r="AP81" s="189">
        <f>'[2]1.10Y'!CF81</f>
        <v>113.604</v>
      </c>
      <c r="AQ81" s="189">
        <f>'[2]1.10Y'!CG81</f>
        <v>146.58896837812273</v>
      </c>
    </row>
    <row r="82" spans="1:43" s="10" customFormat="1" ht="22.8" x14ac:dyDescent="0.25">
      <c r="A82" s="58"/>
      <c r="B82" s="77"/>
      <c r="C82" s="33" t="s">
        <v>151</v>
      </c>
      <c r="D82" s="189">
        <f t="shared" si="348"/>
        <v>2157.4303000868431</v>
      </c>
      <c r="E82" s="189">
        <f>'[2]1.10Y'!AU82</f>
        <v>43.421733307701743</v>
      </c>
      <c r="F82" s="189">
        <f>'[2]1.10Y'!AV82</f>
        <v>0</v>
      </c>
      <c r="G82" s="189">
        <f>'[2]1.10Y'!AW82</f>
        <v>2114.0085667791413</v>
      </c>
      <c r="H82" s="189">
        <f t="shared" si="295"/>
        <v>133.98065878152781</v>
      </c>
      <c r="I82" s="189">
        <f>'[2]1.10Y'!AY82</f>
        <v>116.04944999515247</v>
      </c>
      <c r="J82" s="189">
        <f>'[2]1.10Y'!AZ82</f>
        <v>0</v>
      </c>
      <c r="K82" s="189">
        <f>'[2]1.10Y'!BA82</f>
        <v>17.93120878637534</v>
      </c>
      <c r="L82" s="189">
        <f t="shared" si="297"/>
        <v>-304.50729511346526</v>
      </c>
      <c r="M82" s="189">
        <f>'[2]1.10Y'!BC82</f>
        <v>-301.63804530272995</v>
      </c>
      <c r="N82" s="189">
        <f>'[2]1.10Y'!BD82</f>
        <v>0</v>
      </c>
      <c r="O82" s="189">
        <f>'[2]1.10Y'!BE82</f>
        <v>-2.8692498107353375</v>
      </c>
      <c r="P82" s="189">
        <f t="shared" si="299"/>
        <v>152.25998200012012</v>
      </c>
      <c r="Q82" s="189">
        <f>'[2]1.10Y'!BG82</f>
        <v>83.487161914007629</v>
      </c>
      <c r="R82" s="189">
        <f>'[2]1.10Y'!BH82</f>
        <v>0</v>
      </c>
      <c r="S82" s="189">
        <f>'[2]1.10Y'!BI82</f>
        <v>68.772820086112489</v>
      </c>
      <c r="T82" s="189">
        <f t="shared" si="301"/>
        <v>-163.84383605099129</v>
      </c>
      <c r="U82" s="189">
        <f>'[2]1.10Y'!BK82</f>
        <v>70.350540048475494</v>
      </c>
      <c r="V82" s="189">
        <f>'[2]1.10Y'!BL82</f>
        <v>0</v>
      </c>
      <c r="W82" s="189">
        <f>'[2]1.10Y'!BM82</f>
        <v>-234.19437609946678</v>
      </c>
      <c r="X82" s="189">
        <f t="shared" si="303"/>
        <v>-111.85428368761536</v>
      </c>
      <c r="Y82" s="189">
        <f>'[2]1.10Y'!BO82</f>
        <v>-204.35504929169647</v>
      </c>
      <c r="Z82" s="189">
        <f>'[2]1.10Y'!BP82</f>
        <v>0</v>
      </c>
      <c r="AA82" s="189">
        <f>'[2]1.10Y'!BQ82</f>
        <v>92.50076560408111</v>
      </c>
      <c r="AB82" s="189">
        <f t="shared" si="305"/>
        <v>243.96135072098315</v>
      </c>
      <c r="AC82" s="189">
        <f>'[2]1.10Y'!BS82</f>
        <v>179.67027338403409</v>
      </c>
      <c r="AD82" s="189">
        <f>'[2]1.10Y'!BT82</f>
        <v>0</v>
      </c>
      <c r="AE82" s="189">
        <f>'[2]1.10Y'!BU82</f>
        <v>64.291077336949073</v>
      </c>
      <c r="AF82" s="189">
        <f t="shared" si="307"/>
        <v>292.96803017127786</v>
      </c>
      <c r="AG82" s="189">
        <f>'[2]1.10Y'!BW82</f>
        <v>148.55268450398935</v>
      </c>
      <c r="AH82" s="189">
        <f>'[2]1.10Y'!BX82</f>
        <v>0</v>
      </c>
      <c r="AI82" s="189">
        <f>'[2]1.10Y'!BY82</f>
        <v>144.41534566728851</v>
      </c>
      <c r="AJ82" s="189">
        <f t="shared" si="309"/>
        <v>-484.37902665877459</v>
      </c>
      <c r="AK82" s="189">
        <f>'[2]1.10Y'!CA82</f>
        <v>-92.253975049194139</v>
      </c>
      <c r="AL82" s="189">
        <f>'[2]1.10Y'!CB82</f>
        <v>0</v>
      </c>
      <c r="AM82" s="189">
        <f>'[2]1.10Y'!CC82</f>
        <v>-392.12505160958045</v>
      </c>
      <c r="AN82" s="189">
        <f>'[2]1.10Y'!CD82</f>
        <v>-349.5900266587746</v>
      </c>
      <c r="AO82" s="189">
        <f>'[2]1.10Y'!CE82</f>
        <v>2936.3358802499056</v>
      </c>
      <c r="AP82" s="189">
        <f>'[2]1.10Y'!CF82</f>
        <v>281.24199999999996</v>
      </c>
      <c r="AQ82" s="189">
        <f>'[2]1.10Y'!CG82</f>
        <v>-29.716561595604844</v>
      </c>
    </row>
    <row r="83" spans="1:43" s="10" customFormat="1" ht="22.8" x14ac:dyDescent="0.25">
      <c r="A83" s="58"/>
      <c r="B83" s="77"/>
      <c r="C83" s="33" t="s">
        <v>152</v>
      </c>
      <c r="D83" s="189">
        <f t="shared" si="348"/>
        <v>9.1524802398676375</v>
      </c>
      <c r="E83" s="189">
        <f>'[2]1.10Y'!AU83</f>
        <v>0.28383634304549865</v>
      </c>
      <c r="F83" s="189">
        <f>'[2]1.10Y'!AV83</f>
        <v>0</v>
      </c>
      <c r="G83" s="189">
        <f>'[2]1.10Y'!AW83</f>
        <v>8.8686438968221388</v>
      </c>
      <c r="H83" s="189">
        <f t="shared" si="295"/>
        <v>3.2841407678345416</v>
      </c>
      <c r="I83" s="189">
        <f>'[2]1.10Y'!AY83</f>
        <v>3.2841407678345416</v>
      </c>
      <c r="J83" s="189">
        <f>'[2]1.10Y'!AZ83</f>
        <v>0</v>
      </c>
      <c r="K83" s="189">
        <f>'[2]1.10Y'!BA83</f>
        <v>0</v>
      </c>
      <c r="L83" s="189">
        <f t="shared" si="297"/>
        <v>-2.5401286796755169</v>
      </c>
      <c r="M83" s="189">
        <f>'[2]1.10Y'!BC83</f>
        <v>-2.5401286796755169</v>
      </c>
      <c r="N83" s="189">
        <f>'[2]1.10Y'!BD83</f>
        <v>0</v>
      </c>
      <c r="O83" s="189">
        <f>'[2]1.10Y'!BE83</f>
        <v>0</v>
      </c>
      <c r="P83" s="189">
        <f t="shared" si="299"/>
        <v>2.538883042667635</v>
      </c>
      <c r="Q83" s="189">
        <f>'[2]1.10Y'!BG83</f>
        <v>2.538883042667635</v>
      </c>
      <c r="R83" s="189">
        <f>'[2]1.10Y'!BH83</f>
        <v>0</v>
      </c>
      <c r="S83" s="189">
        <f>'[2]1.10Y'!BI83</f>
        <v>0</v>
      </c>
      <c r="T83" s="189">
        <f t="shared" si="301"/>
        <v>32.970961772595395</v>
      </c>
      <c r="U83" s="189">
        <f>'[2]1.10Y'!BK83</f>
        <v>2.9954690304275573</v>
      </c>
      <c r="V83" s="189">
        <f>'[2]1.10Y'!BL83</f>
        <v>0</v>
      </c>
      <c r="W83" s="189">
        <f>'[2]1.10Y'!BM83</f>
        <v>29.975492742167837</v>
      </c>
      <c r="X83" s="189">
        <f t="shared" si="303"/>
        <v>-8.8143945878198409</v>
      </c>
      <c r="Y83" s="189">
        <f>'[2]1.10Y'!BO83</f>
        <v>-15.660168281220454</v>
      </c>
      <c r="Z83" s="189">
        <f>'[2]1.10Y'!BP83</f>
        <v>0</v>
      </c>
      <c r="AA83" s="189">
        <f>'[2]1.10Y'!BQ83</f>
        <v>6.8457736934006128</v>
      </c>
      <c r="AB83" s="189">
        <f t="shared" si="305"/>
        <v>139.1996493481864</v>
      </c>
      <c r="AC83" s="189">
        <f>'[2]1.10Y'!BS83</f>
        <v>22.306339386011189</v>
      </c>
      <c r="AD83" s="189">
        <f>'[2]1.10Y'!BT83</f>
        <v>0</v>
      </c>
      <c r="AE83" s="189">
        <f>'[2]1.10Y'!BU83</f>
        <v>116.89330996217521</v>
      </c>
      <c r="AF83" s="189">
        <f t="shared" si="307"/>
        <v>-213.23466191469575</v>
      </c>
      <c r="AG83" s="189">
        <f>'[2]1.10Y'!BW83</f>
        <v>30.153386867342107</v>
      </c>
      <c r="AH83" s="189">
        <f>'[2]1.10Y'!BX83</f>
        <v>0</v>
      </c>
      <c r="AI83" s="189">
        <f>'[2]1.10Y'!BY83</f>
        <v>-243.38804878203786</v>
      </c>
      <c r="AJ83" s="189">
        <f t="shared" si="309"/>
        <v>21.102820361092466</v>
      </c>
      <c r="AK83" s="189">
        <f>'[2]1.10Y'!CA83</f>
        <v>-8.7103241411058505</v>
      </c>
      <c r="AL83" s="189">
        <f>'[2]1.10Y'!CB83</f>
        <v>0</v>
      </c>
      <c r="AM83" s="189">
        <f>'[2]1.10Y'!CC83</f>
        <v>29.813144502198316</v>
      </c>
      <c r="AN83" s="189">
        <f>'[2]1.10Y'!CD83</f>
        <v>47.890820361092466</v>
      </c>
      <c r="AO83" s="189">
        <f>'[2]1.10Y'!CE83</f>
        <v>260.06775035005296</v>
      </c>
      <c r="AP83" s="189">
        <f>'[2]1.10Y'!CF83</f>
        <v>5.6120000000000001</v>
      </c>
      <c r="AQ83" s="189">
        <f>'[2]1.10Y'!CG83</f>
        <v>-14.938331710777453</v>
      </c>
    </row>
    <row r="84" spans="1:43" s="10" customFormat="1" x14ac:dyDescent="0.25">
      <c r="A84" s="58">
        <v>2</v>
      </c>
      <c r="B84" s="77">
        <v>2</v>
      </c>
      <c r="C84" s="41" t="s">
        <v>4</v>
      </c>
      <c r="D84" s="189">
        <f t="shared" si="348"/>
        <v>-253.4120000436879</v>
      </c>
      <c r="E84" s="189">
        <f t="shared" ref="E84" si="359">E85+E87</f>
        <v>2709.1721222124902</v>
      </c>
      <c r="F84" s="189">
        <f t="shared" ref="F84:G84" si="360">F85+F87</f>
        <v>-2791.8220143187127</v>
      </c>
      <c r="G84" s="189">
        <f t="shared" si="360"/>
        <v>-170.76210793746537</v>
      </c>
      <c r="H84" s="189">
        <f t="shared" si="295"/>
        <v>1034.0415846235142</v>
      </c>
      <c r="I84" s="189">
        <f t="shared" ref="I84:K84" si="361">I85+I87</f>
        <v>1249.2429265036685</v>
      </c>
      <c r="J84" s="189">
        <f t="shared" si="361"/>
        <v>0</v>
      </c>
      <c r="K84" s="189">
        <f t="shared" si="361"/>
        <v>-215.20134188015425</v>
      </c>
      <c r="L84" s="189">
        <f t="shared" si="297"/>
        <v>-3443.1508747638295</v>
      </c>
      <c r="M84" s="189">
        <f t="shared" ref="M84:O84" si="362">M85+M87</f>
        <v>-3383.5055259278242</v>
      </c>
      <c r="N84" s="189">
        <f t="shared" si="362"/>
        <v>83.5616635837236</v>
      </c>
      <c r="O84" s="189">
        <f t="shared" si="362"/>
        <v>-143.20701241972884</v>
      </c>
      <c r="P84" s="189">
        <f t="shared" si="299"/>
        <v>1091.7542727439647</v>
      </c>
      <c r="Q84" s="189">
        <f t="shared" ref="Q84:S84" si="363">Q85+Q87</f>
        <v>1070.4703116399464</v>
      </c>
      <c r="R84" s="189">
        <f t="shared" si="363"/>
        <v>16.279891871904187</v>
      </c>
      <c r="S84" s="189">
        <f t="shared" si="363"/>
        <v>5.0040692321141389</v>
      </c>
      <c r="T84" s="189">
        <f t="shared" si="301"/>
        <v>1111.5313111877542</v>
      </c>
      <c r="U84" s="189">
        <f t="shared" ref="U84:W84" si="364">U85+U87</f>
        <v>1110.6991573217133</v>
      </c>
      <c r="V84" s="189">
        <f t="shared" si="364"/>
        <v>20.486833340687333</v>
      </c>
      <c r="W84" s="189">
        <f t="shared" si="364"/>
        <v>-19.654679474646493</v>
      </c>
      <c r="X84" s="189">
        <f t="shared" si="303"/>
        <v>-3453.5862641749677</v>
      </c>
      <c r="Y84" s="189">
        <f t="shared" ref="Y84:AA84" si="365">Y85+Y87</f>
        <v>-3485.0291653190206</v>
      </c>
      <c r="Z84" s="189">
        <f t="shared" si="365"/>
        <v>-70.749905539155549</v>
      </c>
      <c r="AA84" s="189">
        <f t="shared" si="365"/>
        <v>102.19280668320827</v>
      </c>
      <c r="AB84" s="189">
        <f t="shared" si="305"/>
        <v>2505.4119583406259</v>
      </c>
      <c r="AC84" s="189">
        <f t="shared" ref="AC84:AE84" si="366">AC85+AC87</f>
        <v>2481.3178494792</v>
      </c>
      <c r="AD84" s="189">
        <f t="shared" si="366"/>
        <v>24.071426118862149</v>
      </c>
      <c r="AE84" s="189">
        <f t="shared" si="366"/>
        <v>2.2682742563747804E-2</v>
      </c>
      <c r="AF84" s="189">
        <f t="shared" si="307"/>
        <v>1198.1863863433164</v>
      </c>
      <c r="AG84" s="189">
        <f t="shared" ref="AG84:AI84" si="367">AG85+AG87</f>
        <v>1282.474630709565</v>
      </c>
      <c r="AH84" s="189">
        <f t="shared" si="367"/>
        <v>-32.432257264248285</v>
      </c>
      <c r="AI84" s="189">
        <f t="shared" si="367"/>
        <v>-51.855987102000093</v>
      </c>
      <c r="AJ84" s="189">
        <f t="shared" si="309"/>
        <v>-1430.3503555683942</v>
      </c>
      <c r="AK84" s="189">
        <f t="shared" ref="AK84:AM84" si="368">AK85+AK87</f>
        <v>-1293.1403818361575</v>
      </c>
      <c r="AL84" s="189">
        <f t="shared" si="368"/>
        <v>-216.3186708171007</v>
      </c>
      <c r="AM84" s="189">
        <f t="shared" si="368"/>
        <v>79.108697084863948</v>
      </c>
      <c r="AN84" s="189">
        <f>'[2]1.10Y'!CD84</f>
        <v>-1876.677355568394</v>
      </c>
      <c r="AO84" s="189">
        <f>'[2]1.10Y'!CE84</f>
        <v>31864.148692543338</v>
      </c>
      <c r="AP84" s="189">
        <f>'[2]1.10Y'!CF84</f>
        <v>-5395.7840000000015</v>
      </c>
      <c r="AQ84" s="189">
        <f>'[2]1.10Y'!CG84</f>
        <v>1574.4790058080052</v>
      </c>
    </row>
    <row r="85" spans="1:43" s="10" customFormat="1" x14ac:dyDescent="0.25">
      <c r="A85" s="58">
        <v>2.1</v>
      </c>
      <c r="B85" s="77">
        <v>2.1</v>
      </c>
      <c r="C85" s="42" t="s">
        <v>22</v>
      </c>
      <c r="D85" s="189">
        <f t="shared" si="348"/>
        <v>477.57080059880275</v>
      </c>
      <c r="E85" s="189">
        <f t="shared" ref="E85:AM85" si="369">E86</f>
        <v>375.18715660143874</v>
      </c>
      <c r="F85" s="189">
        <f t="shared" si="369"/>
        <v>0</v>
      </c>
      <c r="G85" s="189">
        <f t="shared" si="369"/>
        <v>102.383643997364</v>
      </c>
      <c r="H85" s="189">
        <f t="shared" si="295"/>
        <v>190.77924761628327</v>
      </c>
      <c r="I85" s="189">
        <f t="shared" si="369"/>
        <v>181.78529260861922</v>
      </c>
      <c r="J85" s="189">
        <f t="shared" si="369"/>
        <v>0</v>
      </c>
      <c r="K85" s="189">
        <f t="shared" si="369"/>
        <v>8.9939550076640415</v>
      </c>
      <c r="L85" s="189">
        <f t="shared" si="297"/>
        <v>-494.19265955699632</v>
      </c>
      <c r="M85" s="189">
        <f t="shared" si="369"/>
        <v>-544.99797781350901</v>
      </c>
      <c r="N85" s="189">
        <f t="shared" si="369"/>
        <v>0</v>
      </c>
      <c r="O85" s="189">
        <f t="shared" si="369"/>
        <v>50.805318256512692</v>
      </c>
      <c r="P85" s="189">
        <f t="shared" si="299"/>
        <v>172.6466454327923</v>
      </c>
      <c r="Q85" s="189">
        <f t="shared" si="369"/>
        <v>167.45362988324538</v>
      </c>
      <c r="R85" s="189">
        <f t="shared" si="369"/>
        <v>0</v>
      </c>
      <c r="S85" s="189">
        <f t="shared" si="369"/>
        <v>5.1930155495469172</v>
      </c>
      <c r="T85" s="189">
        <f t="shared" si="301"/>
        <v>123.4965639301461</v>
      </c>
      <c r="U85" s="189">
        <f t="shared" si="369"/>
        <v>119.90186004248419</v>
      </c>
      <c r="V85" s="189">
        <f t="shared" si="369"/>
        <v>0</v>
      </c>
      <c r="W85" s="189">
        <f t="shared" si="369"/>
        <v>3.5947038876619022</v>
      </c>
      <c r="X85" s="189">
        <f t="shared" si="303"/>
        <v>-417.6453014371022</v>
      </c>
      <c r="Y85" s="189">
        <f t="shared" si="369"/>
        <v>-414.01850840315473</v>
      </c>
      <c r="Z85" s="189">
        <f t="shared" si="369"/>
        <v>0</v>
      </c>
      <c r="AA85" s="189">
        <f t="shared" si="369"/>
        <v>-3.6267930339474699</v>
      </c>
      <c r="AB85" s="189">
        <f t="shared" si="305"/>
        <v>336.26563586139895</v>
      </c>
      <c r="AC85" s="189">
        <f t="shared" si="369"/>
        <v>336.2429531188352</v>
      </c>
      <c r="AD85" s="189">
        <f t="shared" si="369"/>
        <v>0</v>
      </c>
      <c r="AE85" s="189">
        <f t="shared" si="369"/>
        <v>2.2682742563747804E-2</v>
      </c>
      <c r="AF85" s="189">
        <f t="shared" si="307"/>
        <v>260.58768850149528</v>
      </c>
      <c r="AG85" s="189">
        <f t="shared" si="369"/>
        <v>261.5693370193934</v>
      </c>
      <c r="AH85" s="189">
        <f t="shared" si="369"/>
        <v>0</v>
      </c>
      <c r="AI85" s="189">
        <f t="shared" si="369"/>
        <v>-0.98164851789813612</v>
      </c>
      <c r="AJ85" s="189">
        <f t="shared" si="309"/>
        <v>-188.02045614402357</v>
      </c>
      <c r="AK85" s="189">
        <f t="shared" si="369"/>
        <v>-190.80306179952103</v>
      </c>
      <c r="AL85" s="189">
        <f t="shared" si="369"/>
        <v>0</v>
      </c>
      <c r="AM85" s="189">
        <f t="shared" si="369"/>
        <v>2.7826056554974761</v>
      </c>
      <c r="AN85" s="189">
        <f>'[2]1.10Y'!CD85</f>
        <v>-186.16945614402357</v>
      </c>
      <c r="AO85" s="189">
        <f>'[2]1.10Y'!CE85</f>
        <v>4713.61548904352</v>
      </c>
      <c r="AP85" s="189">
        <f>'[2]1.10Y'!CF85</f>
        <v>3.6510000000000002</v>
      </c>
      <c r="AQ85" s="189">
        <f>'[2]1.10Y'!CG85</f>
        <v>274.59320417198052</v>
      </c>
    </row>
    <row r="86" spans="1:43" s="10" customFormat="1" x14ac:dyDescent="0.25">
      <c r="A86" s="58" t="s">
        <v>59</v>
      </c>
      <c r="B86" s="77" t="s">
        <v>59</v>
      </c>
      <c r="C86" s="43" t="s">
        <v>17</v>
      </c>
      <c r="D86" s="189">
        <f t="shared" si="348"/>
        <v>477.57080059880275</v>
      </c>
      <c r="E86" s="189">
        <f>'[2]1.10Y'!AU86</f>
        <v>375.18715660143874</v>
      </c>
      <c r="F86" s="189">
        <f>'[2]1.10Y'!AV86</f>
        <v>0</v>
      </c>
      <c r="G86" s="189">
        <f>'[2]1.10Y'!AW86</f>
        <v>102.383643997364</v>
      </c>
      <c r="H86" s="189">
        <f t="shared" si="295"/>
        <v>190.77924761628327</v>
      </c>
      <c r="I86" s="189">
        <f>'[2]1.10Y'!AY86</f>
        <v>181.78529260861922</v>
      </c>
      <c r="J86" s="189">
        <f>'[2]1.10Y'!AZ86</f>
        <v>0</v>
      </c>
      <c r="K86" s="189">
        <f>'[2]1.10Y'!BA86</f>
        <v>8.9939550076640415</v>
      </c>
      <c r="L86" s="189">
        <f t="shared" si="297"/>
        <v>-494.19265955699632</v>
      </c>
      <c r="M86" s="189">
        <f>'[2]1.10Y'!BC86</f>
        <v>-544.99797781350901</v>
      </c>
      <c r="N86" s="189">
        <f>'[2]1.10Y'!BD86</f>
        <v>0</v>
      </c>
      <c r="O86" s="189">
        <f>'[2]1.10Y'!BE86</f>
        <v>50.805318256512692</v>
      </c>
      <c r="P86" s="189">
        <f t="shared" si="299"/>
        <v>172.6466454327923</v>
      </c>
      <c r="Q86" s="189">
        <f>'[2]1.10Y'!BG86</f>
        <v>167.45362988324538</v>
      </c>
      <c r="R86" s="189">
        <f>'[2]1.10Y'!BH86</f>
        <v>0</v>
      </c>
      <c r="S86" s="189">
        <f>'[2]1.10Y'!BI86</f>
        <v>5.1930155495469172</v>
      </c>
      <c r="T86" s="189">
        <f t="shared" si="301"/>
        <v>123.4965639301461</v>
      </c>
      <c r="U86" s="189">
        <f>'[2]1.10Y'!BK86</f>
        <v>119.90186004248419</v>
      </c>
      <c r="V86" s="189">
        <f>'[2]1.10Y'!BL86</f>
        <v>0</v>
      </c>
      <c r="W86" s="189">
        <f>'[2]1.10Y'!BM86</f>
        <v>3.5947038876619022</v>
      </c>
      <c r="X86" s="189">
        <f t="shared" si="303"/>
        <v>-417.6453014371022</v>
      </c>
      <c r="Y86" s="189">
        <f>'[2]1.10Y'!BO86</f>
        <v>-414.01850840315473</v>
      </c>
      <c r="Z86" s="189">
        <f>'[2]1.10Y'!BP86</f>
        <v>0</v>
      </c>
      <c r="AA86" s="189">
        <f>'[2]1.10Y'!BQ86</f>
        <v>-3.6267930339474699</v>
      </c>
      <c r="AB86" s="189">
        <f t="shared" si="305"/>
        <v>336.26563586139895</v>
      </c>
      <c r="AC86" s="189">
        <f>'[2]1.10Y'!BS86</f>
        <v>336.2429531188352</v>
      </c>
      <c r="AD86" s="189">
        <f>'[2]1.10Y'!BT86</f>
        <v>0</v>
      </c>
      <c r="AE86" s="189">
        <f>'[2]1.10Y'!BU86</f>
        <v>2.2682742563747804E-2</v>
      </c>
      <c r="AF86" s="189">
        <f t="shared" si="307"/>
        <v>260.58768850149528</v>
      </c>
      <c r="AG86" s="189">
        <f>'[2]1.10Y'!BW86</f>
        <v>261.5693370193934</v>
      </c>
      <c r="AH86" s="189">
        <f>'[2]1.10Y'!BX86</f>
        <v>0</v>
      </c>
      <c r="AI86" s="189">
        <f>'[2]1.10Y'!BY86</f>
        <v>-0.98164851789813612</v>
      </c>
      <c r="AJ86" s="189">
        <f t="shared" si="309"/>
        <v>-188.02045614402357</v>
      </c>
      <c r="AK86" s="189">
        <f>'[2]1.10Y'!CA86</f>
        <v>-190.80306179952103</v>
      </c>
      <c r="AL86" s="189">
        <f>'[2]1.10Y'!CB86</f>
        <v>0</v>
      </c>
      <c r="AM86" s="189">
        <f>'[2]1.10Y'!CC86</f>
        <v>2.7826056554974761</v>
      </c>
      <c r="AN86" s="189">
        <f>'[2]1.10Y'!CD86</f>
        <v>-186.16945614402357</v>
      </c>
      <c r="AO86" s="189">
        <f>'[2]1.10Y'!CE86</f>
        <v>4713.61548904352</v>
      </c>
      <c r="AP86" s="189">
        <f>'[2]1.10Y'!CF86</f>
        <v>3.6510000000000002</v>
      </c>
      <c r="AQ86" s="189">
        <f>'[2]1.10Y'!CG86</f>
        <v>274.59320417198052</v>
      </c>
    </row>
    <row r="87" spans="1:43" s="10" customFormat="1" x14ac:dyDescent="0.25">
      <c r="A87" s="58">
        <v>2.2000000000000002</v>
      </c>
      <c r="B87" s="77">
        <v>2.2000000000000002</v>
      </c>
      <c r="C87" s="42" t="s">
        <v>23</v>
      </c>
      <c r="D87" s="189">
        <f t="shared" si="348"/>
        <v>-730.9828006424907</v>
      </c>
      <c r="E87" s="189">
        <f t="shared" ref="E87" si="370">E88+E89+E92+E95</f>
        <v>2333.9849656110514</v>
      </c>
      <c r="F87" s="189">
        <f t="shared" ref="F87:G87" si="371">F88+F89+F92+F95</f>
        <v>-2791.8220143187127</v>
      </c>
      <c r="G87" s="189">
        <f t="shared" si="371"/>
        <v>-273.14575193482938</v>
      </c>
      <c r="H87" s="189">
        <f t="shared" si="295"/>
        <v>843.26233700723105</v>
      </c>
      <c r="I87" s="189">
        <f t="shared" ref="I87:K87" si="372">I88+I89+I92+I95</f>
        <v>1067.4576338950494</v>
      </c>
      <c r="J87" s="189">
        <f t="shared" si="372"/>
        <v>0</v>
      </c>
      <c r="K87" s="189">
        <f t="shared" si="372"/>
        <v>-224.1952968878183</v>
      </c>
      <c r="L87" s="189">
        <f t="shared" si="297"/>
        <v>-2948.9582152068333</v>
      </c>
      <c r="M87" s="189">
        <f t="shared" ref="M87:O87" si="373">M88+M89+M92+M95</f>
        <v>-2838.5075481143153</v>
      </c>
      <c r="N87" s="189">
        <f t="shared" si="373"/>
        <v>83.5616635837236</v>
      </c>
      <c r="O87" s="189">
        <f t="shared" si="373"/>
        <v>-194.01233067624153</v>
      </c>
      <c r="P87" s="189">
        <f t="shared" si="299"/>
        <v>919.10762731117245</v>
      </c>
      <c r="Q87" s="189">
        <f t="shared" ref="Q87:S87" si="374">Q88+Q89+Q92+Q95</f>
        <v>903.01668175670102</v>
      </c>
      <c r="R87" s="189">
        <f t="shared" si="374"/>
        <v>16.279891871904187</v>
      </c>
      <c r="S87" s="189">
        <f t="shared" si="374"/>
        <v>-0.18894631743277834</v>
      </c>
      <c r="T87" s="189">
        <f t="shared" si="301"/>
        <v>988.03474725760793</v>
      </c>
      <c r="U87" s="189">
        <f t="shared" ref="U87:W87" si="375">U88+U89+U92+U95</f>
        <v>990.79729727922904</v>
      </c>
      <c r="V87" s="189">
        <f t="shared" si="375"/>
        <v>20.486833340687333</v>
      </c>
      <c r="W87" s="189">
        <f t="shared" si="375"/>
        <v>-23.249383362308393</v>
      </c>
      <c r="X87" s="189">
        <f t="shared" si="303"/>
        <v>-3035.9409627378659</v>
      </c>
      <c r="Y87" s="189">
        <f t="shared" ref="Y87:AA87" si="376">Y88+Y89+Y92+Y95</f>
        <v>-3071.0106569158661</v>
      </c>
      <c r="Z87" s="189">
        <f t="shared" si="376"/>
        <v>-70.749905539155549</v>
      </c>
      <c r="AA87" s="189">
        <f t="shared" si="376"/>
        <v>105.81959971715574</v>
      </c>
      <c r="AB87" s="189">
        <f t="shared" si="305"/>
        <v>2169.1463224792274</v>
      </c>
      <c r="AC87" s="189">
        <f t="shared" ref="AC87:AE87" si="377">AC88+AC89+AC92+AC95</f>
        <v>2145.0748963603651</v>
      </c>
      <c r="AD87" s="189">
        <f t="shared" si="377"/>
        <v>24.071426118862149</v>
      </c>
      <c r="AE87" s="189">
        <f t="shared" si="377"/>
        <v>0</v>
      </c>
      <c r="AF87" s="189">
        <f t="shared" si="307"/>
        <v>937.59869784182138</v>
      </c>
      <c r="AG87" s="189">
        <f t="shared" ref="AG87:AI87" si="378">AG88+AG89+AG92+AG95</f>
        <v>1020.9052936901716</v>
      </c>
      <c r="AH87" s="189">
        <f t="shared" si="378"/>
        <v>-32.432257264248285</v>
      </c>
      <c r="AI87" s="189">
        <f t="shared" si="378"/>
        <v>-50.874338584101956</v>
      </c>
      <c r="AJ87" s="189">
        <f t="shared" si="309"/>
        <v>-1242.3298994243708</v>
      </c>
      <c r="AK87" s="189">
        <f t="shared" ref="AK87:AM87" si="379">AK88+AK89+AK92+AK95</f>
        <v>-1102.3373200366366</v>
      </c>
      <c r="AL87" s="189">
        <f t="shared" si="379"/>
        <v>-216.3186708171007</v>
      </c>
      <c r="AM87" s="189">
        <f t="shared" si="379"/>
        <v>76.326091429366471</v>
      </c>
      <c r="AN87" s="189">
        <f>'[2]1.10Y'!CD87</f>
        <v>-1690.5078994243704</v>
      </c>
      <c r="AO87" s="189">
        <f>'[2]1.10Y'!CE87</f>
        <v>27150.533203499817</v>
      </c>
      <c r="AP87" s="189">
        <f>'[2]1.10Y'!CF87</f>
        <v>-5399.4350000000013</v>
      </c>
      <c r="AQ87" s="189">
        <f>'[2]1.10Y'!CG87</f>
        <v>1299.8858016360246</v>
      </c>
    </row>
    <row r="88" spans="1:43" s="10" customFormat="1" x14ac:dyDescent="0.25">
      <c r="A88" s="58" t="s">
        <v>87</v>
      </c>
      <c r="B88" s="77" t="s">
        <v>87</v>
      </c>
      <c r="C88" s="43" t="s">
        <v>32</v>
      </c>
      <c r="D88" s="189">
        <f t="shared" si="348"/>
        <v>0</v>
      </c>
      <c r="E88" s="189">
        <f>'[2]1.10Y'!AU88</f>
        <v>0</v>
      </c>
      <c r="F88" s="189">
        <f>'[2]1.10Y'!AV88</f>
        <v>0</v>
      </c>
      <c r="G88" s="189">
        <f>'[2]1.10Y'!AW88</f>
        <v>0</v>
      </c>
      <c r="H88" s="189">
        <f t="shared" si="295"/>
        <v>0</v>
      </c>
      <c r="I88" s="189">
        <f>'[2]1.10Y'!AY88</f>
        <v>0</v>
      </c>
      <c r="J88" s="189">
        <f>'[2]1.10Y'!AZ88</f>
        <v>0</v>
      </c>
      <c r="K88" s="189">
        <f>'[2]1.10Y'!BA88</f>
        <v>0</v>
      </c>
      <c r="L88" s="189">
        <f t="shared" si="297"/>
        <v>0</v>
      </c>
      <c r="M88" s="189">
        <f>'[2]1.10Y'!BC88</f>
        <v>0</v>
      </c>
      <c r="N88" s="189">
        <f>'[2]1.10Y'!BD88</f>
        <v>0</v>
      </c>
      <c r="O88" s="189">
        <f>'[2]1.10Y'!BE88</f>
        <v>0</v>
      </c>
      <c r="P88" s="189">
        <f t="shared" si="299"/>
        <v>0</v>
      </c>
      <c r="Q88" s="189">
        <f>'[2]1.10Y'!BG88</f>
        <v>0</v>
      </c>
      <c r="R88" s="189">
        <f>'[2]1.10Y'!BH88</f>
        <v>0</v>
      </c>
      <c r="S88" s="189">
        <f>'[2]1.10Y'!BI88</f>
        <v>0</v>
      </c>
      <c r="T88" s="189">
        <f t="shared" si="301"/>
        <v>0</v>
      </c>
      <c r="U88" s="189">
        <f>'[2]1.10Y'!BK88</f>
        <v>0</v>
      </c>
      <c r="V88" s="189">
        <f>'[2]1.10Y'!BL88</f>
        <v>0</v>
      </c>
      <c r="W88" s="189">
        <f>'[2]1.10Y'!BM88</f>
        <v>0</v>
      </c>
      <c r="X88" s="189">
        <f t="shared" si="303"/>
        <v>0</v>
      </c>
      <c r="Y88" s="189">
        <f>'[2]1.10Y'!BO88</f>
        <v>0</v>
      </c>
      <c r="Z88" s="189">
        <f>'[2]1.10Y'!BP88</f>
        <v>0</v>
      </c>
      <c r="AA88" s="189">
        <f>'[2]1.10Y'!BQ88</f>
        <v>0</v>
      </c>
      <c r="AB88" s="189">
        <f t="shared" si="305"/>
        <v>0</v>
      </c>
      <c r="AC88" s="189">
        <f>'[2]1.10Y'!BS88</f>
        <v>0</v>
      </c>
      <c r="AD88" s="189">
        <f>'[2]1.10Y'!BT88</f>
        <v>0</v>
      </c>
      <c r="AE88" s="189">
        <f>'[2]1.10Y'!BU88</f>
        <v>0</v>
      </c>
      <c r="AF88" s="189">
        <f t="shared" si="307"/>
        <v>0</v>
      </c>
      <c r="AG88" s="189">
        <f>'[2]1.10Y'!BW88</f>
        <v>0</v>
      </c>
      <c r="AH88" s="189">
        <f>'[2]1.10Y'!BX88</f>
        <v>0</v>
      </c>
      <c r="AI88" s="189">
        <f>'[2]1.10Y'!BY88</f>
        <v>0</v>
      </c>
      <c r="AJ88" s="189">
        <f t="shared" si="309"/>
        <v>0</v>
      </c>
      <c r="AK88" s="189">
        <f>'[2]1.10Y'!CA88</f>
        <v>0</v>
      </c>
      <c r="AL88" s="189">
        <f>'[2]1.10Y'!CB88</f>
        <v>0</v>
      </c>
      <c r="AM88" s="189">
        <f>'[2]1.10Y'!CC88</f>
        <v>0</v>
      </c>
      <c r="AN88" s="189">
        <f>'[2]1.10Y'!CD88</f>
        <v>0</v>
      </c>
      <c r="AO88" s="189">
        <f>'[2]1.10Y'!CE88</f>
        <v>0</v>
      </c>
      <c r="AP88" s="189">
        <f>'[2]1.10Y'!CF88</f>
        <v>0</v>
      </c>
      <c r="AQ88" s="189">
        <f>'[2]1.10Y'!CG88</f>
        <v>0</v>
      </c>
    </row>
    <row r="89" spans="1:43" s="10" customFormat="1" x14ac:dyDescent="0.25">
      <c r="A89" s="60" t="s">
        <v>60</v>
      </c>
      <c r="B89" s="77" t="s">
        <v>60</v>
      </c>
      <c r="C89" s="43" t="s">
        <v>9</v>
      </c>
      <c r="D89" s="189">
        <f t="shared" si="348"/>
        <v>176.17677696332154</v>
      </c>
      <c r="E89" s="189">
        <f t="shared" ref="E89" si="380">E90+E91</f>
        <v>413.33306665274631</v>
      </c>
      <c r="F89" s="189">
        <f t="shared" ref="F89:G89" si="381">F90+F91</f>
        <v>0</v>
      </c>
      <c r="G89" s="189">
        <f t="shared" si="381"/>
        <v>-237.15628968942477</v>
      </c>
      <c r="H89" s="189">
        <f t="shared" si="295"/>
        <v>-379.743645173765</v>
      </c>
      <c r="I89" s="189">
        <f t="shared" ref="I89:K89" si="382">I90+I91</f>
        <v>123.52963618634784</v>
      </c>
      <c r="J89" s="189">
        <f t="shared" si="382"/>
        <v>0</v>
      </c>
      <c r="K89" s="189">
        <f t="shared" si="382"/>
        <v>-503.27328136011283</v>
      </c>
      <c r="L89" s="189">
        <f t="shared" si="297"/>
        <v>-339.41359780706404</v>
      </c>
      <c r="M89" s="189">
        <f t="shared" ref="M89:O89" si="383">M90+M91</f>
        <v>-334.09831166813296</v>
      </c>
      <c r="N89" s="189">
        <f t="shared" si="383"/>
        <v>0</v>
      </c>
      <c r="O89" s="189">
        <f t="shared" si="383"/>
        <v>-5.3152861389310795</v>
      </c>
      <c r="P89" s="189">
        <f t="shared" si="299"/>
        <v>101.18481429533404</v>
      </c>
      <c r="Q89" s="189">
        <f t="shared" ref="Q89:S89" si="384">Q90+Q91</f>
        <v>101.18481429533404</v>
      </c>
      <c r="R89" s="189">
        <f t="shared" si="384"/>
        <v>0</v>
      </c>
      <c r="S89" s="189">
        <f t="shared" si="384"/>
        <v>0</v>
      </c>
      <c r="T89" s="189">
        <f t="shared" si="301"/>
        <v>81.306302376882172</v>
      </c>
      <c r="U89" s="189">
        <f t="shared" ref="U89:W89" si="385">U90+U91</f>
        <v>81.306302376882172</v>
      </c>
      <c r="V89" s="189">
        <f t="shared" si="385"/>
        <v>0</v>
      </c>
      <c r="W89" s="189">
        <f t="shared" si="385"/>
        <v>0</v>
      </c>
      <c r="X89" s="189">
        <f t="shared" si="303"/>
        <v>-39.150460790148372</v>
      </c>
      <c r="Y89" s="189">
        <f t="shared" ref="Y89:AA89" si="386">Y90+Y91</f>
        <v>-144.97006050730411</v>
      </c>
      <c r="Z89" s="189">
        <f t="shared" si="386"/>
        <v>0</v>
      </c>
      <c r="AA89" s="189">
        <f t="shared" si="386"/>
        <v>105.81959971715574</v>
      </c>
      <c r="AB89" s="189">
        <f t="shared" si="305"/>
        <v>56.836621093298263</v>
      </c>
      <c r="AC89" s="189">
        <f t="shared" ref="AC89:AE89" si="387">AC90+AC91</f>
        <v>56.836621093298263</v>
      </c>
      <c r="AD89" s="189">
        <f t="shared" si="387"/>
        <v>0</v>
      </c>
      <c r="AE89" s="189">
        <f t="shared" si="387"/>
        <v>0</v>
      </c>
      <c r="AF89" s="189">
        <f t="shared" si="307"/>
        <v>36.750127227088932</v>
      </c>
      <c r="AG89" s="189">
        <f t="shared" ref="AG89:AI89" si="388">AG90+AG91</f>
        <v>36.750127227088932</v>
      </c>
      <c r="AH89" s="189">
        <f t="shared" si="388"/>
        <v>0</v>
      </c>
      <c r="AI89" s="189">
        <f t="shared" si="388"/>
        <v>0</v>
      </c>
      <c r="AJ89" s="189">
        <f t="shared" si="309"/>
        <v>-11.969782775693815</v>
      </c>
      <c r="AK89" s="189">
        <f t="shared" ref="AK89:AM89" si="389">AK90+AK91</f>
        <v>-11.969782775693815</v>
      </c>
      <c r="AL89" s="189">
        <f t="shared" si="389"/>
        <v>0</v>
      </c>
      <c r="AM89" s="189">
        <f t="shared" si="389"/>
        <v>0</v>
      </c>
      <c r="AN89" s="189">
        <f>'[2]1.10Y'!CD89</f>
        <v>-148.48578277569382</v>
      </c>
      <c r="AO89" s="189">
        <f>'[2]1.10Y'!CE89</f>
        <v>242.06998215973786</v>
      </c>
      <c r="AP89" s="189">
        <f>'[2]1.10Y'!CF89</f>
        <v>-90.524000000000001</v>
      </c>
      <c r="AQ89" s="189">
        <f>'[2]1.10Y'!CG89</f>
        <v>11.148831461166111</v>
      </c>
    </row>
    <row r="90" spans="1:43" s="10" customFormat="1" x14ac:dyDescent="0.25">
      <c r="A90" s="60" t="s">
        <v>88</v>
      </c>
      <c r="B90" s="77" t="s">
        <v>88</v>
      </c>
      <c r="C90" s="79" t="s">
        <v>25</v>
      </c>
      <c r="D90" s="189">
        <f t="shared" si="348"/>
        <v>0</v>
      </c>
      <c r="E90" s="189">
        <f>'[2]1.10Y'!AU90</f>
        <v>0</v>
      </c>
      <c r="F90" s="189">
        <f>'[2]1.10Y'!AV90</f>
        <v>0</v>
      </c>
      <c r="G90" s="189">
        <f>'[2]1.10Y'!AW90</f>
        <v>0</v>
      </c>
      <c r="H90" s="189">
        <f t="shared" si="295"/>
        <v>0.23031577219314592</v>
      </c>
      <c r="I90" s="189">
        <f>'[2]1.10Y'!AY90</f>
        <v>0.23031577219314592</v>
      </c>
      <c r="J90" s="189">
        <f>'[2]1.10Y'!AZ90</f>
        <v>0</v>
      </c>
      <c r="K90" s="189">
        <f>'[2]1.10Y'!BA90</f>
        <v>0</v>
      </c>
      <c r="L90" s="189">
        <f t="shared" si="297"/>
        <v>2.721684227806854</v>
      </c>
      <c r="M90" s="189">
        <f>'[2]1.10Y'!BC90</f>
        <v>-9.6193972173696629E-2</v>
      </c>
      <c r="N90" s="189">
        <f>'[2]1.10Y'!BD90</f>
        <v>0</v>
      </c>
      <c r="O90" s="189">
        <f>'[2]1.10Y'!BE90</f>
        <v>2.8178781999805507</v>
      </c>
      <c r="P90" s="189">
        <f t="shared" si="299"/>
        <v>0</v>
      </c>
      <c r="Q90" s="189">
        <f>'[2]1.10Y'!BG90</f>
        <v>0</v>
      </c>
      <c r="R90" s="189">
        <f>'[2]1.10Y'!BH90</f>
        <v>0</v>
      </c>
      <c r="S90" s="189">
        <f>'[2]1.10Y'!BI90</f>
        <v>0</v>
      </c>
      <c r="T90" s="189">
        <f t="shared" si="301"/>
        <v>0</v>
      </c>
      <c r="U90" s="189">
        <f>'[2]1.10Y'!BK90</f>
        <v>0</v>
      </c>
      <c r="V90" s="189">
        <f>'[2]1.10Y'!BL90</f>
        <v>0</v>
      </c>
      <c r="W90" s="189">
        <f>'[2]1.10Y'!BM90</f>
        <v>0</v>
      </c>
      <c r="X90" s="189">
        <f t="shared" si="303"/>
        <v>0</v>
      </c>
      <c r="Y90" s="189">
        <f>'[2]1.10Y'!BO90</f>
        <v>0</v>
      </c>
      <c r="Z90" s="189">
        <f>'[2]1.10Y'!BP90</f>
        <v>0</v>
      </c>
      <c r="AA90" s="189">
        <f>'[2]1.10Y'!BQ90</f>
        <v>0</v>
      </c>
      <c r="AB90" s="189">
        <f t="shared" si="305"/>
        <v>-0.7144221960637207</v>
      </c>
      <c r="AC90" s="189">
        <f>'[2]1.10Y'!BS90</f>
        <v>-0.7144221960637207</v>
      </c>
      <c r="AD90" s="189">
        <f>'[2]1.10Y'!BT90</f>
        <v>0</v>
      </c>
      <c r="AE90" s="189">
        <f>'[2]1.10Y'!BU90</f>
        <v>0</v>
      </c>
      <c r="AF90" s="189">
        <f t="shared" si="307"/>
        <v>0.22676608967364054</v>
      </c>
      <c r="AG90" s="189">
        <f>'[2]1.10Y'!BW90</f>
        <v>0.22676608967364054</v>
      </c>
      <c r="AH90" s="189">
        <f>'[2]1.10Y'!BX90</f>
        <v>0</v>
      </c>
      <c r="AI90" s="189">
        <f>'[2]1.10Y'!BY90</f>
        <v>0</v>
      </c>
      <c r="AJ90" s="189">
        <f t="shared" si="309"/>
        <v>-0.15579025554690373</v>
      </c>
      <c r="AK90" s="189">
        <f>'[2]1.10Y'!CA90</f>
        <v>-0.15579025554690373</v>
      </c>
      <c r="AL90" s="189">
        <f>'[2]1.10Y'!CB90</f>
        <v>0</v>
      </c>
      <c r="AM90" s="189">
        <f>'[2]1.10Y'!CC90</f>
        <v>0</v>
      </c>
      <c r="AN90" s="189">
        <f>'[2]1.10Y'!CD90</f>
        <v>-0.15579025554690373</v>
      </c>
      <c r="AO90" s="189">
        <f>'[2]1.10Y'!CE90</f>
        <v>3.5995536380630164</v>
      </c>
      <c r="AP90" s="189">
        <f>'[2]1.10Y'!CF90</f>
        <v>0</v>
      </c>
      <c r="AQ90" s="189">
        <f>'[2]1.10Y'!CG90</f>
        <v>0.22855962360531201</v>
      </c>
    </row>
    <row r="91" spans="1:43" s="10" customFormat="1" x14ac:dyDescent="0.25">
      <c r="A91" s="60" t="s">
        <v>89</v>
      </c>
      <c r="B91" s="77" t="s">
        <v>89</v>
      </c>
      <c r="C91" s="79" t="s">
        <v>24</v>
      </c>
      <c r="D91" s="189">
        <f t="shared" si="348"/>
        <v>176.17677696332154</v>
      </c>
      <c r="E91" s="189">
        <f>'[2]1.10Y'!AU91</f>
        <v>413.33306665274631</v>
      </c>
      <c r="F91" s="189">
        <f>'[2]1.10Y'!AV91</f>
        <v>0</v>
      </c>
      <c r="G91" s="189">
        <f>'[2]1.10Y'!AW91</f>
        <v>-237.15628968942477</v>
      </c>
      <c r="H91" s="189">
        <f t="shared" si="295"/>
        <v>-379.97396094595814</v>
      </c>
      <c r="I91" s="189">
        <f>'[2]1.10Y'!AY91</f>
        <v>123.29932041415469</v>
      </c>
      <c r="J91" s="189">
        <f>'[2]1.10Y'!AZ91</f>
        <v>0</v>
      </c>
      <c r="K91" s="189">
        <f>'[2]1.10Y'!BA91</f>
        <v>-503.27328136011283</v>
      </c>
      <c r="L91" s="189">
        <f t="shared" si="297"/>
        <v>-342.1352820348709</v>
      </c>
      <c r="M91" s="189">
        <f>'[2]1.10Y'!BC91</f>
        <v>-334.00211769595927</v>
      </c>
      <c r="N91" s="189">
        <f>'[2]1.10Y'!BD91</f>
        <v>0</v>
      </c>
      <c r="O91" s="189">
        <f>'[2]1.10Y'!BE91</f>
        <v>-8.1331643389116302</v>
      </c>
      <c r="P91" s="189">
        <f t="shared" si="299"/>
        <v>101.18481429533404</v>
      </c>
      <c r="Q91" s="189">
        <f>'[2]1.10Y'!BG91</f>
        <v>101.18481429533404</v>
      </c>
      <c r="R91" s="189">
        <f>'[2]1.10Y'!BH91</f>
        <v>0</v>
      </c>
      <c r="S91" s="189">
        <f>'[2]1.10Y'!BI91</f>
        <v>0</v>
      </c>
      <c r="T91" s="189">
        <f t="shared" si="301"/>
        <v>81.306302376882172</v>
      </c>
      <c r="U91" s="189">
        <f>'[2]1.10Y'!BK91</f>
        <v>81.306302376882172</v>
      </c>
      <c r="V91" s="189">
        <f>'[2]1.10Y'!BL91</f>
        <v>0</v>
      </c>
      <c r="W91" s="189">
        <f>'[2]1.10Y'!BM91</f>
        <v>0</v>
      </c>
      <c r="X91" s="189">
        <f t="shared" si="303"/>
        <v>-39.150460790148372</v>
      </c>
      <c r="Y91" s="189">
        <f>'[2]1.10Y'!BO91</f>
        <v>-144.97006050730411</v>
      </c>
      <c r="Z91" s="189">
        <f>'[2]1.10Y'!BP91</f>
        <v>0</v>
      </c>
      <c r="AA91" s="189">
        <f>'[2]1.10Y'!BQ91</f>
        <v>105.81959971715574</v>
      </c>
      <c r="AB91" s="189">
        <f t="shared" si="305"/>
        <v>57.551043289361985</v>
      </c>
      <c r="AC91" s="189">
        <f>'[2]1.10Y'!BS91</f>
        <v>57.551043289361985</v>
      </c>
      <c r="AD91" s="189">
        <f>'[2]1.10Y'!BT91</f>
        <v>0</v>
      </c>
      <c r="AE91" s="189">
        <f>'[2]1.10Y'!BU91</f>
        <v>0</v>
      </c>
      <c r="AF91" s="189">
        <f t="shared" si="307"/>
        <v>36.523361137415293</v>
      </c>
      <c r="AG91" s="189">
        <f>'[2]1.10Y'!BW91</f>
        <v>36.523361137415293</v>
      </c>
      <c r="AH91" s="189">
        <f>'[2]1.10Y'!BX91</f>
        <v>0</v>
      </c>
      <c r="AI91" s="189">
        <f>'[2]1.10Y'!BY91</f>
        <v>0</v>
      </c>
      <c r="AJ91" s="189">
        <f t="shared" si="309"/>
        <v>-11.813992520146911</v>
      </c>
      <c r="AK91" s="189">
        <f>'[2]1.10Y'!CA91</f>
        <v>-11.813992520146911</v>
      </c>
      <c r="AL91" s="189">
        <f>'[2]1.10Y'!CB91</f>
        <v>0</v>
      </c>
      <c r="AM91" s="189">
        <f>'[2]1.10Y'!CC91</f>
        <v>0</v>
      </c>
      <c r="AN91" s="189">
        <f>'[2]1.10Y'!CD91</f>
        <v>-148.32999252014693</v>
      </c>
      <c r="AO91" s="189">
        <f>'[2]1.10Y'!CE91</f>
        <v>238.47042852167485</v>
      </c>
      <c r="AP91" s="189">
        <f>'[2]1.10Y'!CF91</f>
        <v>-90.524000000000001</v>
      </c>
      <c r="AQ91" s="189">
        <f>'[2]1.10Y'!CG91</f>
        <v>10.92027183756079</v>
      </c>
    </row>
    <row r="92" spans="1:43" s="10" customFormat="1" x14ac:dyDescent="0.25">
      <c r="A92" s="60" t="s">
        <v>90</v>
      </c>
      <c r="B92" s="77" t="s">
        <v>90</v>
      </c>
      <c r="C92" s="43" t="s">
        <v>15</v>
      </c>
      <c r="D92" s="189">
        <f t="shared" si="348"/>
        <v>530.92435848479545</v>
      </c>
      <c r="E92" s="189">
        <f t="shared" ref="E92" si="390">E93+E94</f>
        <v>1586.9931570948843</v>
      </c>
      <c r="F92" s="189">
        <f t="shared" ref="F92:G92" si="391">F93+F94</f>
        <v>-2791.8220143187127</v>
      </c>
      <c r="G92" s="189">
        <f t="shared" si="391"/>
        <v>1735.7532157086239</v>
      </c>
      <c r="H92" s="189">
        <f t="shared" si="295"/>
        <v>1180.150309447399</v>
      </c>
      <c r="I92" s="189">
        <f t="shared" ref="I92:K92" si="392">I93+I94</f>
        <v>885.40157345444163</v>
      </c>
      <c r="J92" s="189">
        <f t="shared" si="392"/>
        <v>0</v>
      </c>
      <c r="K92" s="189">
        <f t="shared" si="392"/>
        <v>294.74873599295728</v>
      </c>
      <c r="L92" s="189">
        <f t="shared" si="297"/>
        <v>-2410.470144144359</v>
      </c>
      <c r="M92" s="189">
        <f t="shared" ref="M92:O92" si="393">M93+M94</f>
        <v>-2311.922833922652</v>
      </c>
      <c r="N92" s="189">
        <f t="shared" si="393"/>
        <v>83.5616635837236</v>
      </c>
      <c r="O92" s="189">
        <f t="shared" si="393"/>
        <v>-182.10897380543051</v>
      </c>
      <c r="P92" s="189">
        <f t="shared" si="299"/>
        <v>752.16220622008427</v>
      </c>
      <c r="Q92" s="189">
        <f t="shared" ref="Q92:S92" si="394">Q93+Q94</f>
        <v>735.8823143481801</v>
      </c>
      <c r="R92" s="189">
        <f t="shared" si="394"/>
        <v>16.279891871904187</v>
      </c>
      <c r="S92" s="189">
        <f t="shared" si="394"/>
        <v>0</v>
      </c>
      <c r="T92" s="189">
        <f t="shared" si="301"/>
        <v>885.86888262708783</v>
      </c>
      <c r="U92" s="189">
        <f t="shared" ref="U92:W92" si="395">U93+U94</f>
        <v>865.3820492864005</v>
      </c>
      <c r="V92" s="189">
        <f t="shared" si="395"/>
        <v>20.486833340687333</v>
      </c>
      <c r="W92" s="189">
        <f t="shared" si="395"/>
        <v>0</v>
      </c>
      <c r="X92" s="189">
        <f t="shared" si="303"/>
        <v>-2673.5880868759295</v>
      </c>
      <c r="Y92" s="189">
        <f t="shared" ref="Y92:AA92" si="396">Y93+Y94</f>
        <v>-2602.8381813367741</v>
      </c>
      <c r="Z92" s="189">
        <f t="shared" si="396"/>
        <v>-70.749905539155549</v>
      </c>
      <c r="AA92" s="189">
        <f t="shared" si="396"/>
        <v>0</v>
      </c>
      <c r="AB92" s="189">
        <f t="shared" si="305"/>
        <v>1824.2901074700594</v>
      </c>
      <c r="AC92" s="189">
        <f t="shared" ref="AC92:AE92" si="397">AC93+AC94</f>
        <v>1800.2186813511973</v>
      </c>
      <c r="AD92" s="189">
        <f t="shared" si="397"/>
        <v>24.071426118862149</v>
      </c>
      <c r="AE92" s="189">
        <f t="shared" si="397"/>
        <v>0</v>
      </c>
      <c r="AF92" s="189">
        <f t="shared" si="307"/>
        <v>695.76932254131646</v>
      </c>
      <c r="AG92" s="189">
        <f t="shared" ref="AG92:AI92" si="398">AG93+AG94</f>
        <v>729.65045512039126</v>
      </c>
      <c r="AH92" s="189">
        <f t="shared" si="398"/>
        <v>-32.432257264248285</v>
      </c>
      <c r="AI92" s="189">
        <f t="shared" si="398"/>
        <v>-1.4488753148265445</v>
      </c>
      <c r="AJ92" s="189">
        <f t="shared" si="309"/>
        <v>-1100.6585940939217</v>
      </c>
      <c r="AK92" s="189">
        <f t="shared" ref="AK92:AM92" si="399">AK93+AK94</f>
        <v>-884.33992327682108</v>
      </c>
      <c r="AL92" s="189">
        <f t="shared" si="399"/>
        <v>-216.3186708171007</v>
      </c>
      <c r="AM92" s="189">
        <f t="shared" si="399"/>
        <v>0</v>
      </c>
      <c r="AN92" s="189">
        <f>'[2]1.10Y'!CD92</f>
        <v>-1246.8675940939211</v>
      </c>
      <c r="AO92" s="189">
        <f>'[2]1.10Y'!CE92</f>
        <v>21585.623279054395</v>
      </c>
      <c r="AP92" s="189">
        <f>'[2]1.10Y'!CF92</f>
        <v>-5097.6960000000008</v>
      </c>
      <c r="AQ92" s="189">
        <f>'[2]1.10Y'!CG92</f>
        <v>1500.3769375250822</v>
      </c>
    </row>
    <row r="93" spans="1:43" s="10" customFormat="1" x14ac:dyDescent="0.25">
      <c r="A93" s="60" t="s">
        <v>91</v>
      </c>
      <c r="B93" s="77" t="s">
        <v>91</v>
      </c>
      <c r="C93" s="79" t="s">
        <v>25</v>
      </c>
      <c r="D93" s="189">
        <f t="shared" si="348"/>
        <v>-2.2092423735401843</v>
      </c>
      <c r="E93" s="189">
        <f>'[2]1.10Y'!AU93</f>
        <v>-2.2092423735401843</v>
      </c>
      <c r="F93" s="189">
        <f>'[2]1.10Y'!AV93</f>
        <v>0</v>
      </c>
      <c r="G93" s="189">
        <f>'[2]1.10Y'!AW93</f>
        <v>0</v>
      </c>
      <c r="H93" s="189">
        <f t="shared" si="295"/>
        <v>0</v>
      </c>
      <c r="I93" s="189">
        <f>'[2]1.10Y'!AY93</f>
        <v>0</v>
      </c>
      <c r="J93" s="189">
        <f>'[2]1.10Y'!AZ93</f>
        <v>0</v>
      </c>
      <c r="K93" s="189">
        <f>'[2]1.10Y'!BA93</f>
        <v>0</v>
      </c>
      <c r="L93" s="189">
        <f t="shared" si="297"/>
        <v>0</v>
      </c>
      <c r="M93" s="189">
        <f>'[2]1.10Y'!BC93</f>
        <v>0</v>
      </c>
      <c r="N93" s="189">
        <f>'[2]1.10Y'!BD93</f>
        <v>0</v>
      </c>
      <c r="O93" s="189">
        <f>'[2]1.10Y'!BE93</f>
        <v>0</v>
      </c>
      <c r="P93" s="189">
        <f t="shared" si="299"/>
        <v>28.789287178860196</v>
      </c>
      <c r="Q93" s="189">
        <f>'[2]1.10Y'!BG93</f>
        <v>12.509395306956009</v>
      </c>
      <c r="R93" s="189">
        <f>'[2]1.10Y'!BH93</f>
        <v>16.279891871904187</v>
      </c>
      <c r="S93" s="189">
        <f>'[2]1.10Y'!BI93</f>
        <v>0</v>
      </c>
      <c r="T93" s="189">
        <f t="shared" si="301"/>
        <v>136.61737469382174</v>
      </c>
      <c r="U93" s="189">
        <f>'[2]1.10Y'!BK93</f>
        <v>70.959907928006501</v>
      </c>
      <c r="V93" s="189">
        <f>'[2]1.10Y'!BL93</f>
        <v>65.657466765815244</v>
      </c>
      <c r="W93" s="189">
        <f>'[2]1.10Y'!BM93</f>
        <v>0</v>
      </c>
      <c r="X93" s="189">
        <f t="shared" si="303"/>
        <v>-11.918855968180935</v>
      </c>
      <c r="Y93" s="189">
        <f>'[2]1.10Y'!BO93</f>
        <v>-14.938194230363301</v>
      </c>
      <c r="Z93" s="189">
        <f>'[2]1.10Y'!BP93</f>
        <v>3.0193382621823668</v>
      </c>
      <c r="AA93" s="189">
        <f>'[2]1.10Y'!BQ93</f>
        <v>0</v>
      </c>
      <c r="AB93" s="189">
        <f t="shared" si="305"/>
        <v>19.581527625021181</v>
      </c>
      <c r="AC93" s="189">
        <f>'[2]1.10Y'!BS93</f>
        <v>14.036956627881723</v>
      </c>
      <c r="AD93" s="189">
        <f>'[2]1.10Y'!BT93</f>
        <v>5.5445709971394574</v>
      </c>
      <c r="AE93" s="189">
        <f>'[2]1.10Y'!BU93</f>
        <v>0</v>
      </c>
      <c r="AF93" s="189">
        <f t="shared" si="307"/>
        <v>-3.6673391519708174</v>
      </c>
      <c r="AG93" s="189">
        <f>'[2]1.10Y'!BW93</f>
        <v>-8.5001998847319555</v>
      </c>
      <c r="AH93" s="189">
        <f>'[2]1.10Y'!BX93</f>
        <v>4.8328607327611381</v>
      </c>
      <c r="AI93" s="189">
        <f>'[2]1.10Y'!BY93</f>
        <v>0</v>
      </c>
      <c r="AJ93" s="189">
        <f t="shared" si="309"/>
        <v>8.7607694984055904</v>
      </c>
      <c r="AK93" s="189">
        <f>'[2]1.10Y'!CA93</f>
        <v>-4.2474289099997975</v>
      </c>
      <c r="AL93" s="189">
        <f>'[2]1.10Y'!CB93</f>
        <v>13.008198408405388</v>
      </c>
      <c r="AM93" s="189">
        <f>'[2]1.10Y'!CC93</f>
        <v>0</v>
      </c>
      <c r="AN93" s="189">
        <f>'[2]1.10Y'!CD93</f>
        <v>-31.172230501594409</v>
      </c>
      <c r="AO93" s="189">
        <f>'[2]1.10Y'!CE93</f>
        <v>26.096763875956871</v>
      </c>
      <c r="AP93" s="189">
        <f>'[2]1.10Y'!CF93</f>
        <v>-27.658000000000001</v>
      </c>
      <c r="AQ93" s="189">
        <f>'[2]1.10Y'!CG93</f>
        <v>1.5612361240431305</v>
      </c>
    </row>
    <row r="94" spans="1:43" s="10" customFormat="1" x14ac:dyDescent="0.25">
      <c r="A94" s="60" t="s">
        <v>92</v>
      </c>
      <c r="B94" s="77" t="s">
        <v>92</v>
      </c>
      <c r="C94" s="79" t="s">
        <v>24</v>
      </c>
      <c r="D94" s="189">
        <f t="shared" si="348"/>
        <v>533.13360085833574</v>
      </c>
      <c r="E94" s="189">
        <f>'[2]1.10Y'!AU94</f>
        <v>1589.2023994684246</v>
      </c>
      <c r="F94" s="189">
        <f>'[2]1.10Y'!AV94</f>
        <v>-2791.8220143187127</v>
      </c>
      <c r="G94" s="189">
        <f>'[2]1.10Y'!AW94</f>
        <v>1735.7532157086239</v>
      </c>
      <c r="H94" s="189">
        <f t="shared" si="295"/>
        <v>1180.150309447399</v>
      </c>
      <c r="I94" s="189">
        <f>'[2]1.10Y'!AY94</f>
        <v>885.40157345444163</v>
      </c>
      <c r="J94" s="189">
        <f>'[2]1.10Y'!AZ94</f>
        <v>0</v>
      </c>
      <c r="K94" s="189">
        <f>'[2]1.10Y'!BA94</f>
        <v>294.74873599295728</v>
      </c>
      <c r="L94" s="189">
        <f t="shared" si="297"/>
        <v>-2410.470144144359</v>
      </c>
      <c r="M94" s="189">
        <f>'[2]1.10Y'!BC94</f>
        <v>-2311.922833922652</v>
      </c>
      <c r="N94" s="189">
        <f>'[2]1.10Y'!BD94</f>
        <v>83.5616635837236</v>
      </c>
      <c r="O94" s="189">
        <f>'[2]1.10Y'!BE94</f>
        <v>-182.10897380543051</v>
      </c>
      <c r="P94" s="189">
        <f t="shared" si="299"/>
        <v>723.37291904122412</v>
      </c>
      <c r="Q94" s="189">
        <f>'[2]1.10Y'!BG94</f>
        <v>723.37291904122412</v>
      </c>
      <c r="R94" s="189">
        <f>'[2]1.10Y'!BH94</f>
        <v>0</v>
      </c>
      <c r="S94" s="189">
        <f>'[2]1.10Y'!BI94</f>
        <v>0</v>
      </c>
      <c r="T94" s="189">
        <f t="shared" si="301"/>
        <v>749.25150793326611</v>
      </c>
      <c r="U94" s="189">
        <f>'[2]1.10Y'!BK94</f>
        <v>794.42214135839401</v>
      </c>
      <c r="V94" s="189">
        <f>'[2]1.10Y'!BL94</f>
        <v>-45.17063342512791</v>
      </c>
      <c r="W94" s="189">
        <f>'[2]1.10Y'!BM94</f>
        <v>0</v>
      </c>
      <c r="X94" s="189">
        <f t="shared" si="303"/>
        <v>-2661.6692309077484</v>
      </c>
      <c r="Y94" s="189">
        <f>'[2]1.10Y'!BO94</f>
        <v>-2587.8999871064107</v>
      </c>
      <c r="Z94" s="189">
        <f>'[2]1.10Y'!BP94</f>
        <v>-73.769243801337922</v>
      </c>
      <c r="AA94" s="189">
        <f>'[2]1.10Y'!BQ94</f>
        <v>0</v>
      </c>
      <c r="AB94" s="189">
        <f t="shared" si="305"/>
        <v>1804.7085798450385</v>
      </c>
      <c r="AC94" s="189">
        <f>'[2]1.10Y'!BS94</f>
        <v>1786.1817247233157</v>
      </c>
      <c r="AD94" s="189">
        <f>'[2]1.10Y'!BT94</f>
        <v>18.52685512172269</v>
      </c>
      <c r="AE94" s="189">
        <f>'[2]1.10Y'!BU94</f>
        <v>0</v>
      </c>
      <c r="AF94" s="189">
        <f t="shared" si="307"/>
        <v>699.43666169328731</v>
      </c>
      <c r="AG94" s="189">
        <f>'[2]1.10Y'!BW94</f>
        <v>738.15065500512321</v>
      </c>
      <c r="AH94" s="189">
        <f>'[2]1.10Y'!BX94</f>
        <v>-37.265117997009426</v>
      </c>
      <c r="AI94" s="189">
        <f>'[2]1.10Y'!BY94</f>
        <v>-1.4488753148265445</v>
      </c>
      <c r="AJ94" s="189">
        <f t="shared" si="309"/>
        <v>-1109.4193635923273</v>
      </c>
      <c r="AK94" s="189">
        <f>'[2]1.10Y'!CA94</f>
        <v>-880.09249436682126</v>
      </c>
      <c r="AL94" s="189">
        <f>'[2]1.10Y'!CB94</f>
        <v>-229.32686922550607</v>
      </c>
      <c r="AM94" s="189">
        <f>'[2]1.10Y'!CC94</f>
        <v>0</v>
      </c>
      <c r="AN94" s="189">
        <f>'[2]1.10Y'!CD94</f>
        <v>-1215.6953635923273</v>
      </c>
      <c r="AO94" s="189">
        <f>'[2]1.10Y'!CE94</f>
        <v>21559.526515178437</v>
      </c>
      <c r="AP94" s="189">
        <f>'[2]1.10Y'!CF94</f>
        <v>-5070.0380000000005</v>
      </c>
      <c r="AQ94" s="189">
        <f>'[2]1.10Y'!CG94</f>
        <v>1498.8157014010394</v>
      </c>
    </row>
    <row r="95" spans="1:43" s="10" customFormat="1" x14ac:dyDescent="0.25">
      <c r="A95" s="60" t="s">
        <v>61</v>
      </c>
      <c r="B95" s="77" t="s">
        <v>61</v>
      </c>
      <c r="C95" s="43" t="s">
        <v>17</v>
      </c>
      <c r="D95" s="189">
        <f t="shared" si="348"/>
        <v>-1438.0839360906077</v>
      </c>
      <c r="E95" s="189">
        <f t="shared" ref="E95" si="400">E96+E97</f>
        <v>333.6587418634208</v>
      </c>
      <c r="F95" s="189">
        <f t="shared" ref="F95:G95" si="401">F96+F97</f>
        <v>0</v>
      </c>
      <c r="G95" s="189">
        <f t="shared" si="401"/>
        <v>-1771.7426779540285</v>
      </c>
      <c r="H95" s="189">
        <f t="shared" si="295"/>
        <v>42.855672733597103</v>
      </c>
      <c r="I95" s="189">
        <f t="shared" ref="I95:K95" si="402">I96+I97</f>
        <v>58.526424254259865</v>
      </c>
      <c r="J95" s="189">
        <f t="shared" si="402"/>
        <v>0</v>
      </c>
      <c r="K95" s="189">
        <f t="shared" si="402"/>
        <v>-15.67075152066276</v>
      </c>
      <c r="L95" s="189">
        <f t="shared" si="297"/>
        <v>-199.07447325541045</v>
      </c>
      <c r="M95" s="189">
        <f t="shared" ref="M95:O95" si="403">M96+M97</f>
        <v>-192.4864025235305</v>
      </c>
      <c r="N95" s="189">
        <f t="shared" si="403"/>
        <v>0</v>
      </c>
      <c r="O95" s="189">
        <f t="shared" si="403"/>
        <v>-6.5880707318799487</v>
      </c>
      <c r="P95" s="189">
        <f t="shared" si="299"/>
        <v>65.760606795754086</v>
      </c>
      <c r="Q95" s="189">
        <f t="shared" ref="Q95:S95" si="404">Q96+Q97</f>
        <v>65.949553113186866</v>
      </c>
      <c r="R95" s="189">
        <f t="shared" si="404"/>
        <v>0</v>
      </c>
      <c r="S95" s="189">
        <f t="shared" si="404"/>
        <v>-0.18894631743277834</v>
      </c>
      <c r="T95" s="189">
        <f t="shared" si="301"/>
        <v>20.859562253637932</v>
      </c>
      <c r="U95" s="189">
        <f t="shared" ref="U95:W95" si="405">U96+U97</f>
        <v>44.108945615946325</v>
      </c>
      <c r="V95" s="189">
        <f t="shared" si="405"/>
        <v>0</v>
      </c>
      <c r="W95" s="189">
        <f t="shared" si="405"/>
        <v>-23.249383362308393</v>
      </c>
      <c r="X95" s="189">
        <f t="shared" si="303"/>
        <v>-323.20241507178798</v>
      </c>
      <c r="Y95" s="189">
        <f t="shared" ref="Y95:AA95" si="406">Y96+Y97</f>
        <v>-323.20241507178798</v>
      </c>
      <c r="Z95" s="189">
        <f t="shared" si="406"/>
        <v>0</v>
      </c>
      <c r="AA95" s="189">
        <f t="shared" si="406"/>
        <v>0</v>
      </c>
      <c r="AB95" s="189">
        <f t="shared" si="305"/>
        <v>288.01959391586956</v>
      </c>
      <c r="AC95" s="189">
        <f t="shared" ref="AC95:AE95" si="407">AC96+AC97</f>
        <v>288.01959391586956</v>
      </c>
      <c r="AD95" s="189">
        <f t="shared" si="407"/>
        <v>0</v>
      </c>
      <c r="AE95" s="189">
        <f t="shared" si="407"/>
        <v>0</v>
      </c>
      <c r="AF95" s="189">
        <f t="shared" si="307"/>
        <v>205.07924807341595</v>
      </c>
      <c r="AG95" s="189">
        <f t="shared" ref="AG95:AI95" si="408">AG96+AG97</f>
        <v>254.50471134269137</v>
      </c>
      <c r="AH95" s="189">
        <f t="shared" si="408"/>
        <v>0</v>
      </c>
      <c r="AI95" s="189">
        <f t="shared" si="408"/>
        <v>-49.425463269275411</v>
      </c>
      <c r="AJ95" s="189">
        <f t="shared" si="309"/>
        <v>-129.70152255475517</v>
      </c>
      <c r="AK95" s="189">
        <f t="shared" ref="AK95:AM95" si="409">AK96+AK97</f>
        <v>-206.02761398412164</v>
      </c>
      <c r="AL95" s="189">
        <f t="shared" si="409"/>
        <v>0</v>
      </c>
      <c r="AM95" s="189">
        <f t="shared" si="409"/>
        <v>76.326091429366471</v>
      </c>
      <c r="AN95" s="189">
        <f>'[2]1.10Y'!CD95</f>
        <v>-295.1545225547552</v>
      </c>
      <c r="AO95" s="189">
        <f>'[2]1.10Y'!CE95</f>
        <v>5322.8399422856855</v>
      </c>
      <c r="AP95" s="189">
        <f>'[2]1.10Y'!CF95</f>
        <v>-211.21499999999997</v>
      </c>
      <c r="AQ95" s="189">
        <f>'[2]1.10Y'!CG95</f>
        <v>-211.63996735022482</v>
      </c>
    </row>
    <row r="96" spans="1:43" s="10" customFormat="1" x14ac:dyDescent="0.25">
      <c r="A96" s="60" t="s">
        <v>123</v>
      </c>
      <c r="B96" s="77" t="s">
        <v>123</v>
      </c>
      <c r="C96" s="79" t="s">
        <v>25</v>
      </c>
      <c r="D96" s="189">
        <f t="shared" si="348"/>
        <v>0</v>
      </c>
      <c r="E96" s="189">
        <f>'[2]1.10Y'!AU96</f>
        <v>0</v>
      </c>
      <c r="F96" s="189">
        <f>'[2]1.10Y'!AV96</f>
        <v>0</v>
      </c>
      <c r="G96" s="189">
        <f>'[2]1.10Y'!AW96</f>
        <v>0</v>
      </c>
      <c r="H96" s="189">
        <f t="shared" si="295"/>
        <v>0.29865261775451657</v>
      </c>
      <c r="I96" s="189">
        <f>'[2]1.10Y'!AY96</f>
        <v>0.29865261775451657</v>
      </c>
      <c r="J96" s="189">
        <f>'[2]1.10Y'!AZ96</f>
        <v>0</v>
      </c>
      <c r="K96" s="189">
        <f>'[2]1.10Y'!BA96</f>
        <v>0</v>
      </c>
      <c r="L96" s="189">
        <f t="shared" si="297"/>
        <v>-3.8266526177545166</v>
      </c>
      <c r="M96" s="189">
        <f>'[2]1.10Y'!BC96</f>
        <v>-0.18447314164590667</v>
      </c>
      <c r="N96" s="189">
        <f>'[2]1.10Y'!BD96</f>
        <v>0</v>
      </c>
      <c r="O96" s="189">
        <f>'[2]1.10Y'!BE96</f>
        <v>-3.6421794761086099</v>
      </c>
      <c r="P96" s="189">
        <f t="shared" si="299"/>
        <v>0</v>
      </c>
      <c r="Q96" s="189">
        <f>'[2]1.10Y'!BG96</f>
        <v>0</v>
      </c>
      <c r="R96" s="189">
        <f>'[2]1.10Y'!BH96</f>
        <v>0</v>
      </c>
      <c r="S96" s="189">
        <f>'[2]1.10Y'!BI96</f>
        <v>0</v>
      </c>
      <c r="T96" s="189">
        <f t="shared" si="301"/>
        <v>0</v>
      </c>
      <c r="U96" s="189">
        <f>'[2]1.10Y'!BK96</f>
        <v>0</v>
      </c>
      <c r="V96" s="189">
        <f>'[2]1.10Y'!BL96</f>
        <v>0</v>
      </c>
      <c r="W96" s="189">
        <f>'[2]1.10Y'!BM96</f>
        <v>0</v>
      </c>
      <c r="X96" s="189">
        <f t="shared" si="303"/>
        <v>0</v>
      </c>
      <c r="Y96" s="189">
        <f>'[2]1.10Y'!BO96</f>
        <v>0</v>
      </c>
      <c r="Z96" s="189">
        <f>'[2]1.10Y'!BP96</f>
        <v>0</v>
      </c>
      <c r="AA96" s="189">
        <f>'[2]1.10Y'!BQ96</f>
        <v>0</v>
      </c>
      <c r="AB96" s="189">
        <f t="shared" si="305"/>
        <v>0</v>
      </c>
      <c r="AC96" s="189">
        <f>'[2]1.10Y'!BS96</f>
        <v>0</v>
      </c>
      <c r="AD96" s="189">
        <f>'[2]1.10Y'!BT96</f>
        <v>0</v>
      </c>
      <c r="AE96" s="189">
        <f>'[2]1.10Y'!BU96</f>
        <v>0</v>
      </c>
      <c r="AF96" s="189">
        <f t="shared" si="307"/>
        <v>0</v>
      </c>
      <c r="AG96" s="189">
        <f>'[2]1.10Y'!BW96</f>
        <v>0</v>
      </c>
      <c r="AH96" s="189">
        <f>'[2]1.10Y'!BX96</f>
        <v>0</v>
      </c>
      <c r="AI96" s="189">
        <f>'[2]1.10Y'!BY96</f>
        <v>0</v>
      </c>
      <c r="AJ96" s="189">
        <f t="shared" si="309"/>
        <v>0</v>
      </c>
      <c r="AK96" s="189">
        <f>'[2]1.10Y'!CA96</f>
        <v>0</v>
      </c>
      <c r="AL96" s="189">
        <f>'[2]1.10Y'!CB96</f>
        <v>0</v>
      </c>
      <c r="AM96" s="189">
        <f>'[2]1.10Y'!CC96</f>
        <v>0</v>
      </c>
      <c r="AN96" s="189">
        <f>'[2]1.10Y'!CD96</f>
        <v>0</v>
      </c>
      <c r="AO96" s="189">
        <f>'[2]1.10Y'!CE96</f>
        <v>0</v>
      </c>
      <c r="AP96" s="189">
        <f>'[2]1.10Y'!CF96</f>
        <v>0</v>
      </c>
      <c r="AQ96" s="189">
        <f>'[2]1.10Y'!CG96</f>
        <v>0</v>
      </c>
    </row>
    <row r="97" spans="1:43" s="10" customFormat="1" x14ac:dyDescent="0.25">
      <c r="A97" s="60" t="s">
        <v>124</v>
      </c>
      <c r="B97" s="77" t="s">
        <v>124</v>
      </c>
      <c r="C97" s="79" t="s">
        <v>24</v>
      </c>
      <c r="D97" s="189">
        <f t="shared" si="348"/>
        <v>-1438.0839360906077</v>
      </c>
      <c r="E97" s="189">
        <f>'[2]1.10Y'!AU97</f>
        <v>333.6587418634208</v>
      </c>
      <c r="F97" s="189">
        <f>'[2]1.10Y'!AV97</f>
        <v>0</v>
      </c>
      <c r="G97" s="189">
        <f>'[2]1.10Y'!AW97</f>
        <v>-1771.7426779540285</v>
      </c>
      <c r="H97" s="189">
        <f t="shared" si="295"/>
        <v>42.557020115842583</v>
      </c>
      <c r="I97" s="189">
        <f>'[2]1.10Y'!AY97</f>
        <v>58.227771636505345</v>
      </c>
      <c r="J97" s="189">
        <f>'[2]1.10Y'!AZ97</f>
        <v>0</v>
      </c>
      <c r="K97" s="189">
        <f>'[2]1.10Y'!BA97</f>
        <v>-15.67075152066276</v>
      </c>
      <c r="L97" s="189">
        <f t="shared" si="297"/>
        <v>-195.24782063765593</v>
      </c>
      <c r="M97" s="189">
        <f>'[2]1.10Y'!BC97</f>
        <v>-192.30192938188461</v>
      </c>
      <c r="N97" s="189">
        <f>'[2]1.10Y'!BD97</f>
        <v>0</v>
      </c>
      <c r="O97" s="189">
        <f>'[2]1.10Y'!BE97</f>
        <v>-2.9458912557713388</v>
      </c>
      <c r="P97" s="189">
        <f t="shared" si="299"/>
        <v>65.760606795754086</v>
      </c>
      <c r="Q97" s="189">
        <f>'[2]1.10Y'!BG97</f>
        <v>65.949553113186866</v>
      </c>
      <c r="R97" s="189">
        <f>'[2]1.10Y'!BH97</f>
        <v>0</v>
      </c>
      <c r="S97" s="189">
        <f>'[2]1.10Y'!BI97</f>
        <v>-0.18894631743277834</v>
      </c>
      <c r="T97" s="189">
        <f t="shared" si="301"/>
        <v>20.859562253637932</v>
      </c>
      <c r="U97" s="189">
        <f>'[2]1.10Y'!BK97</f>
        <v>44.108945615946325</v>
      </c>
      <c r="V97" s="189">
        <f>'[2]1.10Y'!BL97</f>
        <v>0</v>
      </c>
      <c r="W97" s="189">
        <f>'[2]1.10Y'!BM97</f>
        <v>-23.249383362308393</v>
      </c>
      <c r="X97" s="189">
        <f t="shared" si="303"/>
        <v>-323.20241507178798</v>
      </c>
      <c r="Y97" s="189">
        <f>'[2]1.10Y'!BO97</f>
        <v>-323.20241507178798</v>
      </c>
      <c r="Z97" s="189">
        <f>'[2]1.10Y'!BP97</f>
        <v>0</v>
      </c>
      <c r="AA97" s="189">
        <f>'[2]1.10Y'!BQ97</f>
        <v>0</v>
      </c>
      <c r="AB97" s="189">
        <f t="shared" si="305"/>
        <v>288.01959391586956</v>
      </c>
      <c r="AC97" s="189">
        <f>'[2]1.10Y'!BS97</f>
        <v>288.01959391586956</v>
      </c>
      <c r="AD97" s="189">
        <f>'[2]1.10Y'!BT97</f>
        <v>0</v>
      </c>
      <c r="AE97" s="189">
        <f>'[2]1.10Y'!BU97</f>
        <v>0</v>
      </c>
      <c r="AF97" s="189">
        <f t="shared" si="307"/>
        <v>205.07924807341595</v>
      </c>
      <c r="AG97" s="189">
        <f>'[2]1.10Y'!BW97</f>
        <v>254.50471134269137</v>
      </c>
      <c r="AH97" s="189">
        <f>'[2]1.10Y'!BX97</f>
        <v>0</v>
      </c>
      <c r="AI97" s="189">
        <f>'[2]1.10Y'!BY97</f>
        <v>-49.425463269275411</v>
      </c>
      <c r="AJ97" s="189">
        <f t="shared" si="309"/>
        <v>-129.70152255475517</v>
      </c>
      <c r="AK97" s="189">
        <f>'[2]1.10Y'!CA97</f>
        <v>-206.02761398412164</v>
      </c>
      <c r="AL97" s="189">
        <f>'[2]1.10Y'!CB97</f>
        <v>0</v>
      </c>
      <c r="AM97" s="189">
        <f>'[2]1.10Y'!CC97</f>
        <v>76.326091429366471</v>
      </c>
      <c r="AN97" s="189">
        <f>'[2]1.10Y'!CD97</f>
        <v>-295.1545225547552</v>
      </c>
      <c r="AO97" s="189">
        <f>'[2]1.10Y'!CE97</f>
        <v>5322.8399422856855</v>
      </c>
      <c r="AP97" s="189">
        <f>'[2]1.10Y'!CF97</f>
        <v>-211.21499999999997</v>
      </c>
      <c r="AQ97" s="189">
        <f>'[2]1.10Y'!CG97</f>
        <v>-211.63996735022482</v>
      </c>
    </row>
    <row r="98" spans="1:43" s="10" customFormat="1" ht="22.8" x14ac:dyDescent="0.25">
      <c r="A98" s="60"/>
      <c r="B98" s="77"/>
      <c r="C98" s="41" t="s">
        <v>141</v>
      </c>
      <c r="D98" s="189">
        <f t="shared" si="348"/>
        <v>0</v>
      </c>
      <c r="E98" s="189">
        <f t="shared" ref="E98:AM98" si="410">E99</f>
        <v>0</v>
      </c>
      <c r="F98" s="189">
        <f t="shared" si="410"/>
        <v>0</v>
      </c>
      <c r="G98" s="189">
        <f t="shared" si="410"/>
        <v>0</v>
      </c>
      <c r="H98" s="189">
        <f t="shared" si="295"/>
        <v>0</v>
      </c>
      <c r="I98" s="189">
        <f t="shared" si="410"/>
        <v>0</v>
      </c>
      <c r="J98" s="189">
        <f t="shared" si="410"/>
        <v>0</v>
      </c>
      <c r="K98" s="189">
        <f t="shared" si="410"/>
        <v>0</v>
      </c>
      <c r="L98" s="189">
        <f t="shared" si="297"/>
        <v>0</v>
      </c>
      <c r="M98" s="189">
        <f t="shared" si="410"/>
        <v>0</v>
      </c>
      <c r="N98" s="189">
        <f t="shared" si="410"/>
        <v>0</v>
      </c>
      <c r="O98" s="189">
        <f t="shared" si="410"/>
        <v>0</v>
      </c>
      <c r="P98" s="189">
        <f t="shared" si="299"/>
        <v>0</v>
      </c>
      <c r="Q98" s="189">
        <f t="shared" si="410"/>
        <v>0</v>
      </c>
      <c r="R98" s="189">
        <f t="shared" si="410"/>
        <v>0</v>
      </c>
      <c r="S98" s="189">
        <f t="shared" si="410"/>
        <v>0</v>
      </c>
      <c r="T98" s="189">
        <f t="shared" si="301"/>
        <v>0</v>
      </c>
      <c r="U98" s="189">
        <f t="shared" si="410"/>
        <v>0</v>
      </c>
      <c r="V98" s="189">
        <f t="shared" si="410"/>
        <v>0</v>
      </c>
      <c r="W98" s="189">
        <f t="shared" si="410"/>
        <v>0</v>
      </c>
      <c r="X98" s="189">
        <f t="shared" si="303"/>
        <v>2727.1276253842875</v>
      </c>
      <c r="Y98" s="189">
        <f t="shared" si="410"/>
        <v>-277.39038859654238</v>
      </c>
      <c r="Z98" s="189">
        <f t="shared" si="410"/>
        <v>3004.5180139808299</v>
      </c>
      <c r="AA98" s="189">
        <f t="shared" si="410"/>
        <v>0</v>
      </c>
      <c r="AB98" s="189">
        <f t="shared" si="305"/>
        <v>-80.217475610335953</v>
      </c>
      <c r="AC98" s="189">
        <f t="shared" si="410"/>
        <v>215.65547634784207</v>
      </c>
      <c r="AD98" s="189">
        <f t="shared" si="410"/>
        <v>-295.87295195817802</v>
      </c>
      <c r="AE98" s="189">
        <f t="shared" si="410"/>
        <v>0</v>
      </c>
      <c r="AF98" s="189">
        <f t="shared" si="307"/>
        <v>-1527.4924921528379</v>
      </c>
      <c r="AG98" s="189">
        <f t="shared" si="410"/>
        <v>48.851356356990664</v>
      </c>
      <c r="AH98" s="189">
        <f t="shared" si="410"/>
        <v>-1576.3438485098286</v>
      </c>
      <c r="AI98" s="189">
        <f t="shared" si="410"/>
        <v>0</v>
      </c>
      <c r="AJ98" s="189">
        <f t="shared" si="309"/>
        <v>-93.50450894989342</v>
      </c>
      <c r="AK98" s="189">
        <f t="shared" si="410"/>
        <v>-24.434180780500839</v>
      </c>
      <c r="AL98" s="189">
        <f t="shared" si="410"/>
        <v>-69.070328169392582</v>
      </c>
      <c r="AM98" s="189">
        <f t="shared" si="410"/>
        <v>0</v>
      </c>
      <c r="AN98" s="189">
        <f>'[2]1.10Y'!CD98</f>
        <v>-93.50450894989342</v>
      </c>
      <c r="AO98" s="189">
        <f>'[2]1.10Y'!CE98</f>
        <v>555.23114867122024</v>
      </c>
      <c r="AP98" s="189">
        <f>'[2]1.10Y'!CF98</f>
        <v>-52.57</v>
      </c>
      <c r="AQ98" s="189">
        <f>'[2]1.10Y'!CG98</f>
        <v>1444.8914732025416</v>
      </c>
    </row>
    <row r="99" spans="1:43" s="10" customFormat="1" x14ac:dyDescent="0.25">
      <c r="A99" s="60"/>
      <c r="B99" s="77"/>
      <c r="C99" s="43" t="s">
        <v>142</v>
      </c>
      <c r="D99" s="189">
        <f t="shared" si="348"/>
        <v>0</v>
      </c>
      <c r="E99" s="189">
        <f>'[2]1.10Y'!AU99</f>
        <v>0</v>
      </c>
      <c r="F99" s="189">
        <f>'[2]1.10Y'!AV99</f>
        <v>0</v>
      </c>
      <c r="G99" s="189">
        <f>'[2]1.10Y'!AW99</f>
        <v>0</v>
      </c>
      <c r="H99" s="189">
        <f t="shared" si="295"/>
        <v>0</v>
      </c>
      <c r="I99" s="189">
        <f>'[2]1.10Y'!AY99</f>
        <v>0</v>
      </c>
      <c r="J99" s="189">
        <f>'[2]1.10Y'!AZ99</f>
        <v>0</v>
      </c>
      <c r="K99" s="189">
        <f>'[2]1.10Y'!BA99</f>
        <v>0</v>
      </c>
      <c r="L99" s="189">
        <f t="shared" si="297"/>
        <v>0</v>
      </c>
      <c r="M99" s="189">
        <f>'[2]1.10Y'!BC99</f>
        <v>0</v>
      </c>
      <c r="N99" s="189">
        <f>'[2]1.10Y'!BD99</f>
        <v>0</v>
      </c>
      <c r="O99" s="189">
        <f>'[2]1.10Y'!BE99</f>
        <v>0</v>
      </c>
      <c r="P99" s="189">
        <f t="shared" si="299"/>
        <v>0</v>
      </c>
      <c r="Q99" s="189">
        <f>'[2]1.10Y'!BG99</f>
        <v>0</v>
      </c>
      <c r="R99" s="189">
        <f>'[2]1.10Y'!BH99</f>
        <v>0</v>
      </c>
      <c r="S99" s="189">
        <f>'[2]1.10Y'!BI99</f>
        <v>0</v>
      </c>
      <c r="T99" s="189">
        <f t="shared" si="301"/>
        <v>0</v>
      </c>
      <c r="U99" s="189">
        <f>'[2]1.10Y'!BK99</f>
        <v>0</v>
      </c>
      <c r="V99" s="189">
        <f>'[2]1.10Y'!BL99</f>
        <v>0</v>
      </c>
      <c r="W99" s="189">
        <f>'[2]1.10Y'!BM99</f>
        <v>0</v>
      </c>
      <c r="X99" s="189">
        <f t="shared" si="303"/>
        <v>2727.1276253842875</v>
      </c>
      <c r="Y99" s="189">
        <f>'[2]1.10Y'!BO99</f>
        <v>-277.39038859654238</v>
      </c>
      <c r="Z99" s="189">
        <f>'[2]1.10Y'!BP99</f>
        <v>3004.5180139808299</v>
      </c>
      <c r="AA99" s="189">
        <f>'[2]1.10Y'!BQ99</f>
        <v>0</v>
      </c>
      <c r="AB99" s="189">
        <f t="shared" si="305"/>
        <v>-80.217475610335953</v>
      </c>
      <c r="AC99" s="189">
        <f>'[2]1.10Y'!BS99</f>
        <v>215.65547634784207</v>
      </c>
      <c r="AD99" s="189">
        <f>'[2]1.10Y'!BT99</f>
        <v>-295.87295195817802</v>
      </c>
      <c r="AE99" s="189">
        <f>'[2]1.10Y'!BU99</f>
        <v>0</v>
      </c>
      <c r="AF99" s="189">
        <f t="shared" si="307"/>
        <v>-1527.4924921528379</v>
      </c>
      <c r="AG99" s="189">
        <f>'[2]1.10Y'!BW99</f>
        <v>48.851356356990664</v>
      </c>
      <c r="AH99" s="189">
        <f>'[2]1.10Y'!BX99</f>
        <v>-1576.3438485098286</v>
      </c>
      <c r="AI99" s="189">
        <f>'[2]1.10Y'!BY99</f>
        <v>0</v>
      </c>
      <c r="AJ99" s="189">
        <f t="shared" si="309"/>
        <v>-93.50450894989342</v>
      </c>
      <c r="AK99" s="189">
        <f>'[2]1.10Y'!CA99</f>
        <v>-24.434180780500839</v>
      </c>
      <c r="AL99" s="189">
        <f>'[2]1.10Y'!CB99</f>
        <v>-69.070328169392582</v>
      </c>
      <c r="AM99" s="189">
        <f>'[2]1.10Y'!CC99</f>
        <v>0</v>
      </c>
      <c r="AN99" s="189">
        <f>'[2]1.10Y'!CD99</f>
        <v>-93.50450894989342</v>
      </c>
      <c r="AO99" s="189">
        <f>'[2]1.10Y'!CE99</f>
        <v>555.23114867122024</v>
      </c>
      <c r="AP99" s="189">
        <f>'[2]1.10Y'!CF99</f>
        <v>-52.57</v>
      </c>
      <c r="AQ99" s="189">
        <f>'[2]1.10Y'!CG99</f>
        <v>1444.8914732025416</v>
      </c>
    </row>
    <row r="100" spans="1:43" s="10" customFormat="1" x14ac:dyDescent="0.25">
      <c r="A100" s="60">
        <v>4</v>
      </c>
      <c r="B100" s="77">
        <v>4</v>
      </c>
      <c r="C100" s="160" t="s">
        <v>5</v>
      </c>
      <c r="D100" s="189">
        <f t="shared" si="348"/>
        <v>-307.55326814434011</v>
      </c>
      <c r="E100" s="189">
        <f>E101+E107+E122+E136+E126</f>
        <v>5545.2437678152437</v>
      </c>
      <c r="F100" s="189">
        <f t="shared" ref="F100:G100" si="411">F101+F107+F122+F136+F126</f>
        <v>0</v>
      </c>
      <c r="G100" s="189">
        <f t="shared" si="411"/>
        <v>-5852.7970359595838</v>
      </c>
      <c r="H100" s="189">
        <f t="shared" si="295"/>
        <v>266.28031641138818</v>
      </c>
      <c r="I100" s="189">
        <f t="shared" ref="I100" si="412">I101+I107+I122+I136+I126</f>
        <v>2261.386165802799</v>
      </c>
      <c r="J100" s="189">
        <f t="shared" ref="J100" si="413">J101+J107+J122+J136+J126</f>
        <v>-92.522441371177493</v>
      </c>
      <c r="K100" s="189">
        <f t="shared" ref="K100" si="414">K101+K107+K122+K136+K126</f>
        <v>-1902.5834080202333</v>
      </c>
      <c r="L100" s="189">
        <f t="shared" si="297"/>
        <v>-9546.448111624557</v>
      </c>
      <c r="M100" s="189">
        <f t="shared" ref="M100" si="415">M101+M107+M122+M136+M126</f>
        <v>-7296.752368581866</v>
      </c>
      <c r="N100" s="189">
        <f t="shared" ref="N100" si="416">N101+N107+N122+N136+N126</f>
        <v>0</v>
      </c>
      <c r="O100" s="189">
        <f t="shared" ref="O100" si="417">O101+O107+O122+O136+O126</f>
        <v>-2249.6957430426914</v>
      </c>
      <c r="P100" s="189">
        <f t="shared" si="299"/>
        <v>-1864.9781896466832</v>
      </c>
      <c r="Q100" s="189">
        <f t="shared" ref="Q100" si="418">Q101+Q107+Q122+Q136+Q126</f>
        <v>1366.7936388160417</v>
      </c>
      <c r="R100" s="189">
        <f t="shared" ref="R100" si="419">R101+R107+R122+R136+R126</f>
        <v>0</v>
      </c>
      <c r="S100" s="189">
        <f t="shared" ref="S100" si="420">S101+S107+S122+S136+S126</f>
        <v>-3231.7718284627249</v>
      </c>
      <c r="T100" s="189">
        <f t="shared" si="301"/>
        <v>-468.20036921356541</v>
      </c>
      <c r="U100" s="189">
        <f t="shared" ref="U100" si="421">U101+U107+U122+U136+U126</f>
        <v>1850.6714808331785</v>
      </c>
      <c r="V100" s="189">
        <f t="shared" ref="V100" si="422">V101+V107+V122+V136+V126</f>
        <v>0</v>
      </c>
      <c r="W100" s="189">
        <f t="shared" ref="W100" si="423">W101+W107+W122+W136+W126</f>
        <v>-2318.8718500467439</v>
      </c>
      <c r="X100" s="189">
        <f t="shared" si="303"/>
        <v>-7521.9744697400711</v>
      </c>
      <c r="Y100" s="189">
        <f t="shared" ref="Y100" si="424">Y101+Y107+Y122+Y136+Y126</f>
        <v>-4561.550393951271</v>
      </c>
      <c r="Z100" s="189">
        <f t="shared" ref="Z100" si="425">Z101+Z107+Z122+Z136+Z126</f>
        <v>-23.489061997845162</v>
      </c>
      <c r="AA100" s="189">
        <f t="shared" ref="AA100" si="426">AA101+AA107+AA122+AA136+AA126</f>
        <v>-2936.9350137909551</v>
      </c>
      <c r="AB100" s="189">
        <f t="shared" si="305"/>
        <v>407.49000244180706</v>
      </c>
      <c r="AC100" s="189">
        <f t="shared" ref="AC100" si="427">AC101+AC107+AC122+AC136+AC126</f>
        <v>3327.4252092740862</v>
      </c>
      <c r="AD100" s="189">
        <f t="shared" ref="AD100" si="428">AD101+AD107+AD122+AD136+AD126</f>
        <v>0</v>
      </c>
      <c r="AE100" s="189">
        <f t="shared" ref="AE100" si="429">AE101+AE107+AE122+AE136+AE126</f>
        <v>-2919.9352068322792</v>
      </c>
      <c r="AF100" s="189">
        <f t="shared" si="307"/>
        <v>-3120.7615249496712</v>
      </c>
      <c r="AG100" s="189">
        <f t="shared" ref="AG100" si="430">AG101+AG107+AG122+AG136+AG126</f>
        <v>739.88812576372447</v>
      </c>
      <c r="AH100" s="189">
        <f t="shared" ref="AH100" si="431">AH101+AH107+AH122+AH136+AH126</f>
        <v>0</v>
      </c>
      <c r="AI100" s="189">
        <f t="shared" ref="AI100" si="432">AI101+AI107+AI122+AI136+AI126</f>
        <v>-3860.6496507133957</v>
      </c>
      <c r="AJ100" s="189">
        <f t="shared" si="309"/>
        <v>-2251.9517850157417</v>
      </c>
      <c r="AK100" s="189">
        <f t="shared" ref="AK100" si="433">AK101+AK107+AK122+AK136+AK126</f>
        <v>-1971.795753801556</v>
      </c>
      <c r="AL100" s="189">
        <f t="shared" ref="AL100" si="434">AL101+AL107+AL122+AL136+AL126</f>
        <v>0</v>
      </c>
      <c r="AM100" s="189">
        <f t="shared" ref="AM100" si="435">AM101+AM107+AM122+AM136+AM126</f>
        <v>-280.15603121418559</v>
      </c>
      <c r="AN100" s="189">
        <f>'[2]1.10Y'!CD100</f>
        <v>24371.969039272797</v>
      </c>
      <c r="AO100" s="189">
        <f>'[2]1.10Y'!CE100</f>
        <v>99158.703844540942</v>
      </c>
      <c r="AP100" s="189">
        <f>'[2]1.10Y'!CF100</f>
        <v>29111.659000000003</v>
      </c>
      <c r="AQ100" s="189">
        <f>'[2]1.10Y'!CG100</f>
        <v>1347.6381389178105</v>
      </c>
    </row>
    <row r="101" spans="1:43" s="10" customFormat="1" x14ac:dyDescent="0.25">
      <c r="A101" s="60">
        <v>4.2</v>
      </c>
      <c r="B101" s="77">
        <v>4.2</v>
      </c>
      <c r="C101" s="69" t="s">
        <v>36</v>
      </c>
      <c r="D101" s="189">
        <f t="shared" si="348"/>
        <v>712.85716805983168</v>
      </c>
      <c r="E101" s="189">
        <f t="shared" ref="E101" si="436">E102+E103</f>
        <v>817.77025402481513</v>
      </c>
      <c r="F101" s="189">
        <f t="shared" ref="F101:G101" si="437">F102+F103</f>
        <v>0</v>
      </c>
      <c r="G101" s="189">
        <f t="shared" si="437"/>
        <v>-104.91308596498349</v>
      </c>
      <c r="H101" s="189">
        <f t="shared" si="295"/>
        <v>-577.6909138279741</v>
      </c>
      <c r="I101" s="189">
        <f t="shared" ref="I101:K101" si="438">I102+I103</f>
        <v>95.413149302472846</v>
      </c>
      <c r="J101" s="189">
        <f t="shared" si="438"/>
        <v>0</v>
      </c>
      <c r="K101" s="189">
        <f t="shared" si="438"/>
        <v>-673.104063130447</v>
      </c>
      <c r="L101" s="189">
        <f t="shared" si="297"/>
        <v>-1696.6629358365408</v>
      </c>
      <c r="M101" s="189">
        <f t="shared" ref="M101:O101" si="439">M102+M103</f>
        <v>-391.41173752506973</v>
      </c>
      <c r="N101" s="189">
        <f t="shared" si="439"/>
        <v>0</v>
      </c>
      <c r="O101" s="189">
        <f t="shared" si="439"/>
        <v>-1305.2511983114709</v>
      </c>
      <c r="P101" s="189">
        <f t="shared" si="299"/>
        <v>-4.2938646091558894</v>
      </c>
      <c r="Q101" s="189">
        <f t="shared" ref="Q101:S101" si="440">Q102+Q103</f>
        <v>65.966369303715283</v>
      </c>
      <c r="R101" s="189">
        <f t="shared" si="440"/>
        <v>0</v>
      </c>
      <c r="S101" s="189">
        <f t="shared" si="440"/>
        <v>-70.260233912871172</v>
      </c>
      <c r="T101" s="189">
        <f t="shared" si="301"/>
        <v>79.624578854828641</v>
      </c>
      <c r="U101" s="189">
        <f t="shared" ref="U101:W101" si="441">U102+U103</f>
        <v>79.624578854828641</v>
      </c>
      <c r="V101" s="189">
        <f t="shared" si="441"/>
        <v>0</v>
      </c>
      <c r="W101" s="189">
        <f t="shared" si="441"/>
        <v>0</v>
      </c>
      <c r="X101" s="189">
        <f t="shared" si="303"/>
        <v>-118.84739534402576</v>
      </c>
      <c r="Y101" s="189">
        <f t="shared" ref="Y101:AA101" si="442">Y102+Y103</f>
        <v>-151.9162100577033</v>
      </c>
      <c r="Z101" s="189">
        <f t="shared" si="442"/>
        <v>0</v>
      </c>
      <c r="AA101" s="189">
        <f t="shared" si="442"/>
        <v>33.06881471367754</v>
      </c>
      <c r="AB101" s="189">
        <f t="shared" si="305"/>
        <v>99.461816700231651</v>
      </c>
      <c r="AC101" s="189">
        <f t="shared" ref="AC101:AE101" si="443">AC102+AC103</f>
        <v>103.61629140897352</v>
      </c>
      <c r="AD101" s="189">
        <f t="shared" si="443"/>
        <v>0</v>
      </c>
      <c r="AE101" s="189">
        <f t="shared" si="443"/>
        <v>-4.1544747087418727</v>
      </c>
      <c r="AF101" s="189">
        <f t="shared" si="307"/>
        <v>-474.73912220573936</v>
      </c>
      <c r="AG101" s="189">
        <f t="shared" ref="AG101:AI101" si="444">AG102+AG103</f>
        <v>-41.553098057223906</v>
      </c>
      <c r="AH101" s="189">
        <f t="shared" si="444"/>
        <v>0</v>
      </c>
      <c r="AI101" s="189">
        <f t="shared" si="444"/>
        <v>-433.18602414851546</v>
      </c>
      <c r="AJ101" s="189">
        <f t="shared" si="309"/>
        <v>-80.489990478403172</v>
      </c>
      <c r="AK101" s="189">
        <f t="shared" ref="AK101:AM101" si="445">AK102+AK103</f>
        <v>-48.862913680643715</v>
      </c>
      <c r="AL101" s="189">
        <f t="shared" si="445"/>
        <v>0</v>
      </c>
      <c r="AM101" s="189">
        <f t="shared" si="445"/>
        <v>-31.627076797759461</v>
      </c>
      <c r="AN101" s="189">
        <f>'[2]1.10Y'!CD101</f>
        <v>-49.325990478403128</v>
      </c>
      <c r="AO101" s="189">
        <f>'[2]1.10Y'!CE101</f>
        <v>835.99633244013557</v>
      </c>
      <c r="AP101" s="189">
        <f>'[2]1.10Y'!CF101</f>
        <v>59.954999999999998</v>
      </c>
      <c r="AQ101" s="189">
        <f>'[2]1.10Y'!CG101</f>
        <v>-3.0439141559980527</v>
      </c>
    </row>
    <row r="102" spans="1:43" s="10" customFormat="1" x14ac:dyDescent="0.25">
      <c r="A102" s="60" t="s">
        <v>65</v>
      </c>
      <c r="B102" s="77" t="s">
        <v>65</v>
      </c>
      <c r="C102" s="43" t="s">
        <v>32</v>
      </c>
      <c r="D102" s="189">
        <f t="shared" si="348"/>
        <v>0</v>
      </c>
      <c r="E102" s="189">
        <f>'[2]1.10Y'!AU102</f>
        <v>0</v>
      </c>
      <c r="F102" s="189">
        <f>'[2]1.10Y'!AV102</f>
        <v>0</v>
      </c>
      <c r="G102" s="189">
        <f>'[2]1.10Y'!AW102</f>
        <v>0</v>
      </c>
      <c r="H102" s="189">
        <f t="shared" si="295"/>
        <v>0</v>
      </c>
      <c r="I102" s="189">
        <f>'[2]1.10Y'!AY102</f>
        <v>0</v>
      </c>
      <c r="J102" s="189">
        <f>'[2]1.10Y'!AZ102</f>
        <v>0</v>
      </c>
      <c r="K102" s="189">
        <f>'[2]1.10Y'!BA102</f>
        <v>0</v>
      </c>
      <c r="L102" s="189">
        <f t="shared" si="297"/>
        <v>0</v>
      </c>
      <c r="M102" s="189">
        <f>'[2]1.10Y'!BC102</f>
        <v>0</v>
      </c>
      <c r="N102" s="189">
        <f>'[2]1.10Y'!BD102</f>
        <v>0</v>
      </c>
      <c r="O102" s="189">
        <f>'[2]1.10Y'!BE102</f>
        <v>0</v>
      </c>
      <c r="P102" s="189">
        <f t="shared" si="299"/>
        <v>0</v>
      </c>
      <c r="Q102" s="189">
        <f>'[2]1.10Y'!BG102</f>
        <v>0</v>
      </c>
      <c r="R102" s="189">
        <f>'[2]1.10Y'!BH102</f>
        <v>0</v>
      </c>
      <c r="S102" s="189">
        <f>'[2]1.10Y'!BI102</f>
        <v>0</v>
      </c>
      <c r="T102" s="189">
        <f t="shared" si="301"/>
        <v>0</v>
      </c>
      <c r="U102" s="189">
        <f>'[2]1.10Y'!BK102</f>
        <v>0</v>
      </c>
      <c r="V102" s="189">
        <f>'[2]1.10Y'!BL102</f>
        <v>0</v>
      </c>
      <c r="W102" s="189">
        <f>'[2]1.10Y'!BM102</f>
        <v>0</v>
      </c>
      <c r="X102" s="189">
        <f t="shared" si="303"/>
        <v>0</v>
      </c>
      <c r="Y102" s="189">
        <f>'[2]1.10Y'!BO102</f>
        <v>0</v>
      </c>
      <c r="Z102" s="189">
        <f>'[2]1.10Y'!BP102</f>
        <v>0</v>
      </c>
      <c r="AA102" s="189">
        <f>'[2]1.10Y'!BQ102</f>
        <v>0</v>
      </c>
      <c r="AB102" s="189">
        <f t="shared" si="305"/>
        <v>0</v>
      </c>
      <c r="AC102" s="189">
        <f>'[2]1.10Y'!BS102</f>
        <v>0</v>
      </c>
      <c r="AD102" s="189">
        <f>'[2]1.10Y'!BT102</f>
        <v>0</v>
      </c>
      <c r="AE102" s="189">
        <f>'[2]1.10Y'!BU102</f>
        <v>0</v>
      </c>
      <c r="AF102" s="189">
        <f t="shared" si="307"/>
        <v>1.9569999999999954</v>
      </c>
      <c r="AG102" s="189">
        <f>'[2]1.10Y'!BW102</f>
        <v>1.9569999999999954</v>
      </c>
      <c r="AH102" s="189">
        <f>'[2]1.10Y'!BX102</f>
        <v>0</v>
      </c>
      <c r="AI102" s="189">
        <f>'[2]1.10Y'!BY102</f>
        <v>0</v>
      </c>
      <c r="AJ102" s="189">
        <f t="shared" si="309"/>
        <v>0</v>
      </c>
      <c r="AK102" s="189">
        <f>'[2]1.10Y'!CA102</f>
        <v>0</v>
      </c>
      <c r="AL102" s="189">
        <f>'[2]1.10Y'!CB102</f>
        <v>0</v>
      </c>
      <c r="AM102" s="189">
        <f>'[2]1.10Y'!CC102</f>
        <v>0</v>
      </c>
      <c r="AN102" s="189">
        <f>'[2]1.10Y'!CD102</f>
        <v>0</v>
      </c>
      <c r="AO102" s="189">
        <f>'[2]1.10Y'!CE102</f>
        <v>0</v>
      </c>
      <c r="AP102" s="189">
        <f>'[2]1.10Y'!CF102</f>
        <v>0</v>
      </c>
      <c r="AQ102" s="189">
        <f>'[2]1.10Y'!CG102</f>
        <v>0</v>
      </c>
    </row>
    <row r="103" spans="1:43" s="10" customFormat="1" x14ac:dyDescent="0.25">
      <c r="A103" s="60" t="s">
        <v>68</v>
      </c>
      <c r="B103" s="77" t="s">
        <v>68</v>
      </c>
      <c r="C103" s="43" t="s">
        <v>9</v>
      </c>
      <c r="D103" s="189">
        <f t="shared" si="348"/>
        <v>712.85716805983168</v>
      </c>
      <c r="E103" s="189">
        <f t="shared" ref="E103" si="446">E104+E105</f>
        <v>817.77025402481513</v>
      </c>
      <c r="F103" s="189">
        <f t="shared" ref="F103:G103" si="447">F104+F105</f>
        <v>0</v>
      </c>
      <c r="G103" s="189">
        <f t="shared" si="447"/>
        <v>-104.91308596498349</v>
      </c>
      <c r="H103" s="189">
        <f t="shared" si="295"/>
        <v>-577.6909138279741</v>
      </c>
      <c r="I103" s="189">
        <f t="shared" ref="I103:K103" si="448">I104+I105</f>
        <v>95.413149302472846</v>
      </c>
      <c r="J103" s="189">
        <f t="shared" si="448"/>
        <v>0</v>
      </c>
      <c r="K103" s="189">
        <f t="shared" si="448"/>
        <v>-673.104063130447</v>
      </c>
      <c r="L103" s="189">
        <f t="shared" si="297"/>
        <v>-1696.6629358365408</v>
      </c>
      <c r="M103" s="189">
        <f t="shared" ref="M103:O103" si="449">M104+M105</f>
        <v>-391.41173752506973</v>
      </c>
      <c r="N103" s="189">
        <f t="shared" si="449"/>
        <v>0</v>
      </c>
      <c r="O103" s="189">
        <f t="shared" si="449"/>
        <v>-1305.2511983114709</v>
      </c>
      <c r="P103" s="189">
        <f t="shared" si="299"/>
        <v>-4.2938646091558894</v>
      </c>
      <c r="Q103" s="189">
        <f t="shared" ref="Q103:S103" si="450">Q104+Q105</f>
        <v>65.966369303715283</v>
      </c>
      <c r="R103" s="189">
        <f t="shared" si="450"/>
        <v>0</v>
      </c>
      <c r="S103" s="189">
        <f t="shared" si="450"/>
        <v>-70.260233912871172</v>
      </c>
      <c r="T103" s="189">
        <f t="shared" si="301"/>
        <v>79.624578854828641</v>
      </c>
      <c r="U103" s="189">
        <f t="shared" ref="U103:W103" si="451">U104+U105</f>
        <v>79.624578854828641</v>
      </c>
      <c r="V103" s="189">
        <f t="shared" si="451"/>
        <v>0</v>
      </c>
      <c r="W103" s="189">
        <f t="shared" si="451"/>
        <v>0</v>
      </c>
      <c r="X103" s="189">
        <f t="shared" si="303"/>
        <v>-118.84739534402576</v>
      </c>
      <c r="Y103" s="189">
        <f t="shared" ref="Y103:AA103" si="452">Y104+Y105</f>
        <v>-151.9162100577033</v>
      </c>
      <c r="Z103" s="189">
        <f t="shared" si="452"/>
        <v>0</v>
      </c>
      <c r="AA103" s="189">
        <f t="shared" si="452"/>
        <v>33.06881471367754</v>
      </c>
      <c r="AB103" s="189">
        <f t="shared" si="305"/>
        <v>99.461816700231651</v>
      </c>
      <c r="AC103" s="189">
        <f t="shared" ref="AC103:AE103" si="453">AC104+AC105</f>
        <v>103.61629140897352</v>
      </c>
      <c r="AD103" s="189">
        <f t="shared" si="453"/>
        <v>0</v>
      </c>
      <c r="AE103" s="189">
        <f t="shared" si="453"/>
        <v>-4.1544747087418727</v>
      </c>
      <c r="AF103" s="189">
        <f t="shared" si="307"/>
        <v>-476.69612220573936</v>
      </c>
      <c r="AG103" s="189">
        <f t="shared" ref="AG103:AI103" si="454">AG104+AG105</f>
        <v>-43.5100980572239</v>
      </c>
      <c r="AH103" s="189">
        <f t="shared" si="454"/>
        <v>0</v>
      </c>
      <c r="AI103" s="189">
        <f t="shared" si="454"/>
        <v>-433.18602414851546</v>
      </c>
      <c r="AJ103" s="189">
        <f t="shared" si="309"/>
        <v>-80.489990478403172</v>
      </c>
      <c r="AK103" s="189">
        <f t="shared" ref="AK103:AM103" si="455">AK104+AK105</f>
        <v>-48.862913680643715</v>
      </c>
      <c r="AL103" s="189">
        <f t="shared" si="455"/>
        <v>0</v>
      </c>
      <c r="AM103" s="189">
        <f t="shared" si="455"/>
        <v>-31.627076797759461</v>
      </c>
      <c r="AN103" s="189">
        <f>'[2]1.10Y'!CD103</f>
        <v>-49.325990478403128</v>
      </c>
      <c r="AO103" s="189">
        <f>'[2]1.10Y'!CE103</f>
        <v>835.99633244013557</v>
      </c>
      <c r="AP103" s="189">
        <f>'[2]1.10Y'!CF103</f>
        <v>59.954999999999998</v>
      </c>
      <c r="AQ103" s="189">
        <f>'[2]1.10Y'!CG103</f>
        <v>-3.0439141559980527</v>
      </c>
    </row>
    <row r="104" spans="1:43" s="10" customFormat="1" x14ac:dyDescent="0.25">
      <c r="A104" s="60" t="s">
        <v>69</v>
      </c>
      <c r="B104" s="77" t="s">
        <v>69</v>
      </c>
      <c r="C104" s="79" t="s">
        <v>25</v>
      </c>
      <c r="D104" s="189">
        <f t="shared" si="348"/>
        <v>184.03214301400303</v>
      </c>
      <c r="E104" s="189">
        <f>'[2]1.10Y'!AU104</f>
        <v>270.25786845306618</v>
      </c>
      <c r="F104" s="189">
        <f>'[2]1.10Y'!AV104</f>
        <v>0</v>
      </c>
      <c r="G104" s="189">
        <f>'[2]1.10Y'!AW104</f>
        <v>-86.225725439063154</v>
      </c>
      <c r="H104" s="189">
        <f t="shared" si="295"/>
        <v>-378.88478520546329</v>
      </c>
      <c r="I104" s="189">
        <f>'[2]1.10Y'!AY104</f>
        <v>90.923684521895098</v>
      </c>
      <c r="J104" s="189">
        <f>'[2]1.10Y'!AZ104</f>
        <v>0</v>
      </c>
      <c r="K104" s="189">
        <f>'[2]1.10Y'!BA104</f>
        <v>-469.80846972735839</v>
      </c>
      <c r="L104" s="189">
        <f t="shared" si="297"/>
        <v>-1270.1036882894957</v>
      </c>
      <c r="M104" s="189">
        <f>'[2]1.10Y'!BC104</f>
        <v>-273.39639886683221</v>
      </c>
      <c r="N104" s="189">
        <f>'[2]1.10Y'!BD104</f>
        <v>0</v>
      </c>
      <c r="O104" s="189">
        <f>'[2]1.10Y'!BE104</f>
        <v>-996.70728942266351</v>
      </c>
      <c r="P104" s="189">
        <f t="shared" si="299"/>
        <v>-277.59611933142105</v>
      </c>
      <c r="Q104" s="189">
        <f>'[2]1.10Y'!BG104</f>
        <v>34.997734907300526</v>
      </c>
      <c r="R104" s="189">
        <f>'[2]1.10Y'!BH104</f>
        <v>0</v>
      </c>
      <c r="S104" s="189">
        <f>'[2]1.10Y'!BI104</f>
        <v>-312.59385423872158</v>
      </c>
      <c r="T104" s="189">
        <f t="shared" si="301"/>
        <v>66.650821848082487</v>
      </c>
      <c r="U104" s="189">
        <f>'[2]1.10Y'!BK104</f>
        <v>66.650821848082487</v>
      </c>
      <c r="V104" s="189">
        <f>'[2]1.10Y'!BL104</f>
        <v>0</v>
      </c>
      <c r="W104" s="189">
        <f>'[2]1.10Y'!BM104</f>
        <v>0</v>
      </c>
      <c r="X104" s="189">
        <f t="shared" si="303"/>
        <v>-122.38979284920441</v>
      </c>
      <c r="Y104" s="189">
        <f>'[2]1.10Y'!BO104</f>
        <v>-122.38979284920441</v>
      </c>
      <c r="Z104" s="189">
        <f>'[2]1.10Y'!BP104</f>
        <v>0</v>
      </c>
      <c r="AA104" s="189">
        <f>'[2]1.10Y'!BQ104</f>
        <v>0</v>
      </c>
      <c r="AB104" s="189">
        <f t="shared" si="305"/>
        <v>65.953177977635221</v>
      </c>
      <c r="AC104" s="189">
        <f>'[2]1.10Y'!BS104</f>
        <v>81.161666381488118</v>
      </c>
      <c r="AD104" s="189">
        <f>'[2]1.10Y'!BT104</f>
        <v>0</v>
      </c>
      <c r="AE104" s="189">
        <f>'[2]1.10Y'!BU104</f>
        <v>-15.208488403852904</v>
      </c>
      <c r="AF104" s="189">
        <f t="shared" si="307"/>
        <v>-308.41746176041954</v>
      </c>
      <c r="AG104" s="189">
        <f>'[2]1.10Y'!BW104</f>
        <v>-47.235698585990576</v>
      </c>
      <c r="AH104" s="189">
        <f>'[2]1.10Y'!BX104</f>
        <v>0</v>
      </c>
      <c r="AI104" s="189">
        <f>'[2]1.10Y'!BY104</f>
        <v>-261.18176317442897</v>
      </c>
      <c r="AJ104" s="189">
        <f t="shared" si="309"/>
        <v>-78.876680451667568</v>
      </c>
      <c r="AK104" s="189">
        <f>'[2]1.10Y'!CA104</f>
        <v>-47.24960365390811</v>
      </c>
      <c r="AL104" s="189">
        <f>'[2]1.10Y'!CB104</f>
        <v>0</v>
      </c>
      <c r="AM104" s="189">
        <f>'[2]1.10Y'!CC104</f>
        <v>-31.627076797759461</v>
      </c>
      <c r="AN104" s="189">
        <f>'[2]1.10Y'!CD104</f>
        <v>-41.83168045166758</v>
      </c>
      <c r="AO104" s="189">
        <f>'[2]1.10Y'!CE104</f>
        <v>749.60704512662312</v>
      </c>
      <c r="AP104" s="189">
        <f>'[2]1.10Y'!CF104</f>
        <v>95.94</v>
      </c>
      <c r="AQ104" s="189">
        <f>'[2]1.10Y'!CG104</f>
        <v>-4.3191558750079935</v>
      </c>
    </row>
    <row r="105" spans="1:43" s="10" customFormat="1" x14ac:dyDescent="0.25">
      <c r="A105" s="60" t="s">
        <v>70</v>
      </c>
      <c r="B105" s="77" t="s">
        <v>70</v>
      </c>
      <c r="C105" s="79" t="s">
        <v>24</v>
      </c>
      <c r="D105" s="189">
        <f t="shared" si="348"/>
        <v>528.82502504582862</v>
      </c>
      <c r="E105" s="189">
        <f>'[2]1.10Y'!AU105</f>
        <v>547.51238557174895</v>
      </c>
      <c r="F105" s="189">
        <f>'[2]1.10Y'!AV105</f>
        <v>0</v>
      </c>
      <c r="G105" s="189">
        <f>'[2]1.10Y'!AW105</f>
        <v>-18.68736052592034</v>
      </c>
      <c r="H105" s="189">
        <f t="shared" si="295"/>
        <v>-198.80612862251087</v>
      </c>
      <c r="I105" s="189">
        <f>'[2]1.10Y'!AY105</f>
        <v>4.4894647805777481</v>
      </c>
      <c r="J105" s="189">
        <f>'[2]1.10Y'!AZ105</f>
        <v>0</v>
      </c>
      <c r="K105" s="189">
        <f>'[2]1.10Y'!BA105</f>
        <v>-203.29559340308862</v>
      </c>
      <c r="L105" s="189">
        <f t="shared" si="297"/>
        <v>-426.55924754704506</v>
      </c>
      <c r="M105" s="189">
        <f>'[2]1.10Y'!BC105</f>
        <v>-118.01533865823751</v>
      </c>
      <c r="N105" s="189">
        <f>'[2]1.10Y'!BD105</f>
        <v>0</v>
      </c>
      <c r="O105" s="189">
        <f>'[2]1.10Y'!BE105</f>
        <v>-308.54390888880755</v>
      </c>
      <c r="P105" s="189">
        <f t="shared" si="299"/>
        <v>273.30225472226516</v>
      </c>
      <c r="Q105" s="189">
        <f>'[2]1.10Y'!BG105</f>
        <v>30.968634396414757</v>
      </c>
      <c r="R105" s="189">
        <f>'[2]1.10Y'!BH105</f>
        <v>0</v>
      </c>
      <c r="S105" s="189">
        <f>'[2]1.10Y'!BI105</f>
        <v>242.3336203258504</v>
      </c>
      <c r="T105" s="189">
        <f t="shared" si="301"/>
        <v>12.973757006746155</v>
      </c>
      <c r="U105" s="189">
        <f>'[2]1.10Y'!BK105</f>
        <v>12.973757006746155</v>
      </c>
      <c r="V105" s="189">
        <f>'[2]1.10Y'!BL105</f>
        <v>0</v>
      </c>
      <c r="W105" s="189">
        <f>'[2]1.10Y'!BM105</f>
        <v>0</v>
      </c>
      <c r="X105" s="189">
        <f t="shared" si="303"/>
        <v>3.5423975051786556</v>
      </c>
      <c r="Y105" s="189">
        <f>'[2]1.10Y'!BO105</f>
        <v>-29.526417208498884</v>
      </c>
      <c r="Z105" s="189">
        <f>'[2]1.10Y'!BP105</f>
        <v>0</v>
      </c>
      <c r="AA105" s="189">
        <f>'[2]1.10Y'!BQ105</f>
        <v>33.06881471367754</v>
      </c>
      <c r="AB105" s="189">
        <f t="shared" si="305"/>
        <v>33.508638722596437</v>
      </c>
      <c r="AC105" s="189">
        <f>'[2]1.10Y'!BS105</f>
        <v>22.454625027485406</v>
      </c>
      <c r="AD105" s="189">
        <f>'[2]1.10Y'!BT105</f>
        <v>0</v>
      </c>
      <c r="AE105" s="189">
        <f>'[2]1.10Y'!BU105</f>
        <v>11.054013695111031</v>
      </c>
      <c r="AF105" s="189">
        <f t="shared" si="307"/>
        <v>-168.27866044531982</v>
      </c>
      <c r="AG105" s="189">
        <f>'[2]1.10Y'!BW105</f>
        <v>3.7256005287666767</v>
      </c>
      <c r="AH105" s="189">
        <f>'[2]1.10Y'!BX105</f>
        <v>0</v>
      </c>
      <c r="AI105" s="189">
        <f>'[2]1.10Y'!BY105</f>
        <v>-172.00426097408649</v>
      </c>
      <c r="AJ105" s="189">
        <f t="shared" si="309"/>
        <v>-1.6133100267356042</v>
      </c>
      <c r="AK105" s="189">
        <f>'[2]1.10Y'!CA105</f>
        <v>-1.6133100267356042</v>
      </c>
      <c r="AL105" s="189">
        <f>'[2]1.10Y'!CB105</f>
        <v>0</v>
      </c>
      <c r="AM105" s="189">
        <f>'[2]1.10Y'!CC105</f>
        <v>0</v>
      </c>
      <c r="AN105" s="189">
        <f>'[2]1.10Y'!CD105</f>
        <v>-7.4943100267356044</v>
      </c>
      <c r="AO105" s="189">
        <f>'[2]1.10Y'!CE105</f>
        <v>86.389287313512398</v>
      </c>
      <c r="AP105" s="189">
        <f>'[2]1.10Y'!CF105</f>
        <v>-35.984999999999999</v>
      </c>
      <c r="AQ105" s="189">
        <f>'[2]1.10Y'!CG105</f>
        <v>1.2752417190100331</v>
      </c>
    </row>
    <row r="106" spans="1:43" s="10" customFormat="1" ht="22.8" x14ac:dyDescent="0.25">
      <c r="A106" s="73" t="s">
        <v>71</v>
      </c>
      <c r="B106" s="77" t="s">
        <v>71</v>
      </c>
      <c r="C106" s="161" t="s">
        <v>30</v>
      </c>
      <c r="D106" s="189">
        <f t="shared" si="348"/>
        <v>811.41042950083965</v>
      </c>
      <c r="E106" s="189">
        <f>'[2]1.10Y'!AU106</f>
        <v>882.85329632465437</v>
      </c>
      <c r="F106" s="189">
        <f>'[2]1.10Y'!AV106</f>
        <v>0</v>
      </c>
      <c r="G106" s="189">
        <f>'[2]1.10Y'!AW106</f>
        <v>-71.442866823814697</v>
      </c>
      <c r="H106" s="189">
        <f t="shared" si="295"/>
        <v>-609.02628449815484</v>
      </c>
      <c r="I106" s="189">
        <f>'[2]1.10Y'!AY106</f>
        <v>38.682895859314613</v>
      </c>
      <c r="J106" s="189">
        <f>'[2]1.10Y'!AZ106</f>
        <v>0</v>
      </c>
      <c r="K106" s="189">
        <f>'[2]1.10Y'!BA106</f>
        <v>-647.70918035746945</v>
      </c>
      <c r="L106" s="189">
        <f t="shared" si="297"/>
        <v>-534.02436540375584</v>
      </c>
      <c r="M106" s="189">
        <f>'[2]1.10Y'!BC106</f>
        <v>-247.64374856550961</v>
      </c>
      <c r="N106" s="189">
        <f>'[2]1.10Y'!BD106</f>
        <v>0</v>
      </c>
      <c r="O106" s="189">
        <f>'[2]1.10Y'!BE106</f>
        <v>-286.38061683824623</v>
      </c>
      <c r="P106" s="189">
        <f t="shared" si="299"/>
        <v>-30.267147783660846</v>
      </c>
      <c r="Q106" s="189">
        <f>'[2]1.10Y'!BG106</f>
        <v>38.225349781711614</v>
      </c>
      <c r="R106" s="189">
        <f>'[2]1.10Y'!BH106</f>
        <v>0</v>
      </c>
      <c r="S106" s="189">
        <f>'[2]1.10Y'!BI106</f>
        <v>-68.49249756537246</v>
      </c>
      <c r="T106" s="189">
        <f t="shared" si="301"/>
        <v>18.202346609967435</v>
      </c>
      <c r="U106" s="189">
        <f>'[2]1.10Y'!BK106</f>
        <v>18.202346609967435</v>
      </c>
      <c r="V106" s="189">
        <f>'[2]1.10Y'!BL106</f>
        <v>0</v>
      </c>
      <c r="W106" s="189">
        <f>'[2]1.10Y'!BM106</f>
        <v>0</v>
      </c>
      <c r="X106" s="189">
        <f t="shared" si="303"/>
        <v>-11.778935587001399</v>
      </c>
      <c r="Y106" s="189">
        <f>'[2]1.10Y'!BO106</f>
        <v>-44.847750300678939</v>
      </c>
      <c r="Z106" s="189">
        <f>'[2]1.10Y'!BP106</f>
        <v>0</v>
      </c>
      <c r="AA106" s="189">
        <f>'[2]1.10Y'!BQ106</f>
        <v>33.06881471367754</v>
      </c>
      <c r="AB106" s="189">
        <f t="shared" si="305"/>
        <v>35.414405260942992</v>
      </c>
      <c r="AC106" s="189">
        <f>'[2]1.10Y'!BS106</f>
        <v>38.740326280466114</v>
      </c>
      <c r="AD106" s="189">
        <f>'[2]1.10Y'!BT106</f>
        <v>0</v>
      </c>
      <c r="AE106" s="189">
        <f>'[2]1.10Y'!BU106</f>
        <v>-3.3259210195231232</v>
      </c>
      <c r="AF106" s="189">
        <f t="shared" si="307"/>
        <v>-419.85158075252713</v>
      </c>
      <c r="AG106" s="189">
        <f>'[2]1.10Y'!BW106</f>
        <v>5.1537998747871256</v>
      </c>
      <c r="AH106" s="189">
        <f>'[2]1.10Y'!BX106</f>
        <v>0</v>
      </c>
      <c r="AI106" s="189">
        <f>'[2]1.10Y'!BY106</f>
        <v>-425.00538062731425</v>
      </c>
      <c r="AJ106" s="189">
        <f t="shared" si="309"/>
        <v>-2.5647733248964357</v>
      </c>
      <c r="AK106" s="189">
        <f>'[2]1.10Y'!CA106</f>
        <v>-2.5647733248964357</v>
      </c>
      <c r="AL106" s="189">
        <f>'[2]1.10Y'!CB106</f>
        <v>0</v>
      </c>
      <c r="AM106" s="189">
        <f>'[2]1.10Y'!CC106</f>
        <v>0</v>
      </c>
      <c r="AN106" s="189">
        <f>'[2]1.10Y'!CD106</f>
        <v>-65.974773324896447</v>
      </c>
      <c r="AO106" s="189">
        <f>'[2]1.10Y'!CE106</f>
        <v>92.688506180122673</v>
      </c>
      <c r="AP106" s="189">
        <f>'[2]1.10Y'!CF106</f>
        <v>-29.214000000000002</v>
      </c>
      <c r="AQ106" s="189">
        <f>'[2]1.10Y'!CG106</f>
        <v>2.5604475836559892</v>
      </c>
    </row>
    <row r="107" spans="1:43" s="10" customFormat="1" x14ac:dyDescent="0.25">
      <c r="A107" s="60">
        <v>4.3</v>
      </c>
      <c r="B107" s="77">
        <v>4.3</v>
      </c>
      <c r="C107" s="42" t="s">
        <v>38</v>
      </c>
      <c r="D107" s="189">
        <f t="shared" si="348"/>
        <v>-1436.0697997866901</v>
      </c>
      <c r="E107" s="189">
        <f t="shared" ref="E107" si="456">E108+E112+E115+E119</f>
        <v>4311.8141502079106</v>
      </c>
      <c r="F107" s="189">
        <f t="shared" ref="F107:G107" si="457">F108+F112+F115+F119</f>
        <v>0</v>
      </c>
      <c r="G107" s="189">
        <f t="shared" si="457"/>
        <v>-5747.8839499946007</v>
      </c>
      <c r="H107" s="189">
        <f t="shared" si="295"/>
        <v>415.5047973834744</v>
      </c>
      <c r="I107" s="189">
        <f t="shared" ref="I107:K107" si="458">I108+I112+I115+I119</f>
        <v>1732.911615454701</v>
      </c>
      <c r="J107" s="189">
        <f t="shared" si="458"/>
        <v>-92.522441371177493</v>
      </c>
      <c r="K107" s="189">
        <f t="shared" si="458"/>
        <v>-1224.884376700049</v>
      </c>
      <c r="L107" s="189">
        <f t="shared" si="297"/>
        <v>-6202.6581744544355</v>
      </c>
      <c r="M107" s="189">
        <f t="shared" ref="M107:O107" si="459">M108+M112+M115+M119</f>
        <v>-5234.7313113900436</v>
      </c>
      <c r="N107" s="189">
        <f t="shared" si="459"/>
        <v>0</v>
      </c>
      <c r="O107" s="189">
        <f t="shared" si="459"/>
        <v>-967.92686306439202</v>
      </c>
      <c r="P107" s="189">
        <f t="shared" si="299"/>
        <v>825.65596308551108</v>
      </c>
      <c r="Q107" s="189">
        <f t="shared" ref="Q107:S107" si="460">Q108+Q112+Q115+Q119</f>
        <v>1238.4830079076808</v>
      </c>
      <c r="R107" s="189">
        <f t="shared" si="460"/>
        <v>0</v>
      </c>
      <c r="S107" s="189">
        <f t="shared" si="460"/>
        <v>-412.82704482216968</v>
      </c>
      <c r="T107" s="189">
        <f t="shared" si="301"/>
        <v>329.05941993694148</v>
      </c>
      <c r="U107" s="189">
        <f t="shared" ref="U107:W107" si="461">U108+U112+U115+U119</f>
        <v>1143.2368397662176</v>
      </c>
      <c r="V107" s="189">
        <f t="shared" si="461"/>
        <v>0</v>
      </c>
      <c r="W107" s="189">
        <f t="shared" si="461"/>
        <v>-814.17741982927612</v>
      </c>
      <c r="X107" s="189">
        <f t="shared" si="303"/>
        <v>-5199.6311669372317</v>
      </c>
      <c r="Y107" s="189">
        <f t="shared" ref="Y107:AA107" si="462">Y108+Y112+Y115+Y119</f>
        <v>-3056.5869906587832</v>
      </c>
      <c r="Z107" s="189">
        <f t="shared" si="462"/>
        <v>-23.489061997845162</v>
      </c>
      <c r="AA107" s="189">
        <f t="shared" si="462"/>
        <v>-2119.5551142806039</v>
      </c>
      <c r="AB107" s="189">
        <f t="shared" si="305"/>
        <v>-815.8193380220464</v>
      </c>
      <c r="AC107" s="189">
        <f t="shared" ref="AC107:AE107" si="463">AC108+AC112+AC115+AC119</f>
        <v>2406.8659050102638</v>
      </c>
      <c r="AD107" s="189">
        <f t="shared" si="463"/>
        <v>0</v>
      </c>
      <c r="AE107" s="189">
        <f t="shared" si="463"/>
        <v>-3222.6852430323102</v>
      </c>
      <c r="AF107" s="189">
        <f t="shared" si="307"/>
        <v>871.40736711200498</v>
      </c>
      <c r="AG107" s="189">
        <f t="shared" ref="AG107:AI107" si="464">AG108+AG112+AG115+AG119</f>
        <v>1368.2793364323134</v>
      </c>
      <c r="AH107" s="189">
        <f t="shared" si="464"/>
        <v>0</v>
      </c>
      <c r="AI107" s="189">
        <f t="shared" si="464"/>
        <v>-496.87196932030844</v>
      </c>
      <c r="AJ107" s="189">
        <f t="shared" si="309"/>
        <v>-2597.1695267262489</v>
      </c>
      <c r="AK107" s="189">
        <f t="shared" ref="AK107:AM107" si="465">AK108+AK112+AK115+AK119</f>
        <v>-1544.1637256864417</v>
      </c>
      <c r="AL107" s="189">
        <f t="shared" si="465"/>
        <v>0</v>
      </c>
      <c r="AM107" s="189">
        <f t="shared" si="465"/>
        <v>-1053.0058010398072</v>
      </c>
      <c r="AN107" s="189">
        <f>'[2]1.10Y'!CD107</f>
        <v>23640.72329756229</v>
      </c>
      <c r="AO107" s="189">
        <f>'[2]1.10Y'!CE107</f>
        <v>87138.894358639023</v>
      </c>
      <c r="AP107" s="189">
        <f>'[2]1.10Y'!CF107</f>
        <v>26589.418000000001</v>
      </c>
      <c r="AQ107" s="189">
        <f>'[2]1.10Y'!CG107</f>
        <v>1821.372388188629</v>
      </c>
    </row>
    <row r="108" spans="1:43" s="10" customFormat="1" x14ac:dyDescent="0.25">
      <c r="A108" s="60" t="s">
        <v>93</v>
      </c>
      <c r="B108" s="77" t="s">
        <v>93</v>
      </c>
      <c r="C108" s="43" t="s">
        <v>32</v>
      </c>
      <c r="D108" s="189">
        <f t="shared" si="348"/>
        <v>30.199264907960469</v>
      </c>
      <c r="E108" s="189">
        <f t="shared" ref="E108" si="466">E109+E110+E111</f>
        <v>30.199264907960469</v>
      </c>
      <c r="F108" s="189">
        <f t="shared" ref="F108:G108" si="467">F109+F110+F111</f>
        <v>0</v>
      </c>
      <c r="G108" s="189">
        <f t="shared" si="467"/>
        <v>0</v>
      </c>
      <c r="H108" s="189">
        <f t="shared" si="295"/>
        <v>62.624727139869151</v>
      </c>
      <c r="I108" s="189">
        <f t="shared" ref="I108:K108" si="468">I109+I110+I111</f>
        <v>62.624727139869151</v>
      </c>
      <c r="J108" s="189">
        <f t="shared" si="468"/>
        <v>0</v>
      </c>
      <c r="K108" s="189">
        <f t="shared" si="468"/>
        <v>0</v>
      </c>
      <c r="L108" s="189">
        <f t="shared" si="297"/>
        <v>-488.11670979475849</v>
      </c>
      <c r="M108" s="189">
        <f t="shared" ref="M108:O108" si="469">M109+M110+M111</f>
        <v>-488.11670979475849</v>
      </c>
      <c r="N108" s="189">
        <f t="shared" si="469"/>
        <v>0</v>
      </c>
      <c r="O108" s="189">
        <f t="shared" si="469"/>
        <v>0</v>
      </c>
      <c r="P108" s="189">
        <f t="shared" si="299"/>
        <v>104.41101853870701</v>
      </c>
      <c r="Q108" s="189">
        <f t="shared" ref="Q108:S108" si="470">Q109+Q110+Q111</f>
        <v>104.41101853870701</v>
      </c>
      <c r="R108" s="189">
        <f t="shared" si="470"/>
        <v>0</v>
      </c>
      <c r="S108" s="189">
        <f t="shared" si="470"/>
        <v>0</v>
      </c>
      <c r="T108" s="189">
        <f t="shared" si="301"/>
        <v>141.94497239602703</v>
      </c>
      <c r="U108" s="189">
        <f t="shared" ref="U108:W108" si="471">U109+U110+U111</f>
        <v>141.94497239602703</v>
      </c>
      <c r="V108" s="189">
        <f t="shared" si="471"/>
        <v>0</v>
      </c>
      <c r="W108" s="189">
        <f t="shared" si="471"/>
        <v>0</v>
      </c>
      <c r="X108" s="189">
        <f t="shared" si="303"/>
        <v>-327.62665236960174</v>
      </c>
      <c r="Y108" s="189">
        <f t="shared" ref="Y108:AA108" si="472">Y109+Y110+Y111</f>
        <v>-327.62665236960174</v>
      </c>
      <c r="Z108" s="189">
        <f t="shared" si="472"/>
        <v>0</v>
      </c>
      <c r="AA108" s="189">
        <f t="shared" si="472"/>
        <v>0</v>
      </c>
      <c r="AB108" s="189">
        <f t="shared" si="305"/>
        <v>277.37120462753683</v>
      </c>
      <c r="AC108" s="189">
        <f t="shared" ref="AC108:AE108" si="473">AC109+AC110+AC111</f>
        <v>277.37120462753683</v>
      </c>
      <c r="AD108" s="189">
        <f t="shared" si="473"/>
        <v>0</v>
      </c>
      <c r="AE108" s="189">
        <f t="shared" si="473"/>
        <v>0</v>
      </c>
      <c r="AF108" s="189">
        <f t="shared" si="307"/>
        <v>88.790041354214893</v>
      </c>
      <c r="AG108" s="189">
        <f t="shared" ref="AG108:AI108" si="474">AG109+AG110+AG111</f>
        <v>88.790041354214893</v>
      </c>
      <c r="AH108" s="189">
        <f t="shared" si="474"/>
        <v>0</v>
      </c>
      <c r="AI108" s="189">
        <f t="shared" si="474"/>
        <v>0</v>
      </c>
      <c r="AJ108" s="189">
        <f t="shared" si="309"/>
        <v>-80.112800246166444</v>
      </c>
      <c r="AK108" s="189">
        <f t="shared" ref="AK108:AM108" si="475">AK109+AK110+AK111</f>
        <v>-80.112800246166444</v>
      </c>
      <c r="AL108" s="189">
        <f t="shared" si="475"/>
        <v>0</v>
      </c>
      <c r="AM108" s="189">
        <f t="shared" si="475"/>
        <v>0</v>
      </c>
      <c r="AN108" s="189">
        <f>'[2]1.10Y'!CD108</f>
        <v>-1579.5018002461663</v>
      </c>
      <c r="AO108" s="189">
        <f>'[2]1.10Y'!CE108</f>
        <v>1917.6622006780719</v>
      </c>
      <c r="AP108" s="189">
        <f>'[2]1.10Y'!CF108</f>
        <v>-868.08600000000001</v>
      </c>
      <c r="AQ108" s="189">
        <f>'[2]1.10Y'!CG108</f>
        <v>45.264192159070035</v>
      </c>
    </row>
    <row r="109" spans="1:43" s="10" customFormat="1" x14ac:dyDescent="0.25">
      <c r="A109" s="60" t="s">
        <v>94</v>
      </c>
      <c r="B109" s="77" t="s">
        <v>94</v>
      </c>
      <c r="C109" s="79" t="s">
        <v>50</v>
      </c>
      <c r="D109" s="189">
        <f t="shared" si="348"/>
        <v>54.396585701180811</v>
      </c>
      <c r="E109" s="189">
        <f>'[2]1.10Y'!AU109</f>
        <v>54.396585701180811</v>
      </c>
      <c r="F109" s="189">
        <f>'[2]1.10Y'!AV109</f>
        <v>0</v>
      </c>
      <c r="G109" s="189">
        <f>'[2]1.10Y'!AW109</f>
        <v>0</v>
      </c>
      <c r="H109" s="189">
        <f t="shared" si="295"/>
        <v>97.286406346648732</v>
      </c>
      <c r="I109" s="189">
        <f>'[2]1.10Y'!AY109</f>
        <v>97.286406346648732</v>
      </c>
      <c r="J109" s="189">
        <f>'[2]1.10Y'!AZ109</f>
        <v>0</v>
      </c>
      <c r="K109" s="189">
        <f>'[2]1.10Y'!BA109</f>
        <v>0</v>
      </c>
      <c r="L109" s="189">
        <f t="shared" si="297"/>
        <v>-478.21091105639948</v>
      </c>
      <c r="M109" s="189">
        <f>'[2]1.10Y'!BC109</f>
        <v>-478.21091105639948</v>
      </c>
      <c r="N109" s="189">
        <f>'[2]1.10Y'!BD109</f>
        <v>0</v>
      </c>
      <c r="O109" s="189">
        <f>'[2]1.10Y'!BE109</f>
        <v>0</v>
      </c>
      <c r="P109" s="189">
        <f t="shared" si="299"/>
        <v>100.89947622314594</v>
      </c>
      <c r="Q109" s="189">
        <f>'[2]1.10Y'!BG109</f>
        <v>100.89947622314594</v>
      </c>
      <c r="R109" s="189">
        <f>'[2]1.10Y'!BH109</f>
        <v>0</v>
      </c>
      <c r="S109" s="189">
        <f>'[2]1.10Y'!BI109</f>
        <v>0</v>
      </c>
      <c r="T109" s="189">
        <f t="shared" si="301"/>
        <v>139.60496621923619</v>
      </c>
      <c r="U109" s="189">
        <f>'[2]1.10Y'!BK109</f>
        <v>139.60496621923619</v>
      </c>
      <c r="V109" s="189">
        <f>'[2]1.10Y'!BL109</f>
        <v>0</v>
      </c>
      <c r="W109" s="189">
        <f>'[2]1.10Y'!BM109</f>
        <v>0</v>
      </c>
      <c r="X109" s="189">
        <f t="shared" si="303"/>
        <v>-319.3710164914163</v>
      </c>
      <c r="Y109" s="189">
        <f>'[2]1.10Y'!BO109</f>
        <v>-319.3710164914163</v>
      </c>
      <c r="Z109" s="189">
        <f>'[2]1.10Y'!BP109</f>
        <v>0</v>
      </c>
      <c r="AA109" s="189">
        <f>'[2]1.10Y'!BQ109</f>
        <v>0</v>
      </c>
      <c r="AB109" s="189">
        <f t="shared" si="305"/>
        <v>270.54687340493729</v>
      </c>
      <c r="AC109" s="189">
        <f>'[2]1.10Y'!BS109</f>
        <v>270.54687340493729</v>
      </c>
      <c r="AD109" s="189">
        <f>'[2]1.10Y'!BT109</f>
        <v>0</v>
      </c>
      <c r="AE109" s="189">
        <f>'[2]1.10Y'!BU109</f>
        <v>0</v>
      </c>
      <c r="AF109" s="189">
        <f t="shared" si="307"/>
        <v>88.072486452621888</v>
      </c>
      <c r="AG109" s="189">
        <f>'[2]1.10Y'!BW109</f>
        <v>88.072486452621888</v>
      </c>
      <c r="AH109" s="189">
        <f>'[2]1.10Y'!BX109</f>
        <v>0</v>
      </c>
      <c r="AI109" s="189">
        <f>'[2]1.10Y'!BY109</f>
        <v>0</v>
      </c>
      <c r="AJ109" s="189">
        <f t="shared" si="309"/>
        <v>-80.112800246166444</v>
      </c>
      <c r="AK109" s="189">
        <f>'[2]1.10Y'!CA109</f>
        <v>-80.112800246166444</v>
      </c>
      <c r="AL109" s="189">
        <f>'[2]1.10Y'!CB109</f>
        <v>0</v>
      </c>
      <c r="AM109" s="189">
        <f>'[2]1.10Y'!CC109</f>
        <v>0</v>
      </c>
      <c r="AN109" s="189">
        <f>'[2]1.10Y'!CD109</f>
        <v>-1579.5018002461663</v>
      </c>
      <c r="AO109" s="189">
        <f>'[2]1.10Y'!CE109</f>
        <v>1917.6622006780719</v>
      </c>
      <c r="AP109" s="189">
        <f>'[2]1.10Y'!CF109</f>
        <v>-868.08600000000001</v>
      </c>
      <c r="AQ109" s="189">
        <f>'[2]1.10Y'!CG109</f>
        <v>45.264192159070035</v>
      </c>
    </row>
    <row r="110" spans="1:43" s="10" customFormat="1" x14ac:dyDescent="0.25">
      <c r="A110" s="60" t="s">
        <v>95</v>
      </c>
      <c r="B110" s="77" t="s">
        <v>95</v>
      </c>
      <c r="C110" s="79" t="s">
        <v>51</v>
      </c>
      <c r="D110" s="189">
        <f t="shared" si="348"/>
        <v>-24.197320793220342</v>
      </c>
      <c r="E110" s="189">
        <f>'[2]1.10Y'!AU110</f>
        <v>-24.197320793220342</v>
      </c>
      <c r="F110" s="189">
        <f>'[2]1.10Y'!AV110</f>
        <v>0</v>
      </c>
      <c r="G110" s="189">
        <f>'[2]1.10Y'!AW110</f>
        <v>0</v>
      </c>
      <c r="H110" s="189">
        <f t="shared" si="295"/>
        <v>-34.661679206779581</v>
      </c>
      <c r="I110" s="189">
        <f>'[2]1.10Y'!AY110</f>
        <v>-34.661679206779581</v>
      </c>
      <c r="J110" s="189">
        <f>'[2]1.10Y'!AZ110</f>
        <v>0</v>
      </c>
      <c r="K110" s="189">
        <f>'[2]1.10Y'!BA110</f>
        <v>0</v>
      </c>
      <c r="L110" s="189">
        <f t="shared" si="297"/>
        <v>0</v>
      </c>
      <c r="M110" s="189">
        <f>'[2]1.10Y'!BC110</f>
        <v>0</v>
      </c>
      <c r="N110" s="189">
        <f>'[2]1.10Y'!BD110</f>
        <v>0</v>
      </c>
      <c r="O110" s="189">
        <f>'[2]1.10Y'!BE110</f>
        <v>0</v>
      </c>
      <c r="P110" s="189">
        <f t="shared" si="299"/>
        <v>0</v>
      </c>
      <c r="Q110" s="189">
        <f>'[2]1.10Y'!BG110</f>
        <v>0</v>
      </c>
      <c r="R110" s="189">
        <f>'[2]1.10Y'!BH110</f>
        <v>0</v>
      </c>
      <c r="S110" s="189">
        <f>'[2]1.10Y'!BI110</f>
        <v>0</v>
      </c>
      <c r="T110" s="189">
        <f t="shared" si="301"/>
        <v>0</v>
      </c>
      <c r="U110" s="189">
        <f>'[2]1.10Y'!BK110</f>
        <v>0</v>
      </c>
      <c r="V110" s="189">
        <f>'[2]1.10Y'!BL110</f>
        <v>0</v>
      </c>
      <c r="W110" s="189">
        <f>'[2]1.10Y'!BM110</f>
        <v>0</v>
      </c>
      <c r="X110" s="189">
        <f t="shared" si="303"/>
        <v>0</v>
      </c>
      <c r="Y110" s="189">
        <f>'[2]1.10Y'!BO110</f>
        <v>0</v>
      </c>
      <c r="Z110" s="189">
        <f>'[2]1.10Y'!BP110</f>
        <v>0</v>
      </c>
      <c r="AA110" s="189">
        <f>'[2]1.10Y'!BQ110</f>
        <v>0</v>
      </c>
      <c r="AB110" s="189">
        <f t="shared" si="305"/>
        <v>0</v>
      </c>
      <c r="AC110" s="189">
        <f>'[2]1.10Y'!BS110</f>
        <v>0</v>
      </c>
      <c r="AD110" s="189">
        <f>'[2]1.10Y'!BT110</f>
        <v>0</v>
      </c>
      <c r="AE110" s="189">
        <f>'[2]1.10Y'!BU110</f>
        <v>0</v>
      </c>
      <c r="AF110" s="189">
        <f t="shared" si="307"/>
        <v>0</v>
      </c>
      <c r="AG110" s="189">
        <f>'[2]1.10Y'!BW110</f>
        <v>0</v>
      </c>
      <c r="AH110" s="189">
        <f>'[2]1.10Y'!BX110</f>
        <v>0</v>
      </c>
      <c r="AI110" s="189">
        <f>'[2]1.10Y'!BY110</f>
        <v>0</v>
      </c>
      <c r="AJ110" s="189">
        <f t="shared" si="309"/>
        <v>0</v>
      </c>
      <c r="AK110" s="189">
        <f>'[2]1.10Y'!CA110</f>
        <v>0</v>
      </c>
      <c r="AL110" s="189">
        <f>'[2]1.10Y'!CB110</f>
        <v>0</v>
      </c>
      <c r="AM110" s="189">
        <f>'[2]1.10Y'!CC110</f>
        <v>0</v>
      </c>
      <c r="AN110" s="189">
        <f>'[2]1.10Y'!CD110</f>
        <v>0</v>
      </c>
      <c r="AO110" s="189">
        <f>'[2]1.10Y'!CE110</f>
        <v>0</v>
      </c>
      <c r="AP110" s="189">
        <f>'[2]1.10Y'!CF110</f>
        <v>0</v>
      </c>
      <c r="AQ110" s="189">
        <f>'[2]1.10Y'!CG110</f>
        <v>0</v>
      </c>
    </row>
    <row r="111" spans="1:43" s="10" customFormat="1" x14ac:dyDescent="0.25">
      <c r="A111" s="60" t="s">
        <v>96</v>
      </c>
      <c r="B111" s="77" t="s">
        <v>96</v>
      </c>
      <c r="C111" s="79" t="s">
        <v>52</v>
      </c>
      <c r="D111" s="189">
        <f t="shared" si="348"/>
        <v>0</v>
      </c>
      <c r="E111" s="189">
        <f>'[2]1.10Y'!AU111</f>
        <v>0</v>
      </c>
      <c r="F111" s="189">
        <f>'[2]1.10Y'!AV111</f>
        <v>0</v>
      </c>
      <c r="G111" s="189">
        <f>'[2]1.10Y'!AW111</f>
        <v>0</v>
      </c>
      <c r="H111" s="189">
        <f t="shared" si="295"/>
        <v>0</v>
      </c>
      <c r="I111" s="189">
        <f>'[2]1.10Y'!AY111</f>
        <v>0</v>
      </c>
      <c r="J111" s="189">
        <f>'[2]1.10Y'!AZ111</f>
        <v>0</v>
      </c>
      <c r="K111" s="189">
        <f>'[2]1.10Y'!BA111</f>
        <v>0</v>
      </c>
      <c r="L111" s="189">
        <f t="shared" si="297"/>
        <v>-9.9057987383590103</v>
      </c>
      <c r="M111" s="189">
        <f>'[2]1.10Y'!BC111</f>
        <v>-9.9057987383590103</v>
      </c>
      <c r="N111" s="189">
        <f>'[2]1.10Y'!BD111</f>
        <v>0</v>
      </c>
      <c r="O111" s="189">
        <f>'[2]1.10Y'!BE111</f>
        <v>0</v>
      </c>
      <c r="P111" s="189">
        <f t="shared" si="299"/>
        <v>3.5115423155610728</v>
      </c>
      <c r="Q111" s="189">
        <f>'[2]1.10Y'!BG111</f>
        <v>3.5115423155610728</v>
      </c>
      <c r="R111" s="189">
        <f>'[2]1.10Y'!BH111</f>
        <v>0</v>
      </c>
      <c r="S111" s="189">
        <f>'[2]1.10Y'!BI111</f>
        <v>0</v>
      </c>
      <c r="T111" s="189">
        <f t="shared" si="301"/>
        <v>2.3400061767908227</v>
      </c>
      <c r="U111" s="189">
        <f>'[2]1.10Y'!BK111</f>
        <v>2.3400061767908227</v>
      </c>
      <c r="V111" s="189">
        <f>'[2]1.10Y'!BL111</f>
        <v>0</v>
      </c>
      <c r="W111" s="189">
        <f>'[2]1.10Y'!BM111</f>
        <v>0</v>
      </c>
      <c r="X111" s="189">
        <f t="shared" si="303"/>
        <v>-8.2556358781854584</v>
      </c>
      <c r="Y111" s="189">
        <f>'[2]1.10Y'!BO111</f>
        <v>-8.2556358781854584</v>
      </c>
      <c r="Z111" s="189">
        <f>'[2]1.10Y'!BP111</f>
        <v>0</v>
      </c>
      <c r="AA111" s="189">
        <f>'[2]1.10Y'!BQ111</f>
        <v>0</v>
      </c>
      <c r="AB111" s="189">
        <f t="shared" si="305"/>
        <v>6.824331222599568</v>
      </c>
      <c r="AC111" s="189">
        <f>'[2]1.10Y'!BS111</f>
        <v>6.824331222599568</v>
      </c>
      <c r="AD111" s="189">
        <f>'[2]1.10Y'!BT111</f>
        <v>0</v>
      </c>
      <c r="AE111" s="189">
        <f>'[2]1.10Y'!BU111</f>
        <v>0</v>
      </c>
      <c r="AF111" s="189">
        <f t="shared" si="307"/>
        <v>0.7175549015930045</v>
      </c>
      <c r="AG111" s="189">
        <f>'[2]1.10Y'!BW111</f>
        <v>0.7175549015930045</v>
      </c>
      <c r="AH111" s="189">
        <f>'[2]1.10Y'!BX111</f>
        <v>0</v>
      </c>
      <c r="AI111" s="189">
        <f>'[2]1.10Y'!BY111</f>
        <v>0</v>
      </c>
      <c r="AJ111" s="189">
        <f t="shared" si="309"/>
        <v>0</v>
      </c>
      <c r="AK111" s="189">
        <f>'[2]1.10Y'!CA111</f>
        <v>0</v>
      </c>
      <c r="AL111" s="189">
        <f>'[2]1.10Y'!CB111</f>
        <v>0</v>
      </c>
      <c r="AM111" s="189">
        <f>'[2]1.10Y'!CC111</f>
        <v>0</v>
      </c>
      <c r="AN111" s="189">
        <f>'[2]1.10Y'!CD111</f>
        <v>0</v>
      </c>
      <c r="AO111" s="189">
        <f>'[2]1.10Y'!CE111</f>
        <v>0</v>
      </c>
      <c r="AP111" s="189">
        <f>'[2]1.10Y'!CF111</f>
        <v>0</v>
      </c>
      <c r="AQ111" s="189">
        <f>'[2]1.10Y'!CG111</f>
        <v>0</v>
      </c>
    </row>
    <row r="112" spans="1:43" s="10" customFormat="1" x14ac:dyDescent="0.25">
      <c r="A112" s="60" t="s">
        <v>73</v>
      </c>
      <c r="B112" s="77" t="s">
        <v>73</v>
      </c>
      <c r="C112" s="43" t="s">
        <v>9</v>
      </c>
      <c r="D112" s="189">
        <f t="shared" si="348"/>
        <v>-64.935698211804748</v>
      </c>
      <c r="E112" s="189">
        <f t="shared" ref="E112" si="476">E113+E114</f>
        <v>194.34294341051177</v>
      </c>
      <c r="F112" s="189">
        <f t="shared" ref="F112:G112" si="477">F113+F114</f>
        <v>0</v>
      </c>
      <c r="G112" s="189">
        <f t="shared" si="477"/>
        <v>-259.27864162231651</v>
      </c>
      <c r="H112" s="189">
        <f t="shared" si="295"/>
        <v>226.56299011621692</v>
      </c>
      <c r="I112" s="189">
        <f t="shared" ref="I112:K112" si="478">I113+I114</f>
        <v>25.995654827823586</v>
      </c>
      <c r="J112" s="189">
        <f t="shared" si="478"/>
        <v>0</v>
      </c>
      <c r="K112" s="189">
        <f t="shared" si="478"/>
        <v>200.56733528839334</v>
      </c>
      <c r="L112" s="189">
        <f t="shared" si="297"/>
        <v>142.21954552185719</v>
      </c>
      <c r="M112" s="189">
        <f t="shared" ref="M112:O112" si="479">M113+M114</f>
        <v>-93.748351979188797</v>
      </c>
      <c r="N112" s="189">
        <f t="shared" si="479"/>
        <v>0</v>
      </c>
      <c r="O112" s="189">
        <f t="shared" si="479"/>
        <v>235.96789750104597</v>
      </c>
      <c r="P112" s="189">
        <f t="shared" si="299"/>
        <v>53.726150909224472</v>
      </c>
      <c r="Q112" s="189">
        <f t="shared" ref="Q112:S112" si="480">Q113+Q114</f>
        <v>8.1015837200145953</v>
      </c>
      <c r="R112" s="189">
        <f t="shared" si="480"/>
        <v>0</v>
      </c>
      <c r="S112" s="189">
        <f t="shared" si="480"/>
        <v>45.624567189209877</v>
      </c>
      <c r="T112" s="189">
        <f t="shared" si="301"/>
        <v>42.354511868266343</v>
      </c>
      <c r="U112" s="189">
        <f t="shared" ref="U112:W112" si="481">U113+U114</f>
        <v>47.456590066374105</v>
      </c>
      <c r="V112" s="189">
        <f t="shared" si="481"/>
        <v>0</v>
      </c>
      <c r="W112" s="189">
        <f t="shared" si="481"/>
        <v>-5.1020781981077619</v>
      </c>
      <c r="X112" s="189">
        <f t="shared" si="303"/>
        <v>-183.01431289407404</v>
      </c>
      <c r="Y112" s="189">
        <f t="shared" ref="Y112:AA112" si="482">Y113+Y114</f>
        <v>-62.280321715008434</v>
      </c>
      <c r="Z112" s="189">
        <f t="shared" si="482"/>
        <v>0</v>
      </c>
      <c r="AA112" s="189">
        <f t="shared" si="482"/>
        <v>-120.73399117906561</v>
      </c>
      <c r="AB112" s="189">
        <f t="shared" si="305"/>
        <v>27.579383016079237</v>
      </c>
      <c r="AC112" s="189">
        <f t="shared" ref="AC112:AE112" si="483">AC113+AC114</f>
        <v>25.601890360975425</v>
      </c>
      <c r="AD112" s="189">
        <f t="shared" si="483"/>
        <v>0</v>
      </c>
      <c r="AE112" s="189">
        <f t="shared" si="483"/>
        <v>1.9774926551038137</v>
      </c>
      <c r="AF112" s="189">
        <f t="shared" si="307"/>
        <v>-21.580291278837386</v>
      </c>
      <c r="AG112" s="189">
        <f t="shared" ref="AG112:AI112" si="484">AG113+AG114</f>
        <v>-33.96209775280046</v>
      </c>
      <c r="AH112" s="189">
        <f t="shared" si="484"/>
        <v>0</v>
      </c>
      <c r="AI112" s="189">
        <f t="shared" si="484"/>
        <v>12.381806473963076</v>
      </c>
      <c r="AJ112" s="189">
        <f t="shared" si="309"/>
        <v>-63.59253277289109</v>
      </c>
      <c r="AK112" s="189">
        <f t="shared" ref="AK112:AM112" si="485">AK113+AK114</f>
        <v>-9.4203023038605451</v>
      </c>
      <c r="AL112" s="189">
        <f t="shared" si="485"/>
        <v>0</v>
      </c>
      <c r="AM112" s="189">
        <f t="shared" si="485"/>
        <v>-54.172230469030545</v>
      </c>
      <c r="AN112" s="189">
        <f>'[2]1.10Y'!CD112</f>
        <v>-186.62553277289106</v>
      </c>
      <c r="AO112" s="189">
        <f>'[2]1.10Y'!CE112</f>
        <v>450.84409316739283</v>
      </c>
      <c r="AP112" s="189">
        <f>'[2]1.10Y'!CF112</f>
        <v>-121.51600000000001</v>
      </c>
      <c r="AQ112" s="189">
        <f>'[2]1.10Y'!CG112</f>
        <v>8.5029021748371605</v>
      </c>
    </row>
    <row r="113" spans="1:43" s="10" customFormat="1" x14ac:dyDescent="0.25">
      <c r="A113" s="60" t="s">
        <v>74</v>
      </c>
      <c r="B113" s="77" t="s">
        <v>74</v>
      </c>
      <c r="C113" s="79" t="s">
        <v>25</v>
      </c>
      <c r="D113" s="189">
        <f t="shared" si="348"/>
        <v>45.163119192715698</v>
      </c>
      <c r="E113" s="189">
        <f>'[2]1.10Y'!AU113</f>
        <v>45.163119192715698</v>
      </c>
      <c r="F113" s="189">
        <f>'[2]1.10Y'!AV113</f>
        <v>0</v>
      </c>
      <c r="G113" s="189">
        <f>'[2]1.10Y'!AW113</f>
        <v>0</v>
      </c>
      <c r="H113" s="189">
        <f t="shared" si="295"/>
        <v>-5.0924816341161261</v>
      </c>
      <c r="I113" s="189">
        <f>'[2]1.10Y'!AY113</f>
        <v>7.866160838172334</v>
      </c>
      <c r="J113" s="189">
        <f>'[2]1.10Y'!AZ113</f>
        <v>0</v>
      </c>
      <c r="K113" s="189">
        <f>'[2]1.10Y'!BA113</f>
        <v>-12.95864247228846</v>
      </c>
      <c r="L113" s="189">
        <f t="shared" si="297"/>
        <v>-13.043648374010402</v>
      </c>
      <c r="M113" s="189">
        <f>'[2]1.10Y'!BC113</f>
        <v>-13.043648374010402</v>
      </c>
      <c r="N113" s="189">
        <f>'[2]1.10Y'!BD113</f>
        <v>0</v>
      </c>
      <c r="O113" s="189">
        <f>'[2]1.10Y'!BE113</f>
        <v>0</v>
      </c>
      <c r="P113" s="189">
        <f t="shared" si="299"/>
        <v>0.60231942041092168</v>
      </c>
      <c r="Q113" s="189">
        <f>'[2]1.10Y'!BG113</f>
        <v>0.60231942041092168</v>
      </c>
      <c r="R113" s="189">
        <f>'[2]1.10Y'!BH113</f>
        <v>0</v>
      </c>
      <c r="S113" s="189">
        <f>'[2]1.10Y'!BI113</f>
        <v>0</v>
      </c>
      <c r="T113" s="189">
        <f t="shared" si="301"/>
        <v>-61.304913142042608</v>
      </c>
      <c r="U113" s="189">
        <f>'[2]1.10Y'!BK113</f>
        <v>1.0305609846339081</v>
      </c>
      <c r="V113" s="189">
        <f>'[2]1.10Y'!BL113</f>
        <v>0</v>
      </c>
      <c r="W113" s="189">
        <f>'[2]1.10Y'!BM113</f>
        <v>-62.335474126676516</v>
      </c>
      <c r="X113" s="189">
        <f t="shared" si="303"/>
        <v>-4.8699621032788851</v>
      </c>
      <c r="Y113" s="189">
        <f>'[2]1.10Y'!BO113</f>
        <v>-0.32405516480955665</v>
      </c>
      <c r="Z113" s="189">
        <f>'[2]1.10Y'!BP113</f>
        <v>0</v>
      </c>
      <c r="AA113" s="189">
        <f>'[2]1.10Y'!BQ113</f>
        <v>-4.5459069384693285</v>
      </c>
      <c r="AB113" s="189">
        <f t="shared" si="305"/>
        <v>-4.8836670950635153E-2</v>
      </c>
      <c r="AC113" s="189">
        <f>'[2]1.10Y'!BS113</f>
        <v>-4.8836670950635153E-2</v>
      </c>
      <c r="AD113" s="189">
        <f>'[2]1.10Y'!BT113</f>
        <v>0</v>
      </c>
      <c r="AE113" s="189">
        <f>'[2]1.10Y'!BU113</f>
        <v>0</v>
      </c>
      <c r="AF113" s="189">
        <f t="shared" si="307"/>
        <v>-5.2026197420339262</v>
      </c>
      <c r="AG113" s="189">
        <f>'[2]1.10Y'!BW113</f>
        <v>-5.2026197420339262</v>
      </c>
      <c r="AH113" s="189">
        <f>'[2]1.10Y'!BX113</f>
        <v>0</v>
      </c>
      <c r="AI113" s="189">
        <f>'[2]1.10Y'!BY113</f>
        <v>0</v>
      </c>
      <c r="AJ113" s="189">
        <f t="shared" si="309"/>
        <v>-0.22850300533880841</v>
      </c>
      <c r="AK113" s="189">
        <f>'[2]1.10Y'!CA113</f>
        <v>-0.22850300533880841</v>
      </c>
      <c r="AL113" s="189">
        <f>'[2]1.10Y'!CB113</f>
        <v>0</v>
      </c>
      <c r="AM113" s="189">
        <f>'[2]1.10Y'!CC113</f>
        <v>0</v>
      </c>
      <c r="AN113" s="189">
        <f>'[2]1.10Y'!CD113</f>
        <v>-19.754503005338808</v>
      </c>
      <c r="AO113" s="189">
        <f>'[2]1.10Y'!CE113</f>
        <v>0.89988840951575411</v>
      </c>
      <c r="AP113" s="189">
        <f>'[2]1.10Y'!CF113</f>
        <v>0.91900000000000004</v>
      </c>
      <c r="AQ113" s="189">
        <f>'[2]1.10Y'!CG113</f>
        <v>9.5168221318409962E-2</v>
      </c>
    </row>
    <row r="114" spans="1:43" s="10" customFormat="1" x14ac:dyDescent="0.25">
      <c r="A114" s="60" t="s">
        <v>75</v>
      </c>
      <c r="B114" s="77" t="s">
        <v>75</v>
      </c>
      <c r="C114" s="79" t="s">
        <v>24</v>
      </c>
      <c r="D114" s="189">
        <f t="shared" si="348"/>
        <v>-110.09881740452045</v>
      </c>
      <c r="E114" s="189">
        <f>'[2]1.10Y'!AU114</f>
        <v>149.17982421779607</v>
      </c>
      <c r="F114" s="189">
        <f>'[2]1.10Y'!AV114</f>
        <v>0</v>
      </c>
      <c r="G114" s="189">
        <f>'[2]1.10Y'!AW114</f>
        <v>-259.27864162231651</v>
      </c>
      <c r="H114" s="189">
        <f t="shared" si="295"/>
        <v>231.65547175033305</v>
      </c>
      <c r="I114" s="189">
        <f>'[2]1.10Y'!AY114</f>
        <v>18.129493989651252</v>
      </c>
      <c r="J114" s="189">
        <f>'[2]1.10Y'!AZ114</f>
        <v>0</v>
      </c>
      <c r="K114" s="189">
        <f>'[2]1.10Y'!BA114</f>
        <v>213.5259777606818</v>
      </c>
      <c r="L114" s="189">
        <f t="shared" si="297"/>
        <v>155.26319389586757</v>
      </c>
      <c r="M114" s="189">
        <f>'[2]1.10Y'!BC114</f>
        <v>-80.704703605178395</v>
      </c>
      <c r="N114" s="189">
        <f>'[2]1.10Y'!BD114</f>
        <v>0</v>
      </c>
      <c r="O114" s="189">
        <f>'[2]1.10Y'!BE114</f>
        <v>235.96789750104597</v>
      </c>
      <c r="P114" s="189">
        <f t="shared" si="299"/>
        <v>53.123831488813551</v>
      </c>
      <c r="Q114" s="189">
        <f>'[2]1.10Y'!BG114</f>
        <v>7.4992642996036736</v>
      </c>
      <c r="R114" s="189">
        <f>'[2]1.10Y'!BH114</f>
        <v>0</v>
      </c>
      <c r="S114" s="189">
        <f>'[2]1.10Y'!BI114</f>
        <v>45.624567189209877</v>
      </c>
      <c r="T114" s="189">
        <f t="shared" si="301"/>
        <v>103.65942501030895</v>
      </c>
      <c r="U114" s="189">
        <f>'[2]1.10Y'!BK114</f>
        <v>46.426029081740197</v>
      </c>
      <c r="V114" s="189">
        <f>'[2]1.10Y'!BL114</f>
        <v>0</v>
      </c>
      <c r="W114" s="189">
        <f>'[2]1.10Y'!BM114</f>
        <v>57.233395928568754</v>
      </c>
      <c r="X114" s="189">
        <f t="shared" si="303"/>
        <v>-178.14435079079516</v>
      </c>
      <c r="Y114" s="189">
        <f>'[2]1.10Y'!BO114</f>
        <v>-61.956266550198876</v>
      </c>
      <c r="Z114" s="189">
        <f>'[2]1.10Y'!BP114</f>
        <v>0</v>
      </c>
      <c r="AA114" s="189">
        <f>'[2]1.10Y'!BQ114</f>
        <v>-116.18808424059628</v>
      </c>
      <c r="AB114" s="189">
        <f t="shared" si="305"/>
        <v>27.628219687029873</v>
      </c>
      <c r="AC114" s="189">
        <f>'[2]1.10Y'!BS114</f>
        <v>25.65072703192606</v>
      </c>
      <c r="AD114" s="189">
        <f>'[2]1.10Y'!BT114</f>
        <v>0</v>
      </c>
      <c r="AE114" s="189">
        <f>'[2]1.10Y'!BU114</f>
        <v>1.9774926551038137</v>
      </c>
      <c r="AF114" s="189">
        <f t="shared" si="307"/>
        <v>-16.377671536803462</v>
      </c>
      <c r="AG114" s="189">
        <f>'[2]1.10Y'!BW114</f>
        <v>-28.759478010766536</v>
      </c>
      <c r="AH114" s="189">
        <f>'[2]1.10Y'!BX114</f>
        <v>0</v>
      </c>
      <c r="AI114" s="189">
        <f>'[2]1.10Y'!BY114</f>
        <v>12.381806473963076</v>
      </c>
      <c r="AJ114" s="189">
        <f t="shared" si="309"/>
        <v>-63.364029767552282</v>
      </c>
      <c r="AK114" s="189">
        <f>'[2]1.10Y'!CA114</f>
        <v>-9.1917992985217367</v>
      </c>
      <c r="AL114" s="189">
        <f>'[2]1.10Y'!CB114</f>
        <v>0</v>
      </c>
      <c r="AM114" s="189">
        <f>'[2]1.10Y'!CC114</f>
        <v>-54.172230469030545</v>
      </c>
      <c r="AN114" s="189">
        <f>'[2]1.10Y'!CD114</f>
        <v>-166.87102976755227</v>
      </c>
      <c r="AO114" s="189">
        <f>'[2]1.10Y'!CE114</f>
        <v>449.94420475787706</v>
      </c>
      <c r="AP114" s="189">
        <f>'[2]1.10Y'!CF114</f>
        <v>-122.435</v>
      </c>
      <c r="AQ114" s="189">
        <f>'[2]1.10Y'!CG114</f>
        <v>8.4077339535187434</v>
      </c>
    </row>
    <row r="115" spans="1:43" s="10" customFormat="1" x14ac:dyDescent="0.25">
      <c r="A115" s="60" t="s">
        <v>97</v>
      </c>
      <c r="B115" s="77" t="s">
        <v>97</v>
      </c>
      <c r="C115" s="162" t="s">
        <v>15</v>
      </c>
      <c r="D115" s="189">
        <f t="shared" si="348"/>
        <v>630.92286106853226</v>
      </c>
      <c r="E115" s="189">
        <f t="shared" ref="E115" si="486">E116+E117+E118</f>
        <v>630.92286106853226</v>
      </c>
      <c r="F115" s="189">
        <f t="shared" ref="F115:G115" si="487">F116+F117+F118</f>
        <v>0</v>
      </c>
      <c r="G115" s="189">
        <f t="shared" si="487"/>
        <v>0</v>
      </c>
      <c r="H115" s="189">
        <f t="shared" si="295"/>
        <v>357.22608609762705</v>
      </c>
      <c r="I115" s="189">
        <f t="shared" ref="I115:K115" si="488">I116+I117+I118</f>
        <v>357.22608609762705</v>
      </c>
      <c r="J115" s="189">
        <f t="shared" si="488"/>
        <v>0</v>
      </c>
      <c r="K115" s="189">
        <f t="shared" si="488"/>
        <v>0</v>
      </c>
      <c r="L115" s="189">
        <f t="shared" si="297"/>
        <v>-1068.3752865796164</v>
      </c>
      <c r="M115" s="189">
        <f t="shared" ref="M115:O115" si="489">M116+M117+M118</f>
        <v>-1070.1963763176707</v>
      </c>
      <c r="N115" s="189">
        <f t="shared" si="489"/>
        <v>0</v>
      </c>
      <c r="O115" s="189">
        <f t="shared" si="489"/>
        <v>1.821089738054305</v>
      </c>
      <c r="P115" s="189">
        <f t="shared" si="299"/>
        <v>271.61495360533092</v>
      </c>
      <c r="Q115" s="189">
        <f t="shared" ref="Q115:S115" si="490">Q116+Q117+Q118</f>
        <v>271.61495360533092</v>
      </c>
      <c r="R115" s="189">
        <f t="shared" si="490"/>
        <v>0</v>
      </c>
      <c r="S115" s="189">
        <f t="shared" si="490"/>
        <v>0</v>
      </c>
      <c r="T115" s="189">
        <f t="shared" si="301"/>
        <v>218.7484271396529</v>
      </c>
      <c r="U115" s="189">
        <f t="shared" ref="U115:W115" si="491">U116+U117+U118</f>
        <v>218.7484271396529</v>
      </c>
      <c r="V115" s="189">
        <f t="shared" si="491"/>
        <v>0</v>
      </c>
      <c r="W115" s="189">
        <f t="shared" si="491"/>
        <v>0</v>
      </c>
      <c r="X115" s="189">
        <f t="shared" si="303"/>
        <v>-657.24612693545566</v>
      </c>
      <c r="Y115" s="189">
        <f t="shared" ref="Y115:AA115" si="492">Y116+Y117+Y118</f>
        <v>-633.75706493761049</v>
      </c>
      <c r="Z115" s="189">
        <f t="shared" si="492"/>
        <v>-23.489061997845162</v>
      </c>
      <c r="AA115" s="189">
        <f t="shared" si="492"/>
        <v>0</v>
      </c>
      <c r="AB115" s="189">
        <f t="shared" si="305"/>
        <v>602.46018715049809</v>
      </c>
      <c r="AC115" s="189">
        <f t="shared" ref="AC115:AE115" si="493">AC116+AC117+AC118</f>
        <v>602.46018715049809</v>
      </c>
      <c r="AD115" s="189">
        <f t="shared" si="493"/>
        <v>0</v>
      </c>
      <c r="AE115" s="189">
        <f t="shared" si="493"/>
        <v>0</v>
      </c>
      <c r="AF115" s="189">
        <f t="shared" si="307"/>
        <v>205.84849419927968</v>
      </c>
      <c r="AG115" s="189">
        <f t="shared" ref="AG115:AI115" si="494">AG116+AG117+AG118</f>
        <v>205.84849419927968</v>
      </c>
      <c r="AH115" s="189">
        <f t="shared" si="494"/>
        <v>0</v>
      </c>
      <c r="AI115" s="189">
        <f t="shared" si="494"/>
        <v>0</v>
      </c>
      <c r="AJ115" s="189">
        <f t="shared" si="309"/>
        <v>-652.80552456919941</v>
      </c>
      <c r="AK115" s="189">
        <f t="shared" ref="AK115:AM115" si="495">AK116+AK117+AK118</f>
        <v>-652.80552456919941</v>
      </c>
      <c r="AL115" s="189">
        <f t="shared" si="495"/>
        <v>0</v>
      </c>
      <c r="AM115" s="189">
        <f t="shared" si="495"/>
        <v>0</v>
      </c>
      <c r="AN115" s="189">
        <f>'[2]1.10Y'!CD115</f>
        <v>26530.446299719333</v>
      </c>
      <c r="AO115" s="189">
        <f>'[2]1.10Y'!CE115</f>
        <v>61065.527581329559</v>
      </c>
      <c r="AP115" s="189">
        <f>'[2]1.10Y'!CF115</f>
        <v>26707.907999999999</v>
      </c>
      <c r="AQ115" s="189">
        <f>'[2]1.10Y'!CG115</f>
        <v>909.59326679435253</v>
      </c>
    </row>
    <row r="116" spans="1:43" s="10" customFormat="1" x14ac:dyDescent="0.25">
      <c r="A116" s="60" t="s">
        <v>98</v>
      </c>
      <c r="B116" s="77" t="s">
        <v>98</v>
      </c>
      <c r="C116" s="79" t="s">
        <v>50</v>
      </c>
      <c r="D116" s="189">
        <f t="shared" si="348"/>
        <v>136.43308610916665</v>
      </c>
      <c r="E116" s="189">
        <f>'[2]1.10Y'!AU116</f>
        <v>136.43308610916665</v>
      </c>
      <c r="F116" s="189">
        <f>'[2]1.10Y'!AV116</f>
        <v>0</v>
      </c>
      <c r="G116" s="189">
        <f>'[2]1.10Y'!AW116</f>
        <v>0</v>
      </c>
      <c r="H116" s="189">
        <f t="shared" si="295"/>
        <v>68.173522163684538</v>
      </c>
      <c r="I116" s="189">
        <f>'[2]1.10Y'!AY116</f>
        <v>68.173522163684538</v>
      </c>
      <c r="J116" s="189">
        <f>'[2]1.10Y'!AZ116</f>
        <v>0</v>
      </c>
      <c r="K116" s="189">
        <f>'[2]1.10Y'!BA116</f>
        <v>0</v>
      </c>
      <c r="L116" s="189">
        <f t="shared" si="297"/>
        <v>-354.05847429132177</v>
      </c>
      <c r="M116" s="189">
        <f>'[2]1.10Y'!BC116</f>
        <v>-354.05847429132177</v>
      </c>
      <c r="N116" s="189">
        <f>'[2]1.10Y'!BD116</f>
        <v>0</v>
      </c>
      <c r="O116" s="189">
        <f>'[2]1.10Y'!BE116</f>
        <v>0</v>
      </c>
      <c r="P116" s="189">
        <f t="shared" si="299"/>
        <v>62.327218839588568</v>
      </c>
      <c r="Q116" s="189">
        <f>'[2]1.10Y'!BG116</f>
        <v>62.327218839588568</v>
      </c>
      <c r="R116" s="189">
        <f>'[2]1.10Y'!BH116</f>
        <v>0</v>
      </c>
      <c r="S116" s="189">
        <f>'[2]1.10Y'!BI116</f>
        <v>0</v>
      </c>
      <c r="T116" s="189">
        <f t="shared" si="301"/>
        <v>59.956135680164152</v>
      </c>
      <c r="U116" s="189">
        <f>'[2]1.10Y'!BK116</f>
        <v>59.956135680164152</v>
      </c>
      <c r="V116" s="189">
        <f>'[2]1.10Y'!BL116</f>
        <v>0</v>
      </c>
      <c r="W116" s="189">
        <f>'[2]1.10Y'!BM116</f>
        <v>0</v>
      </c>
      <c r="X116" s="189">
        <f t="shared" si="303"/>
        <v>-172.99043072151062</v>
      </c>
      <c r="Y116" s="189">
        <f>'[2]1.10Y'!BO116</f>
        <v>-172.99043072151062</v>
      </c>
      <c r="Z116" s="189">
        <f>'[2]1.10Y'!BP116</f>
        <v>0</v>
      </c>
      <c r="AA116" s="189">
        <f>'[2]1.10Y'!BQ116</f>
        <v>0</v>
      </c>
      <c r="AB116" s="189">
        <f t="shared" si="305"/>
        <v>180.11632383560027</v>
      </c>
      <c r="AC116" s="189">
        <f>'[2]1.10Y'!BS116</f>
        <v>180.11632383560027</v>
      </c>
      <c r="AD116" s="189">
        <f>'[2]1.10Y'!BT116</f>
        <v>0</v>
      </c>
      <c r="AE116" s="189">
        <f>'[2]1.10Y'!BU116</f>
        <v>0</v>
      </c>
      <c r="AF116" s="189">
        <f t="shared" si="307"/>
        <v>4.3242780095301896</v>
      </c>
      <c r="AG116" s="189">
        <f>'[2]1.10Y'!BW116</f>
        <v>4.3242780095301896</v>
      </c>
      <c r="AH116" s="189">
        <f>'[2]1.10Y'!BX116</f>
        <v>0</v>
      </c>
      <c r="AI116" s="189">
        <f>'[2]1.10Y'!BY116</f>
        <v>0</v>
      </c>
      <c r="AJ116" s="189">
        <f t="shared" si="309"/>
        <v>-272.54961283306511</v>
      </c>
      <c r="AK116" s="189">
        <f>'[2]1.10Y'!CA116</f>
        <v>-272.54961283306511</v>
      </c>
      <c r="AL116" s="189">
        <f>'[2]1.10Y'!CB116</f>
        <v>0</v>
      </c>
      <c r="AM116" s="189">
        <f>'[2]1.10Y'!CC116</f>
        <v>0</v>
      </c>
      <c r="AN116" s="189">
        <f>'[2]1.10Y'!CD116</f>
        <v>2991.1948062272977</v>
      </c>
      <c r="AO116" s="189">
        <f>'[2]1.10Y'!CE116</f>
        <v>9000.6838719765728</v>
      </c>
      <c r="AP116" s="189">
        <f>'[2]1.10Y'!CF116</f>
        <v>3624.547</v>
      </c>
      <c r="AQ116" s="189">
        <f>'[2]1.10Y'!CG116</f>
        <v>341.54577360947269</v>
      </c>
    </row>
    <row r="117" spans="1:43" s="10" customFormat="1" x14ac:dyDescent="0.25">
      <c r="A117" s="60" t="s">
        <v>99</v>
      </c>
      <c r="B117" s="77" t="s">
        <v>99</v>
      </c>
      <c r="C117" s="79" t="s">
        <v>51</v>
      </c>
      <c r="D117" s="189">
        <f t="shared" si="348"/>
        <v>0</v>
      </c>
      <c r="E117" s="189">
        <f>'[2]1.10Y'!AU117</f>
        <v>0</v>
      </c>
      <c r="F117" s="189">
        <f>'[2]1.10Y'!AV117</f>
        <v>0</v>
      </c>
      <c r="G117" s="189">
        <f>'[2]1.10Y'!AW117</f>
        <v>0</v>
      </c>
      <c r="H117" s="189">
        <f t="shared" si="295"/>
        <v>0</v>
      </c>
      <c r="I117" s="189">
        <f>'[2]1.10Y'!AY117</f>
        <v>0</v>
      </c>
      <c r="J117" s="189">
        <f>'[2]1.10Y'!AZ117</f>
        <v>0</v>
      </c>
      <c r="K117" s="189">
        <f>'[2]1.10Y'!BA117</f>
        <v>0</v>
      </c>
      <c r="L117" s="189">
        <f t="shared" si="297"/>
        <v>0</v>
      </c>
      <c r="M117" s="189">
        <f>'[2]1.10Y'!BC117</f>
        <v>0</v>
      </c>
      <c r="N117" s="189">
        <f>'[2]1.10Y'!BD117</f>
        <v>0</v>
      </c>
      <c r="O117" s="189">
        <f>'[2]1.10Y'!BE117</f>
        <v>0</v>
      </c>
      <c r="P117" s="189">
        <f t="shared" si="299"/>
        <v>0</v>
      </c>
      <c r="Q117" s="189">
        <f>'[2]1.10Y'!BG117</f>
        <v>0</v>
      </c>
      <c r="R117" s="189">
        <f>'[2]1.10Y'!BH117</f>
        <v>0</v>
      </c>
      <c r="S117" s="189">
        <f>'[2]1.10Y'!BI117</f>
        <v>0</v>
      </c>
      <c r="T117" s="189">
        <f t="shared" si="301"/>
        <v>0</v>
      </c>
      <c r="U117" s="189">
        <f>'[2]1.10Y'!BK117</f>
        <v>0</v>
      </c>
      <c r="V117" s="189">
        <f>'[2]1.10Y'!BL117</f>
        <v>0</v>
      </c>
      <c r="W117" s="189">
        <f>'[2]1.10Y'!BM117</f>
        <v>0</v>
      </c>
      <c r="X117" s="189">
        <f t="shared" si="303"/>
        <v>-2.9000082672224039</v>
      </c>
      <c r="Y117" s="189">
        <f>'[2]1.10Y'!BO117</f>
        <v>-2.9000082672224039</v>
      </c>
      <c r="Z117" s="189">
        <f>'[2]1.10Y'!BP117</f>
        <v>0</v>
      </c>
      <c r="AA117" s="189">
        <f>'[2]1.10Y'!BQ117</f>
        <v>0</v>
      </c>
      <c r="AB117" s="189">
        <f t="shared" si="305"/>
        <v>8.5410082672224235</v>
      </c>
      <c r="AC117" s="189">
        <f>'[2]1.10Y'!BS117</f>
        <v>8.5410082672224235</v>
      </c>
      <c r="AD117" s="189">
        <f>'[2]1.10Y'!BT117</f>
        <v>0</v>
      </c>
      <c r="AE117" s="189">
        <f>'[2]1.10Y'!BU117</f>
        <v>0</v>
      </c>
      <c r="AF117" s="189">
        <f t="shared" si="307"/>
        <v>0</v>
      </c>
      <c r="AG117" s="189">
        <f>'[2]1.10Y'!BW117</f>
        <v>0</v>
      </c>
      <c r="AH117" s="189">
        <f>'[2]1.10Y'!BX117</f>
        <v>0</v>
      </c>
      <c r="AI117" s="189">
        <f>'[2]1.10Y'!BY117</f>
        <v>0</v>
      </c>
      <c r="AJ117" s="189">
        <f t="shared" si="309"/>
        <v>0</v>
      </c>
      <c r="AK117" s="189">
        <f>'[2]1.10Y'!CA117</f>
        <v>0</v>
      </c>
      <c r="AL117" s="189">
        <f>'[2]1.10Y'!CB117</f>
        <v>0</v>
      </c>
      <c r="AM117" s="189">
        <f>'[2]1.10Y'!CC117</f>
        <v>0</v>
      </c>
      <c r="AN117" s="189">
        <f>'[2]1.10Y'!CD117</f>
        <v>0</v>
      </c>
      <c r="AO117" s="189">
        <f>'[2]1.10Y'!CE117</f>
        <v>0</v>
      </c>
      <c r="AP117" s="189">
        <f>'[2]1.10Y'!CF117</f>
        <v>0</v>
      </c>
      <c r="AQ117" s="189">
        <f>'[2]1.10Y'!CG117</f>
        <v>0</v>
      </c>
    </row>
    <row r="118" spans="1:43" s="10" customFormat="1" x14ac:dyDescent="0.25">
      <c r="A118" s="60" t="s">
        <v>100</v>
      </c>
      <c r="B118" s="77" t="s">
        <v>100</v>
      </c>
      <c r="C118" s="79" t="s">
        <v>52</v>
      </c>
      <c r="D118" s="189">
        <f t="shared" si="348"/>
        <v>494.4897749593656</v>
      </c>
      <c r="E118" s="189">
        <f>'[2]1.10Y'!AU118</f>
        <v>494.4897749593656</v>
      </c>
      <c r="F118" s="189">
        <f>'[2]1.10Y'!AV118</f>
        <v>0</v>
      </c>
      <c r="G118" s="189">
        <f>'[2]1.10Y'!AW118</f>
        <v>0</v>
      </c>
      <c r="H118" s="189">
        <f t="shared" si="295"/>
        <v>289.05256393394251</v>
      </c>
      <c r="I118" s="189">
        <f>'[2]1.10Y'!AY118</f>
        <v>289.05256393394251</v>
      </c>
      <c r="J118" s="189">
        <f>'[2]1.10Y'!AZ118</f>
        <v>0</v>
      </c>
      <c r="K118" s="189">
        <f>'[2]1.10Y'!BA118</f>
        <v>0</v>
      </c>
      <c r="L118" s="189">
        <f t="shared" si="297"/>
        <v>-714.31681228829461</v>
      </c>
      <c r="M118" s="189">
        <f>'[2]1.10Y'!BC118</f>
        <v>-716.13790202634891</v>
      </c>
      <c r="N118" s="189">
        <f>'[2]1.10Y'!BD118</f>
        <v>0</v>
      </c>
      <c r="O118" s="189">
        <f>'[2]1.10Y'!BE118</f>
        <v>1.821089738054305</v>
      </c>
      <c r="P118" s="189">
        <f t="shared" si="299"/>
        <v>209.28773476574236</v>
      </c>
      <c r="Q118" s="189">
        <f>'[2]1.10Y'!BG118</f>
        <v>209.28773476574236</v>
      </c>
      <c r="R118" s="189">
        <f>'[2]1.10Y'!BH118</f>
        <v>0</v>
      </c>
      <c r="S118" s="189">
        <f>'[2]1.10Y'!BI118</f>
        <v>0</v>
      </c>
      <c r="T118" s="189">
        <f t="shared" si="301"/>
        <v>158.79229145948875</v>
      </c>
      <c r="U118" s="189">
        <f>'[2]1.10Y'!BK118</f>
        <v>158.79229145948875</v>
      </c>
      <c r="V118" s="189">
        <f>'[2]1.10Y'!BL118</f>
        <v>0</v>
      </c>
      <c r="W118" s="189">
        <f>'[2]1.10Y'!BM118</f>
        <v>0</v>
      </c>
      <c r="X118" s="189">
        <f t="shared" si="303"/>
        <v>-481.35568794672258</v>
      </c>
      <c r="Y118" s="189">
        <f>'[2]1.10Y'!BO118</f>
        <v>-457.86662594887741</v>
      </c>
      <c r="Z118" s="189">
        <f>'[2]1.10Y'!BP118</f>
        <v>-23.489061997845162</v>
      </c>
      <c r="AA118" s="189">
        <f>'[2]1.10Y'!BQ118</f>
        <v>0</v>
      </c>
      <c r="AB118" s="189">
        <f t="shared" si="305"/>
        <v>413.80285504767539</v>
      </c>
      <c r="AC118" s="189">
        <f>'[2]1.10Y'!BS118</f>
        <v>413.80285504767539</v>
      </c>
      <c r="AD118" s="189">
        <f>'[2]1.10Y'!BT118</f>
        <v>0</v>
      </c>
      <c r="AE118" s="189">
        <f>'[2]1.10Y'!BU118</f>
        <v>0</v>
      </c>
      <c r="AF118" s="189">
        <f t="shared" si="307"/>
        <v>201.5242161897495</v>
      </c>
      <c r="AG118" s="189">
        <f>'[2]1.10Y'!BW118</f>
        <v>201.5242161897495</v>
      </c>
      <c r="AH118" s="189">
        <f>'[2]1.10Y'!BX118</f>
        <v>0</v>
      </c>
      <c r="AI118" s="189">
        <f>'[2]1.10Y'!BY118</f>
        <v>0</v>
      </c>
      <c r="AJ118" s="189">
        <f t="shared" si="309"/>
        <v>-380.25591173613429</v>
      </c>
      <c r="AK118" s="189">
        <f>'[2]1.10Y'!CA118</f>
        <v>-380.25591173613429</v>
      </c>
      <c r="AL118" s="189">
        <f>'[2]1.10Y'!CB118</f>
        <v>0</v>
      </c>
      <c r="AM118" s="189">
        <f>'[2]1.10Y'!CC118</f>
        <v>0</v>
      </c>
      <c r="AN118" s="189">
        <f>'[2]1.10Y'!CD118</f>
        <v>23539.251493492033</v>
      </c>
      <c r="AO118" s="189">
        <f>'[2]1.10Y'!CE118</f>
        <v>52064.843709352986</v>
      </c>
      <c r="AP118" s="189">
        <f>'[2]1.10Y'!CF118</f>
        <v>23083.361000000001</v>
      </c>
      <c r="AQ118" s="189">
        <f>'[2]1.10Y'!CG118</f>
        <v>568.04749318488393</v>
      </c>
    </row>
    <row r="119" spans="1:43" s="10" customFormat="1" x14ac:dyDescent="0.25">
      <c r="A119" s="60" t="s">
        <v>101</v>
      </c>
      <c r="B119" s="77" t="s">
        <v>101</v>
      </c>
      <c r="C119" s="84" t="s">
        <v>17</v>
      </c>
      <c r="D119" s="189">
        <f t="shared" si="348"/>
        <v>-2032.2562275513783</v>
      </c>
      <c r="E119" s="189">
        <f t="shared" ref="E119" si="496">E120+E121</f>
        <v>3456.3490808209062</v>
      </c>
      <c r="F119" s="189">
        <f t="shared" ref="F119:G119" si="497">F120+F121</f>
        <v>0</v>
      </c>
      <c r="G119" s="189">
        <f t="shared" si="497"/>
        <v>-5488.6053083722845</v>
      </c>
      <c r="H119" s="189">
        <f t="shared" si="295"/>
        <v>-230.9090059702387</v>
      </c>
      <c r="I119" s="189">
        <f t="shared" ref="I119:K119" si="498">I120+I121</f>
        <v>1287.0651473893811</v>
      </c>
      <c r="J119" s="189">
        <f t="shared" si="498"/>
        <v>-92.522441371177493</v>
      </c>
      <c r="K119" s="189">
        <f t="shared" si="498"/>
        <v>-1425.4517119884422</v>
      </c>
      <c r="L119" s="189">
        <f t="shared" si="297"/>
        <v>-4788.3857236019176</v>
      </c>
      <c r="M119" s="189">
        <f t="shared" ref="M119:O119" si="499">M120+M121</f>
        <v>-3582.6698732984255</v>
      </c>
      <c r="N119" s="189">
        <f t="shared" si="499"/>
        <v>0</v>
      </c>
      <c r="O119" s="189">
        <f t="shared" si="499"/>
        <v>-1205.7158503034923</v>
      </c>
      <c r="P119" s="189">
        <f t="shared" si="299"/>
        <v>395.9038400322487</v>
      </c>
      <c r="Q119" s="189">
        <f t="shared" ref="Q119:S119" si="500">Q120+Q121</f>
        <v>854.35545204362825</v>
      </c>
      <c r="R119" s="189">
        <f t="shared" si="500"/>
        <v>0</v>
      </c>
      <c r="S119" s="189">
        <f t="shared" si="500"/>
        <v>-458.45161201137955</v>
      </c>
      <c r="T119" s="189">
        <f t="shared" si="301"/>
        <v>-73.988491467004678</v>
      </c>
      <c r="U119" s="189">
        <f t="shared" ref="U119:W119" si="501">U120+U121</f>
        <v>735.08685016416371</v>
      </c>
      <c r="V119" s="189">
        <f t="shared" si="501"/>
        <v>0</v>
      </c>
      <c r="W119" s="189">
        <f t="shared" si="501"/>
        <v>-809.07534163116838</v>
      </c>
      <c r="X119" s="189">
        <f t="shared" si="303"/>
        <v>-4031.7440747381011</v>
      </c>
      <c r="Y119" s="189">
        <f t="shared" ref="Y119:AA119" si="502">Y120+Y121</f>
        <v>-2032.9229516365626</v>
      </c>
      <c r="Z119" s="189">
        <f t="shared" si="502"/>
        <v>0</v>
      </c>
      <c r="AA119" s="189">
        <f t="shared" si="502"/>
        <v>-1998.8211231015384</v>
      </c>
      <c r="AB119" s="189">
        <f t="shared" si="305"/>
        <v>-1723.2301128161607</v>
      </c>
      <c r="AC119" s="189">
        <f t="shared" ref="AC119:AE119" si="503">AC120+AC121</f>
        <v>1501.4326228712534</v>
      </c>
      <c r="AD119" s="189">
        <f t="shared" si="503"/>
        <v>0</v>
      </c>
      <c r="AE119" s="189">
        <f t="shared" si="503"/>
        <v>-3224.6627356874142</v>
      </c>
      <c r="AF119" s="189">
        <f t="shared" si="307"/>
        <v>598.34912283734786</v>
      </c>
      <c r="AG119" s="189">
        <f t="shared" ref="AG119:AI119" si="504">AG120+AG121</f>
        <v>1107.6028986316194</v>
      </c>
      <c r="AH119" s="189">
        <f t="shared" si="504"/>
        <v>0</v>
      </c>
      <c r="AI119" s="189">
        <f t="shared" si="504"/>
        <v>-509.25377579427152</v>
      </c>
      <c r="AJ119" s="189">
        <f t="shared" si="309"/>
        <v>-1800.6586691379919</v>
      </c>
      <c r="AK119" s="189">
        <f t="shared" ref="AK119:AM119" si="505">AK120+AK121</f>
        <v>-801.82509856721526</v>
      </c>
      <c r="AL119" s="189">
        <f t="shared" si="505"/>
        <v>0</v>
      </c>
      <c r="AM119" s="189">
        <f t="shared" si="505"/>
        <v>-998.8335705707766</v>
      </c>
      <c r="AN119" s="189">
        <f>'[2]1.10Y'!CD119</f>
        <v>-1123.5956691379906</v>
      </c>
      <c r="AO119" s="189">
        <f>'[2]1.10Y'!CE119</f>
        <v>23704.860483463995</v>
      </c>
      <c r="AP119" s="189">
        <f>'[2]1.10Y'!CF119</f>
        <v>871.11200000000008</v>
      </c>
      <c r="AQ119" s="189">
        <f>'[2]1.10Y'!CG119</f>
        <v>858.01202706037748</v>
      </c>
    </row>
    <row r="120" spans="1:43" s="10" customFormat="1" x14ac:dyDescent="0.25">
      <c r="A120" s="60" t="s">
        <v>102</v>
      </c>
      <c r="B120" s="77" t="s">
        <v>102</v>
      </c>
      <c r="C120" s="79" t="s">
        <v>25</v>
      </c>
      <c r="D120" s="189">
        <f t="shared" si="348"/>
        <v>-72.555841334993517</v>
      </c>
      <c r="E120" s="189">
        <f>'[2]1.10Y'!AU120</f>
        <v>58.871288410394669</v>
      </c>
      <c r="F120" s="189">
        <f>'[2]1.10Y'!AV120</f>
        <v>0</v>
      </c>
      <c r="G120" s="189">
        <f>'[2]1.10Y'!AW120</f>
        <v>-131.42712974538819</v>
      </c>
      <c r="H120" s="189">
        <f t="shared" si="295"/>
        <v>-101.04619493318813</v>
      </c>
      <c r="I120" s="189">
        <f>'[2]1.10Y'!AY120</f>
        <v>25.241189847907506</v>
      </c>
      <c r="J120" s="189">
        <f>'[2]1.10Y'!AZ120</f>
        <v>0</v>
      </c>
      <c r="K120" s="189">
        <f>'[2]1.10Y'!BA120</f>
        <v>-126.28738478109564</v>
      </c>
      <c r="L120" s="189">
        <f t="shared" si="297"/>
        <v>-291.93579063717107</v>
      </c>
      <c r="M120" s="189">
        <f>'[2]1.10Y'!BC120</f>
        <v>-126.40129541362259</v>
      </c>
      <c r="N120" s="189">
        <f>'[2]1.10Y'!BD120</f>
        <v>0</v>
      </c>
      <c r="O120" s="189">
        <f>'[2]1.10Y'!BE120</f>
        <v>-165.53449522354848</v>
      </c>
      <c r="P120" s="189">
        <f t="shared" si="299"/>
        <v>-88.207049429104416</v>
      </c>
      <c r="Q120" s="189">
        <f>'[2]1.10Y'!BG120</f>
        <v>38.613768732083628</v>
      </c>
      <c r="R120" s="189">
        <f>'[2]1.10Y'!BH120</f>
        <v>0</v>
      </c>
      <c r="S120" s="189">
        <f>'[2]1.10Y'!BI120</f>
        <v>-126.82081816118804</v>
      </c>
      <c r="T120" s="189">
        <f t="shared" si="301"/>
        <v>-610.87890238346949</v>
      </c>
      <c r="U120" s="189">
        <f>'[2]1.10Y'!BK120</f>
        <v>39.320746364144043</v>
      </c>
      <c r="V120" s="189">
        <f>'[2]1.10Y'!BL120</f>
        <v>0</v>
      </c>
      <c r="W120" s="189">
        <f>'[2]1.10Y'!BM120</f>
        <v>-650.19964874761354</v>
      </c>
      <c r="X120" s="189">
        <f t="shared" si="303"/>
        <v>-208.87243090853917</v>
      </c>
      <c r="Y120" s="189">
        <f>'[2]1.10Y'!BO120</f>
        <v>-33.297465283213342</v>
      </c>
      <c r="Z120" s="189">
        <f>'[2]1.10Y'!BP120</f>
        <v>0</v>
      </c>
      <c r="AA120" s="189">
        <f>'[2]1.10Y'!BQ120</f>
        <v>-175.57496562532583</v>
      </c>
      <c r="AB120" s="189">
        <f t="shared" si="305"/>
        <v>-229.24512480710678</v>
      </c>
      <c r="AC120" s="189">
        <f>'[2]1.10Y'!BS120</f>
        <v>31.630825564632516</v>
      </c>
      <c r="AD120" s="189">
        <f>'[2]1.10Y'!BT120</f>
        <v>0</v>
      </c>
      <c r="AE120" s="189">
        <f>'[2]1.10Y'!BU120</f>
        <v>-260.87595037173929</v>
      </c>
      <c r="AF120" s="189">
        <f t="shared" si="307"/>
        <v>-37.404325298333873</v>
      </c>
      <c r="AG120" s="189">
        <f>'[2]1.10Y'!BW120</f>
        <v>20.027210677248775</v>
      </c>
      <c r="AH120" s="189">
        <f>'[2]1.10Y'!BX120</f>
        <v>0</v>
      </c>
      <c r="AI120" s="189">
        <f>'[2]1.10Y'!BY120</f>
        <v>-57.431535975582648</v>
      </c>
      <c r="AJ120" s="189">
        <f t="shared" si="309"/>
        <v>48.555735437891826</v>
      </c>
      <c r="AK120" s="189">
        <f>'[2]1.10Y'!CA120</f>
        <v>-16.23308187140691</v>
      </c>
      <c r="AL120" s="189">
        <f>'[2]1.10Y'!CB120</f>
        <v>0</v>
      </c>
      <c r="AM120" s="189">
        <f>'[2]1.10Y'!CC120</f>
        <v>64.788817309298736</v>
      </c>
      <c r="AN120" s="189">
        <f>'[2]1.10Y'!CD120</f>
        <v>96.156735437891825</v>
      </c>
      <c r="AO120" s="189">
        <f>'[2]1.10Y'!CE120</f>
        <v>641.62043598473269</v>
      </c>
      <c r="AP120" s="189">
        <f>'[2]1.10Y'!CF120</f>
        <v>-27.103999999999989</v>
      </c>
      <c r="AQ120" s="189">
        <f>'[2]1.10Y'!CG120</f>
        <v>-23.072937056975942</v>
      </c>
    </row>
    <row r="121" spans="1:43" s="10" customFormat="1" x14ac:dyDescent="0.25">
      <c r="A121" s="60" t="s">
        <v>103</v>
      </c>
      <c r="B121" s="77" t="s">
        <v>103</v>
      </c>
      <c r="C121" s="79" t="s">
        <v>24</v>
      </c>
      <c r="D121" s="189">
        <f t="shared" si="348"/>
        <v>-1959.7003862163851</v>
      </c>
      <c r="E121" s="189">
        <f>'[2]1.10Y'!AU121</f>
        <v>3397.4777924105115</v>
      </c>
      <c r="F121" s="189">
        <f>'[2]1.10Y'!AV121</f>
        <v>0</v>
      </c>
      <c r="G121" s="189">
        <f>'[2]1.10Y'!AW121</f>
        <v>-5357.1781786268966</v>
      </c>
      <c r="H121" s="189">
        <f t="shared" si="295"/>
        <v>-129.86281103705051</v>
      </c>
      <c r="I121" s="189">
        <f>'[2]1.10Y'!AY121</f>
        <v>1261.8239575414736</v>
      </c>
      <c r="J121" s="189">
        <f>'[2]1.10Y'!AZ121</f>
        <v>-92.522441371177493</v>
      </c>
      <c r="K121" s="189">
        <f>'[2]1.10Y'!BA121</f>
        <v>-1299.1643272073466</v>
      </c>
      <c r="L121" s="189">
        <f t="shared" si="297"/>
        <v>-4496.4499329647469</v>
      </c>
      <c r="M121" s="189">
        <f>'[2]1.10Y'!BC121</f>
        <v>-3456.2685778848031</v>
      </c>
      <c r="N121" s="189">
        <f>'[2]1.10Y'!BD121</f>
        <v>0</v>
      </c>
      <c r="O121" s="189">
        <f>'[2]1.10Y'!BE121</f>
        <v>-1040.1813550799438</v>
      </c>
      <c r="P121" s="189">
        <f t="shared" si="299"/>
        <v>484.11088946135311</v>
      </c>
      <c r="Q121" s="189">
        <f>'[2]1.10Y'!BG121</f>
        <v>815.74168331154465</v>
      </c>
      <c r="R121" s="189">
        <f>'[2]1.10Y'!BH121</f>
        <v>0</v>
      </c>
      <c r="S121" s="189">
        <f>'[2]1.10Y'!BI121</f>
        <v>-331.63079385019154</v>
      </c>
      <c r="T121" s="189">
        <f t="shared" si="301"/>
        <v>536.89041091646482</v>
      </c>
      <c r="U121" s="189">
        <f>'[2]1.10Y'!BK121</f>
        <v>695.76610380001966</v>
      </c>
      <c r="V121" s="189">
        <f>'[2]1.10Y'!BL121</f>
        <v>0</v>
      </c>
      <c r="W121" s="189">
        <f>'[2]1.10Y'!BM121</f>
        <v>-158.87569288355482</v>
      </c>
      <c r="X121" s="189">
        <f t="shared" si="303"/>
        <v>-3822.8716438295619</v>
      </c>
      <c r="Y121" s="189">
        <f>'[2]1.10Y'!BO121</f>
        <v>-1999.6254863533493</v>
      </c>
      <c r="Z121" s="189">
        <f>'[2]1.10Y'!BP121</f>
        <v>0</v>
      </c>
      <c r="AA121" s="189">
        <f>'[2]1.10Y'!BQ121</f>
        <v>-1823.2461574762126</v>
      </c>
      <c r="AB121" s="189">
        <f t="shared" si="305"/>
        <v>-1493.984988009054</v>
      </c>
      <c r="AC121" s="189">
        <f>'[2]1.10Y'!BS121</f>
        <v>1469.801797306621</v>
      </c>
      <c r="AD121" s="189">
        <f>'[2]1.10Y'!BT121</f>
        <v>0</v>
      </c>
      <c r="AE121" s="189">
        <f>'[2]1.10Y'!BU121</f>
        <v>-2963.7867853156749</v>
      </c>
      <c r="AF121" s="189">
        <f t="shared" si="307"/>
        <v>635.75344813568165</v>
      </c>
      <c r="AG121" s="189">
        <f>'[2]1.10Y'!BW121</f>
        <v>1087.5756879543706</v>
      </c>
      <c r="AH121" s="189">
        <f>'[2]1.10Y'!BX121</f>
        <v>0</v>
      </c>
      <c r="AI121" s="189">
        <f>'[2]1.10Y'!BY121</f>
        <v>-451.8222398186889</v>
      </c>
      <c r="AJ121" s="189">
        <f t="shared" si="309"/>
        <v>-1849.2144045758837</v>
      </c>
      <c r="AK121" s="189">
        <f>'[2]1.10Y'!CA121</f>
        <v>-785.5920166958083</v>
      </c>
      <c r="AL121" s="189">
        <f>'[2]1.10Y'!CB121</f>
        <v>0</v>
      </c>
      <c r="AM121" s="189">
        <f>'[2]1.10Y'!CC121</f>
        <v>-1063.6223878800754</v>
      </c>
      <c r="AN121" s="189">
        <f>'[2]1.10Y'!CD121</f>
        <v>-1219.7524045758837</v>
      </c>
      <c r="AO121" s="189">
        <f>'[2]1.10Y'!CE121</f>
        <v>23063.240047479263</v>
      </c>
      <c r="AP121" s="189">
        <f>'[2]1.10Y'!CF121</f>
        <v>898.21600000000012</v>
      </c>
      <c r="AQ121" s="189">
        <f>'[2]1.10Y'!CG121</f>
        <v>881.08496411735564</v>
      </c>
    </row>
    <row r="122" spans="1:43" s="10" customFormat="1" x14ac:dyDescent="0.25">
      <c r="A122" s="60">
        <v>4.5</v>
      </c>
      <c r="B122" s="77">
        <v>4.5</v>
      </c>
      <c r="C122" s="42" t="s">
        <v>165</v>
      </c>
      <c r="D122" s="189">
        <f t="shared" si="348"/>
        <v>309.78466381416246</v>
      </c>
      <c r="E122" s="189">
        <f t="shared" ref="E122:AM122" si="506">E123</f>
        <v>309.78466381416246</v>
      </c>
      <c r="F122" s="189">
        <f t="shared" si="506"/>
        <v>0</v>
      </c>
      <c r="G122" s="189">
        <f t="shared" si="506"/>
        <v>0</v>
      </c>
      <c r="H122" s="189">
        <f t="shared" si="295"/>
        <v>405.91444457987717</v>
      </c>
      <c r="I122" s="189">
        <f t="shared" si="506"/>
        <v>410.50941276961453</v>
      </c>
      <c r="J122" s="189">
        <f t="shared" si="506"/>
        <v>0</v>
      </c>
      <c r="K122" s="189">
        <f t="shared" si="506"/>
        <v>-4.5949681897373686</v>
      </c>
      <c r="L122" s="189">
        <f t="shared" si="297"/>
        <v>-1526.1617030511984</v>
      </c>
      <c r="M122" s="189">
        <f t="shared" si="506"/>
        <v>-1549.6440213843698</v>
      </c>
      <c r="N122" s="189">
        <f t="shared" si="506"/>
        <v>0</v>
      </c>
      <c r="O122" s="189">
        <f t="shared" si="506"/>
        <v>23.482318333171293</v>
      </c>
      <c r="P122" s="189">
        <f t="shared" si="299"/>
        <v>-2713.4160251342832</v>
      </c>
      <c r="Q122" s="189">
        <f t="shared" si="506"/>
        <v>35.268524593400684</v>
      </c>
      <c r="R122" s="189">
        <f t="shared" si="506"/>
        <v>0</v>
      </c>
      <c r="S122" s="189">
        <f t="shared" si="506"/>
        <v>-2748.684549727684</v>
      </c>
      <c r="T122" s="189">
        <f t="shared" si="301"/>
        <v>-910.53130550929723</v>
      </c>
      <c r="U122" s="189">
        <f t="shared" si="506"/>
        <v>594.1631247081707</v>
      </c>
      <c r="V122" s="189">
        <f t="shared" si="506"/>
        <v>0</v>
      </c>
      <c r="W122" s="189">
        <f t="shared" si="506"/>
        <v>-1504.6944302174679</v>
      </c>
      <c r="X122" s="189">
        <f t="shared" si="303"/>
        <v>-2115.0289271117308</v>
      </c>
      <c r="Y122" s="189">
        <f t="shared" si="506"/>
        <v>-1264.5802128877021</v>
      </c>
      <c r="Z122" s="189">
        <f t="shared" si="506"/>
        <v>0</v>
      </c>
      <c r="AA122" s="189">
        <f t="shared" si="506"/>
        <v>-850.44871422402878</v>
      </c>
      <c r="AB122" s="189">
        <f t="shared" si="305"/>
        <v>1000.8685640525291</v>
      </c>
      <c r="AC122" s="189">
        <f t="shared" si="506"/>
        <v>693.96405314375613</v>
      </c>
      <c r="AD122" s="189">
        <f t="shared" si="506"/>
        <v>0</v>
      </c>
      <c r="AE122" s="189">
        <f t="shared" si="506"/>
        <v>306.90451090877298</v>
      </c>
      <c r="AF122" s="189">
        <f t="shared" si="307"/>
        <v>-3592.0146833862445</v>
      </c>
      <c r="AG122" s="189">
        <f t="shared" si="506"/>
        <v>-626.14778907511038</v>
      </c>
      <c r="AH122" s="189">
        <f t="shared" si="506"/>
        <v>0</v>
      </c>
      <c r="AI122" s="189">
        <f t="shared" si="506"/>
        <v>-2965.8668943111343</v>
      </c>
      <c r="AJ122" s="189">
        <f t="shared" si="309"/>
        <v>561.67825422048872</v>
      </c>
      <c r="AK122" s="189">
        <f t="shared" si="506"/>
        <v>-243.71656137204539</v>
      </c>
      <c r="AL122" s="189">
        <f t="shared" si="506"/>
        <v>0</v>
      </c>
      <c r="AM122" s="189">
        <f t="shared" si="506"/>
        <v>805.39481559253409</v>
      </c>
      <c r="AN122" s="189">
        <f>'[2]1.10Y'!CD122</f>
        <v>897.76525422048871</v>
      </c>
      <c r="AO122" s="189">
        <f>'[2]1.10Y'!CE122</f>
        <v>7239.602254554241</v>
      </c>
      <c r="AP122" s="189">
        <f>'[2]1.10Y'!CF122</f>
        <v>2242.5649999999996</v>
      </c>
      <c r="AQ122" s="189">
        <f>'[2]1.10Y'!CG122</f>
        <v>-608.60071400705419</v>
      </c>
    </row>
    <row r="123" spans="1:43" s="10" customFormat="1" x14ac:dyDescent="0.25">
      <c r="A123" s="60" t="s">
        <v>76</v>
      </c>
      <c r="B123" s="77" t="s">
        <v>76</v>
      </c>
      <c r="C123" s="43" t="s">
        <v>17</v>
      </c>
      <c r="D123" s="189">
        <f t="shared" si="348"/>
        <v>309.78466381416246</v>
      </c>
      <c r="E123" s="189">
        <f t="shared" ref="E123" si="507">E124+E125</f>
        <v>309.78466381416246</v>
      </c>
      <c r="F123" s="189">
        <f t="shared" ref="F123:G123" si="508">F124+F125</f>
        <v>0</v>
      </c>
      <c r="G123" s="189">
        <f t="shared" si="508"/>
        <v>0</v>
      </c>
      <c r="H123" s="189">
        <f t="shared" si="295"/>
        <v>405.91444457987717</v>
      </c>
      <c r="I123" s="189">
        <f t="shared" ref="I123:K123" si="509">I124+I125</f>
        <v>410.50941276961453</v>
      </c>
      <c r="J123" s="189">
        <f t="shared" si="509"/>
        <v>0</v>
      </c>
      <c r="K123" s="189">
        <f t="shared" si="509"/>
        <v>-4.5949681897373686</v>
      </c>
      <c r="L123" s="189">
        <f t="shared" si="297"/>
        <v>-1526.1617030511984</v>
      </c>
      <c r="M123" s="189">
        <f t="shared" ref="M123:O123" si="510">M124+M125</f>
        <v>-1549.6440213843698</v>
      </c>
      <c r="N123" s="189">
        <f t="shared" si="510"/>
        <v>0</v>
      </c>
      <c r="O123" s="189">
        <f t="shared" si="510"/>
        <v>23.482318333171293</v>
      </c>
      <c r="P123" s="189">
        <f t="shared" si="299"/>
        <v>-2713.4160251342832</v>
      </c>
      <c r="Q123" s="189">
        <f t="shared" ref="Q123:S123" si="511">Q124+Q125</f>
        <v>35.268524593400684</v>
      </c>
      <c r="R123" s="189">
        <f t="shared" si="511"/>
        <v>0</v>
      </c>
      <c r="S123" s="189">
        <f t="shared" si="511"/>
        <v>-2748.684549727684</v>
      </c>
      <c r="T123" s="189">
        <f t="shared" si="301"/>
        <v>-910.53130550929723</v>
      </c>
      <c r="U123" s="189">
        <f t="shared" ref="U123:W123" si="512">U124+U125</f>
        <v>594.1631247081707</v>
      </c>
      <c r="V123" s="189">
        <f t="shared" si="512"/>
        <v>0</v>
      </c>
      <c r="W123" s="189">
        <f t="shared" si="512"/>
        <v>-1504.6944302174679</v>
      </c>
      <c r="X123" s="189">
        <f t="shared" si="303"/>
        <v>-2115.0289271117308</v>
      </c>
      <c r="Y123" s="189">
        <f t="shared" ref="Y123:AA123" si="513">Y124+Y125</f>
        <v>-1264.5802128877021</v>
      </c>
      <c r="Z123" s="189">
        <f t="shared" si="513"/>
        <v>0</v>
      </c>
      <c r="AA123" s="189">
        <f t="shared" si="513"/>
        <v>-850.44871422402878</v>
      </c>
      <c r="AB123" s="189">
        <f t="shared" si="305"/>
        <v>1000.8685640525291</v>
      </c>
      <c r="AC123" s="189">
        <f t="shared" ref="AC123:AE123" si="514">AC124+AC125</f>
        <v>693.96405314375613</v>
      </c>
      <c r="AD123" s="189">
        <f t="shared" si="514"/>
        <v>0</v>
      </c>
      <c r="AE123" s="189">
        <f t="shared" si="514"/>
        <v>306.90451090877298</v>
      </c>
      <c r="AF123" s="189">
        <f t="shared" si="307"/>
        <v>-3592.0146833862445</v>
      </c>
      <c r="AG123" s="189">
        <f t="shared" ref="AG123:AI123" si="515">AG124+AG125</f>
        <v>-626.14778907511038</v>
      </c>
      <c r="AH123" s="189">
        <f t="shared" si="515"/>
        <v>0</v>
      </c>
      <c r="AI123" s="189">
        <f t="shared" si="515"/>
        <v>-2965.8668943111343</v>
      </c>
      <c r="AJ123" s="189">
        <f t="shared" si="309"/>
        <v>561.67825422048872</v>
      </c>
      <c r="AK123" s="189">
        <f t="shared" ref="AK123:AM123" si="516">AK124+AK125</f>
        <v>-243.71656137204539</v>
      </c>
      <c r="AL123" s="189">
        <f t="shared" si="516"/>
        <v>0</v>
      </c>
      <c r="AM123" s="189">
        <f t="shared" si="516"/>
        <v>805.39481559253409</v>
      </c>
      <c r="AN123" s="189">
        <f>'[2]1.10Y'!CD123</f>
        <v>897.76525422048871</v>
      </c>
      <c r="AO123" s="189">
        <f>'[2]1.10Y'!CE123</f>
        <v>7239.602254554241</v>
      </c>
      <c r="AP123" s="189">
        <f>'[2]1.10Y'!CF123</f>
        <v>2242.5649999999996</v>
      </c>
      <c r="AQ123" s="189">
        <f>'[2]1.10Y'!CG123</f>
        <v>-608.60071400705419</v>
      </c>
    </row>
    <row r="124" spans="1:43" s="10" customFormat="1" x14ac:dyDescent="0.25">
      <c r="A124" s="60" t="s">
        <v>77</v>
      </c>
      <c r="B124" s="77" t="s">
        <v>77</v>
      </c>
      <c r="C124" s="79" t="s">
        <v>40</v>
      </c>
      <c r="D124" s="189">
        <f t="shared" si="348"/>
        <v>248.25080813160412</v>
      </c>
      <c r="E124" s="189">
        <f>'[2]1.10Y'!AU124</f>
        <v>248.25080813160412</v>
      </c>
      <c r="F124" s="189">
        <f>'[2]1.10Y'!AV124</f>
        <v>0</v>
      </c>
      <c r="G124" s="189">
        <f>'[2]1.10Y'!AW124</f>
        <v>0</v>
      </c>
      <c r="H124" s="189">
        <f t="shared" si="295"/>
        <v>333.20594553218336</v>
      </c>
      <c r="I124" s="189">
        <f>'[2]1.10Y'!AY124</f>
        <v>315.44078594088415</v>
      </c>
      <c r="J124" s="189">
        <f>'[2]1.10Y'!AZ124</f>
        <v>0</v>
      </c>
      <c r="K124" s="189">
        <f>'[2]1.10Y'!BA124</f>
        <v>17.765159591299199</v>
      </c>
      <c r="L124" s="189">
        <f t="shared" si="297"/>
        <v>-817.70626887824562</v>
      </c>
      <c r="M124" s="189">
        <f>'[2]1.10Y'!BC124</f>
        <v>-1378.3707102496401</v>
      </c>
      <c r="N124" s="189">
        <f>'[2]1.10Y'!BD124</f>
        <v>0</v>
      </c>
      <c r="O124" s="189">
        <f>'[2]1.10Y'!BE124</f>
        <v>560.66444137139445</v>
      </c>
      <c r="P124" s="189">
        <f t="shared" si="299"/>
        <v>-1876.5515018367996</v>
      </c>
      <c r="Q124" s="189">
        <f>'[2]1.10Y'!BG124</f>
        <v>58.138454295675047</v>
      </c>
      <c r="R124" s="189">
        <f>'[2]1.10Y'!BH124</f>
        <v>0</v>
      </c>
      <c r="S124" s="189">
        <f>'[2]1.10Y'!BI124</f>
        <v>-1934.6899561324747</v>
      </c>
      <c r="T124" s="189">
        <f t="shared" si="301"/>
        <v>-918.96566597326455</v>
      </c>
      <c r="U124" s="189">
        <f>'[2]1.10Y'!BK124</f>
        <v>585.72876424420338</v>
      </c>
      <c r="V124" s="189">
        <f>'[2]1.10Y'!BL124</f>
        <v>0</v>
      </c>
      <c r="W124" s="189">
        <f>'[2]1.10Y'!BM124</f>
        <v>-1504.6944302174679</v>
      </c>
      <c r="X124" s="189">
        <f t="shared" si="303"/>
        <v>-2095.9916733702257</v>
      </c>
      <c r="Y124" s="189">
        <f>'[2]1.10Y'!BO124</f>
        <v>-1245.5429591461971</v>
      </c>
      <c r="Z124" s="189">
        <f>'[2]1.10Y'!BP124</f>
        <v>0</v>
      </c>
      <c r="AA124" s="189">
        <f>'[2]1.10Y'!BQ124</f>
        <v>-850.44871422402878</v>
      </c>
      <c r="AB124" s="189">
        <f t="shared" si="305"/>
        <v>989.34388839888334</v>
      </c>
      <c r="AC124" s="189">
        <f>'[2]1.10Y'!BS124</f>
        <v>682.43937749011036</v>
      </c>
      <c r="AD124" s="189">
        <f>'[2]1.10Y'!BT124</f>
        <v>0</v>
      </c>
      <c r="AE124" s="189">
        <f>'[2]1.10Y'!BU124</f>
        <v>306.90451090877298</v>
      </c>
      <c r="AF124" s="189">
        <f t="shared" si="307"/>
        <v>-3590.4550878394784</v>
      </c>
      <c r="AG124" s="189">
        <f>'[2]1.10Y'!BW124</f>
        <v>-624.58819352834416</v>
      </c>
      <c r="AH124" s="189">
        <f>'[2]1.10Y'!BX124</f>
        <v>0</v>
      </c>
      <c r="AI124" s="189">
        <f>'[2]1.10Y'!BY124</f>
        <v>-2965.8668943111343</v>
      </c>
      <c r="AJ124" s="189">
        <f t="shared" si="309"/>
        <v>565.34171844408456</v>
      </c>
      <c r="AK124" s="189">
        <f>'[2]1.10Y'!CA124</f>
        <v>-240.05309714844952</v>
      </c>
      <c r="AL124" s="189">
        <f>'[2]1.10Y'!CB124</f>
        <v>0</v>
      </c>
      <c r="AM124" s="189">
        <f>'[2]1.10Y'!CC124</f>
        <v>805.39481559253409</v>
      </c>
      <c r="AN124" s="189">
        <f>'[2]1.10Y'!CD124</f>
        <v>938.19671844408458</v>
      </c>
      <c r="AO124" s="189">
        <f>'[2]1.10Y'!CE124</f>
        <v>7151.4131904216974</v>
      </c>
      <c r="AP124" s="189">
        <f>'[2]1.10Y'!CF124</f>
        <v>2223.4929999999995</v>
      </c>
      <c r="AQ124" s="189">
        <f>'[2]1.10Y'!CG124</f>
        <v>-610.4408778320585</v>
      </c>
    </row>
    <row r="125" spans="1:43" s="10" customFormat="1" x14ac:dyDescent="0.25">
      <c r="A125" s="60" t="s">
        <v>78</v>
      </c>
      <c r="B125" s="77" t="s">
        <v>78</v>
      </c>
      <c r="C125" s="79" t="s">
        <v>24</v>
      </c>
      <c r="D125" s="189">
        <f t="shared" si="348"/>
        <v>61.53385568255834</v>
      </c>
      <c r="E125" s="189">
        <f>'[2]1.10Y'!AU125</f>
        <v>61.53385568255834</v>
      </c>
      <c r="F125" s="189">
        <f>'[2]1.10Y'!AV125</f>
        <v>0</v>
      </c>
      <c r="G125" s="189">
        <f>'[2]1.10Y'!AW125</f>
        <v>0</v>
      </c>
      <c r="H125" s="189">
        <f t="shared" si="295"/>
        <v>72.708499047693806</v>
      </c>
      <c r="I125" s="189">
        <f>'[2]1.10Y'!AY125</f>
        <v>95.068626828730373</v>
      </c>
      <c r="J125" s="189">
        <f>'[2]1.10Y'!AZ125</f>
        <v>0</v>
      </c>
      <c r="K125" s="189">
        <f>'[2]1.10Y'!BA125</f>
        <v>-22.360127781036567</v>
      </c>
      <c r="L125" s="189">
        <f t="shared" si="297"/>
        <v>-708.45543417295278</v>
      </c>
      <c r="M125" s="189">
        <f>'[2]1.10Y'!BC125</f>
        <v>-171.27331113472962</v>
      </c>
      <c r="N125" s="189">
        <f>'[2]1.10Y'!BD125</f>
        <v>0</v>
      </c>
      <c r="O125" s="189">
        <f>'[2]1.10Y'!BE125</f>
        <v>-537.18212303822315</v>
      </c>
      <c r="P125" s="189">
        <f t="shared" si="299"/>
        <v>-836.86452329748374</v>
      </c>
      <c r="Q125" s="189">
        <f>'[2]1.10Y'!BG125</f>
        <v>-22.869929702274362</v>
      </c>
      <c r="R125" s="189">
        <f>'[2]1.10Y'!BH125</f>
        <v>0</v>
      </c>
      <c r="S125" s="189">
        <f>'[2]1.10Y'!BI125</f>
        <v>-813.99459359520938</v>
      </c>
      <c r="T125" s="189">
        <f t="shared" si="301"/>
        <v>8.4343604639673373</v>
      </c>
      <c r="U125" s="189">
        <f>'[2]1.10Y'!BK125</f>
        <v>8.4343604639673373</v>
      </c>
      <c r="V125" s="189">
        <f>'[2]1.10Y'!BL125</f>
        <v>0</v>
      </c>
      <c r="W125" s="189">
        <f>'[2]1.10Y'!BM125</f>
        <v>0</v>
      </c>
      <c r="X125" s="189">
        <f t="shared" si="303"/>
        <v>-19.037253741505069</v>
      </c>
      <c r="Y125" s="189">
        <f>'[2]1.10Y'!BO125</f>
        <v>-19.037253741505069</v>
      </c>
      <c r="Z125" s="189">
        <f>'[2]1.10Y'!BP125</f>
        <v>0</v>
      </c>
      <c r="AA125" s="189">
        <f>'[2]1.10Y'!BQ125</f>
        <v>0</v>
      </c>
      <c r="AB125" s="189">
        <f t="shared" si="305"/>
        <v>11.524675653645772</v>
      </c>
      <c r="AC125" s="189">
        <f>'[2]1.10Y'!BS125</f>
        <v>11.524675653645772</v>
      </c>
      <c r="AD125" s="189">
        <f>'[2]1.10Y'!BT125</f>
        <v>0</v>
      </c>
      <c r="AE125" s="189">
        <f>'[2]1.10Y'!BU125</f>
        <v>0</v>
      </c>
      <c r="AF125" s="189">
        <f t="shared" si="307"/>
        <v>-1.5595955467661895</v>
      </c>
      <c r="AG125" s="189">
        <f>'[2]1.10Y'!BW125</f>
        <v>-1.5595955467661895</v>
      </c>
      <c r="AH125" s="189">
        <f>'[2]1.10Y'!BX125</f>
        <v>0</v>
      </c>
      <c r="AI125" s="189">
        <f>'[2]1.10Y'!BY125</f>
        <v>0</v>
      </c>
      <c r="AJ125" s="189">
        <f t="shared" si="309"/>
        <v>-3.6634642235958665</v>
      </c>
      <c r="AK125" s="189">
        <f>'[2]1.10Y'!CA125</f>
        <v>-3.6634642235958665</v>
      </c>
      <c r="AL125" s="189">
        <f>'[2]1.10Y'!CB125</f>
        <v>0</v>
      </c>
      <c r="AM125" s="189">
        <f>'[2]1.10Y'!CC125</f>
        <v>0</v>
      </c>
      <c r="AN125" s="189">
        <f>'[2]1.10Y'!CD125</f>
        <v>-40.431464223595867</v>
      </c>
      <c r="AO125" s="189">
        <f>'[2]1.10Y'!CE125</f>
        <v>88.189064132543905</v>
      </c>
      <c r="AP125" s="189">
        <f>'[2]1.10Y'!CF125</f>
        <v>19.071999999999999</v>
      </c>
      <c r="AQ125" s="189">
        <f>'[2]1.10Y'!CG125</f>
        <v>1.8401638250034615</v>
      </c>
    </row>
    <row r="126" spans="1:43" s="10" customFormat="1" x14ac:dyDescent="0.25">
      <c r="A126" s="60"/>
      <c r="B126" s="77"/>
      <c r="C126" s="41" t="s">
        <v>170</v>
      </c>
      <c r="D126" s="189">
        <f t="shared" si="348"/>
        <v>0</v>
      </c>
      <c r="E126" s="189">
        <f>E127+E130+E133</f>
        <v>0</v>
      </c>
      <c r="F126" s="189">
        <f t="shared" ref="F126:G126" si="517">F127+F130+F133</f>
        <v>0</v>
      </c>
      <c r="G126" s="189">
        <f t="shared" si="517"/>
        <v>0</v>
      </c>
      <c r="H126" s="189">
        <f t="shared" si="295"/>
        <v>0</v>
      </c>
      <c r="I126" s="189">
        <f t="shared" ref="I126" si="518">I127+I130+I133</f>
        <v>0</v>
      </c>
      <c r="J126" s="189">
        <f t="shared" ref="J126" si="519">J127+J130+J133</f>
        <v>0</v>
      </c>
      <c r="K126" s="189">
        <f t="shared" ref="K126" si="520">K127+K130+K133</f>
        <v>0</v>
      </c>
      <c r="L126" s="189">
        <f t="shared" si="297"/>
        <v>0</v>
      </c>
      <c r="M126" s="189">
        <f t="shared" ref="M126" si="521">M127+M130+M133</f>
        <v>0</v>
      </c>
      <c r="N126" s="189">
        <f t="shared" ref="N126" si="522">N127+N130+N133</f>
        <v>0</v>
      </c>
      <c r="O126" s="189">
        <f t="shared" ref="O126" si="523">O127+O130+O133</f>
        <v>0</v>
      </c>
      <c r="P126" s="189">
        <f t="shared" si="299"/>
        <v>0</v>
      </c>
      <c r="Q126" s="189">
        <f t="shared" ref="Q126" si="524">Q127+Q130+Q133</f>
        <v>0</v>
      </c>
      <c r="R126" s="189">
        <f t="shared" ref="R126" si="525">R127+R130+R133</f>
        <v>0</v>
      </c>
      <c r="S126" s="189">
        <f t="shared" ref="S126" si="526">S127+S130+S133</f>
        <v>0</v>
      </c>
      <c r="T126" s="189">
        <f t="shared" si="301"/>
        <v>0</v>
      </c>
      <c r="U126" s="189">
        <f t="shared" ref="U126" si="527">U127+U130+U133</f>
        <v>0</v>
      </c>
      <c r="V126" s="189">
        <f t="shared" ref="V126" si="528">V127+V130+V133</f>
        <v>0</v>
      </c>
      <c r="W126" s="189">
        <f t="shared" ref="W126" si="529">W127+W130+W133</f>
        <v>0</v>
      </c>
      <c r="X126" s="189">
        <f t="shared" si="303"/>
        <v>0</v>
      </c>
      <c r="Y126" s="189">
        <f t="shared" ref="Y126" si="530">Y127+Y130+Y133</f>
        <v>0</v>
      </c>
      <c r="Z126" s="189">
        <f t="shared" ref="Z126" si="531">Z127+Z130+Z133</f>
        <v>0</v>
      </c>
      <c r="AA126" s="189">
        <f t="shared" ref="AA126" si="532">AA127+AA130+AA133</f>
        <v>0</v>
      </c>
      <c r="AB126" s="189">
        <f t="shared" si="305"/>
        <v>0</v>
      </c>
      <c r="AC126" s="189">
        <f t="shared" ref="AC126" si="533">AC127+AC130+AC133</f>
        <v>0</v>
      </c>
      <c r="AD126" s="189">
        <f t="shared" ref="AD126" si="534">AD127+AD130+AD133</f>
        <v>0</v>
      </c>
      <c r="AE126" s="189">
        <f t="shared" ref="AE126" si="535">AE127+AE130+AE133</f>
        <v>0</v>
      </c>
      <c r="AF126" s="189">
        <f t="shared" si="307"/>
        <v>27.076047521244636</v>
      </c>
      <c r="AG126" s="189">
        <f t="shared" ref="AG126" si="536">AG127+AG130+AG133</f>
        <v>-8.1991895453178039</v>
      </c>
      <c r="AH126" s="189">
        <f t="shared" ref="AH126" si="537">AH127+AH130+AH133</f>
        <v>0</v>
      </c>
      <c r="AI126" s="189">
        <f t="shared" ref="AI126" si="538">AI127+AI130+AI133</f>
        <v>35.27523706656244</v>
      </c>
      <c r="AJ126" s="189">
        <f t="shared" si="309"/>
        <v>-0.58039955013023592</v>
      </c>
      <c r="AK126" s="189">
        <f t="shared" ref="AK126" si="539">AK127+AK130+AK133</f>
        <v>0.3375694190228109</v>
      </c>
      <c r="AL126" s="189">
        <f t="shared" ref="AL126" si="540">AL127+AL130+AL133</f>
        <v>0</v>
      </c>
      <c r="AM126" s="189">
        <f t="shared" ref="AM126" si="541">AM127+AM130+AM133</f>
        <v>-0.91796896915304682</v>
      </c>
      <c r="AN126" s="189">
        <f>'[2]1.10Y'!CD126</f>
        <v>18.19660044986977</v>
      </c>
      <c r="AO126" s="189">
        <f>'[2]1.10Y'!CE126</f>
        <v>35.09564797111441</v>
      </c>
      <c r="AP126" s="189">
        <f>'[2]1.10Y'!CF126</f>
        <v>219.721</v>
      </c>
      <c r="AQ126" s="189">
        <f>'[2]1.10Y'!CG126</f>
        <v>6.4520821377489881</v>
      </c>
    </row>
    <row r="127" spans="1:43" s="10" customFormat="1" x14ac:dyDescent="0.25">
      <c r="A127" s="60"/>
      <c r="B127" s="77"/>
      <c r="C127" s="42" t="s">
        <v>32</v>
      </c>
      <c r="D127" s="189">
        <f t="shared" si="348"/>
        <v>0</v>
      </c>
      <c r="E127" s="189">
        <f t="shared" ref="E127" si="542">E128+E129</f>
        <v>0</v>
      </c>
      <c r="F127" s="189">
        <f t="shared" ref="F127:G127" si="543">F128+F129</f>
        <v>0</v>
      </c>
      <c r="G127" s="189">
        <f t="shared" si="543"/>
        <v>0</v>
      </c>
      <c r="H127" s="189">
        <f t="shared" si="295"/>
        <v>0</v>
      </c>
      <c r="I127" s="189">
        <f t="shared" ref="I127:K127" si="544">I128+I129</f>
        <v>0</v>
      </c>
      <c r="J127" s="189">
        <f t="shared" si="544"/>
        <v>0</v>
      </c>
      <c r="K127" s="189">
        <f t="shared" si="544"/>
        <v>0</v>
      </c>
      <c r="L127" s="189">
        <f t="shared" si="297"/>
        <v>0</v>
      </c>
      <c r="M127" s="189">
        <f t="shared" ref="M127:O127" si="545">M128+M129</f>
        <v>0</v>
      </c>
      <c r="N127" s="189">
        <f t="shared" si="545"/>
        <v>0</v>
      </c>
      <c r="O127" s="189">
        <f t="shared" si="545"/>
        <v>0</v>
      </c>
      <c r="P127" s="189">
        <f t="shared" si="299"/>
        <v>0</v>
      </c>
      <c r="Q127" s="189">
        <f t="shared" ref="Q127:S127" si="546">Q128+Q129</f>
        <v>0</v>
      </c>
      <c r="R127" s="189">
        <f t="shared" si="546"/>
        <v>0</v>
      </c>
      <c r="S127" s="189">
        <f t="shared" si="546"/>
        <v>0</v>
      </c>
      <c r="T127" s="189">
        <f t="shared" si="301"/>
        <v>0</v>
      </c>
      <c r="U127" s="189">
        <f t="shared" ref="U127:W127" si="547">U128+U129</f>
        <v>0</v>
      </c>
      <c r="V127" s="189">
        <f t="shared" si="547"/>
        <v>0</v>
      </c>
      <c r="W127" s="189">
        <f t="shared" si="547"/>
        <v>0</v>
      </c>
      <c r="X127" s="189">
        <f t="shared" si="303"/>
        <v>0</v>
      </c>
      <c r="Y127" s="189">
        <f t="shared" ref="Y127:AA127" si="548">Y128+Y129</f>
        <v>0</v>
      </c>
      <c r="Z127" s="189">
        <f t="shared" si="548"/>
        <v>0</v>
      </c>
      <c r="AA127" s="189">
        <f t="shared" si="548"/>
        <v>0</v>
      </c>
      <c r="AB127" s="189">
        <f t="shared" si="305"/>
        <v>0</v>
      </c>
      <c r="AC127" s="189">
        <f t="shared" ref="AC127:AE127" si="549">AC128+AC129</f>
        <v>0</v>
      </c>
      <c r="AD127" s="189">
        <f t="shared" si="549"/>
        <v>0</v>
      </c>
      <c r="AE127" s="189">
        <f t="shared" si="549"/>
        <v>0</v>
      </c>
      <c r="AF127" s="189">
        <f t="shared" si="307"/>
        <v>0.77767194680496021</v>
      </c>
      <c r="AG127" s="189">
        <f t="shared" ref="AG127:AI127" si="550">AG128+AG129</f>
        <v>2.58756022812201E-3</v>
      </c>
      <c r="AH127" s="189">
        <f t="shared" si="550"/>
        <v>0</v>
      </c>
      <c r="AI127" s="189">
        <f t="shared" si="550"/>
        <v>0.7750843865768382</v>
      </c>
      <c r="AJ127" s="189">
        <f t="shared" si="309"/>
        <v>-0.90667194680496044</v>
      </c>
      <c r="AK127" s="189">
        <f t="shared" ref="AK127:AM127" si="551">AK128+AK129</f>
        <v>1.1297022348086383E-2</v>
      </c>
      <c r="AL127" s="189">
        <f t="shared" si="551"/>
        <v>0</v>
      </c>
      <c r="AM127" s="189">
        <f t="shared" si="551"/>
        <v>-0.91796896915304682</v>
      </c>
      <c r="AN127" s="189">
        <f>'[2]1.10Y'!CD127</f>
        <v>-1.8776719468049601</v>
      </c>
      <c r="AO127" s="189">
        <f>'[2]1.10Y'!CE127</f>
        <v>0</v>
      </c>
      <c r="AP127" s="189">
        <f>'[2]1.10Y'!CF127</f>
        <v>0.91300000000000014</v>
      </c>
      <c r="AQ127" s="189">
        <f>'[2]1.10Y'!CG127</f>
        <v>4.4028315417081965E-2</v>
      </c>
    </row>
    <row r="128" spans="1:43" s="10" customFormat="1" x14ac:dyDescent="0.25">
      <c r="A128" s="60"/>
      <c r="B128" s="77"/>
      <c r="C128" s="47" t="s">
        <v>168</v>
      </c>
      <c r="D128" s="189">
        <f t="shared" si="348"/>
        <v>0</v>
      </c>
      <c r="E128" s="189">
        <f>'[2]1.10Y'!AU128</f>
        <v>0</v>
      </c>
      <c r="F128" s="189">
        <f>'[2]1.10Y'!AV128</f>
        <v>0</v>
      </c>
      <c r="G128" s="189">
        <f>'[2]1.10Y'!AW128</f>
        <v>0</v>
      </c>
      <c r="H128" s="189">
        <f t="shared" si="295"/>
        <v>0</v>
      </c>
      <c r="I128" s="189">
        <f>'[2]1.10Y'!AY128</f>
        <v>0</v>
      </c>
      <c r="J128" s="189">
        <f>'[2]1.10Y'!AZ128</f>
        <v>0</v>
      </c>
      <c r="K128" s="189">
        <f>'[2]1.10Y'!BA128</f>
        <v>0</v>
      </c>
      <c r="L128" s="189">
        <f t="shared" si="297"/>
        <v>0</v>
      </c>
      <c r="M128" s="189">
        <f>'[2]1.10Y'!BC128</f>
        <v>0</v>
      </c>
      <c r="N128" s="189">
        <f>'[2]1.10Y'!BD128</f>
        <v>0</v>
      </c>
      <c r="O128" s="189">
        <f>'[2]1.10Y'!BE128</f>
        <v>0</v>
      </c>
      <c r="P128" s="189">
        <f t="shared" si="299"/>
        <v>0</v>
      </c>
      <c r="Q128" s="189">
        <f>'[2]1.10Y'!BG128</f>
        <v>0</v>
      </c>
      <c r="R128" s="189">
        <f>'[2]1.10Y'!BH128</f>
        <v>0</v>
      </c>
      <c r="S128" s="189">
        <f>'[2]1.10Y'!BI128</f>
        <v>0</v>
      </c>
      <c r="T128" s="189">
        <f t="shared" si="301"/>
        <v>0</v>
      </c>
      <c r="U128" s="189">
        <f>'[2]1.10Y'!BK128</f>
        <v>0</v>
      </c>
      <c r="V128" s="189">
        <f>'[2]1.10Y'!BL128</f>
        <v>0</v>
      </c>
      <c r="W128" s="189">
        <f>'[2]1.10Y'!BM128</f>
        <v>0</v>
      </c>
      <c r="X128" s="189">
        <f t="shared" si="303"/>
        <v>0</v>
      </c>
      <c r="Y128" s="189">
        <f>'[2]1.10Y'!BO128</f>
        <v>0</v>
      </c>
      <c r="Z128" s="189">
        <f>'[2]1.10Y'!BP128</f>
        <v>0</v>
      </c>
      <c r="AA128" s="189">
        <f>'[2]1.10Y'!BQ128</f>
        <v>0</v>
      </c>
      <c r="AB128" s="189">
        <f t="shared" si="305"/>
        <v>0</v>
      </c>
      <c r="AC128" s="189">
        <f>'[2]1.10Y'!BS128</f>
        <v>0</v>
      </c>
      <c r="AD128" s="189">
        <f>'[2]1.10Y'!BT128</f>
        <v>0</v>
      </c>
      <c r="AE128" s="189">
        <f>'[2]1.10Y'!BU128</f>
        <v>0</v>
      </c>
      <c r="AF128" s="189">
        <f t="shared" si="307"/>
        <v>0.77767194680496021</v>
      </c>
      <c r="AG128" s="189">
        <f>'[2]1.10Y'!BW128</f>
        <v>2.58756022812201E-3</v>
      </c>
      <c r="AH128" s="189">
        <f>'[2]1.10Y'!BX128</f>
        <v>0</v>
      </c>
      <c r="AI128" s="189">
        <f>'[2]1.10Y'!BY128</f>
        <v>0.7750843865768382</v>
      </c>
      <c r="AJ128" s="189">
        <f t="shared" si="309"/>
        <v>-0.90667194680496044</v>
      </c>
      <c r="AK128" s="189">
        <f>'[2]1.10Y'!CA128</f>
        <v>1.1297022348086383E-2</v>
      </c>
      <c r="AL128" s="189">
        <f>'[2]1.10Y'!CB128</f>
        <v>0</v>
      </c>
      <c r="AM128" s="189">
        <f>'[2]1.10Y'!CC128</f>
        <v>-0.91796896915304682</v>
      </c>
      <c r="AN128" s="189">
        <f>'[2]1.10Y'!CD128</f>
        <v>-1.8776719468049601</v>
      </c>
      <c r="AO128" s="189">
        <f>'[2]1.10Y'!CE128</f>
        <v>0</v>
      </c>
      <c r="AP128" s="189">
        <f>'[2]1.10Y'!CF128</f>
        <v>0.91300000000000014</v>
      </c>
      <c r="AQ128" s="189">
        <f>'[2]1.10Y'!CG128</f>
        <v>4.4028315417081965E-2</v>
      </c>
    </row>
    <row r="129" spans="1:43" s="10" customFormat="1" x14ac:dyDescent="0.25">
      <c r="A129" s="60"/>
      <c r="B129" s="77"/>
      <c r="C129" s="44" t="s">
        <v>169</v>
      </c>
      <c r="D129" s="189">
        <f t="shared" si="348"/>
        <v>0</v>
      </c>
      <c r="E129" s="189">
        <f>'[2]1.10Y'!AU129</f>
        <v>0</v>
      </c>
      <c r="F129" s="189">
        <f>'[2]1.10Y'!AV129</f>
        <v>0</v>
      </c>
      <c r="G129" s="189">
        <f>'[2]1.10Y'!AW129</f>
        <v>0</v>
      </c>
      <c r="H129" s="189">
        <f t="shared" si="295"/>
        <v>0</v>
      </c>
      <c r="I129" s="189">
        <f>'[2]1.10Y'!AY129</f>
        <v>0</v>
      </c>
      <c r="J129" s="189">
        <f>'[2]1.10Y'!AZ129</f>
        <v>0</v>
      </c>
      <c r="K129" s="189">
        <f>'[2]1.10Y'!BA129</f>
        <v>0</v>
      </c>
      <c r="L129" s="189">
        <f t="shared" si="297"/>
        <v>0</v>
      </c>
      <c r="M129" s="189">
        <f>'[2]1.10Y'!BC129</f>
        <v>0</v>
      </c>
      <c r="N129" s="189">
        <f>'[2]1.10Y'!BD129</f>
        <v>0</v>
      </c>
      <c r="O129" s="189">
        <f>'[2]1.10Y'!BE129</f>
        <v>0</v>
      </c>
      <c r="P129" s="189">
        <f t="shared" si="299"/>
        <v>0</v>
      </c>
      <c r="Q129" s="189">
        <f>'[2]1.10Y'!BG129</f>
        <v>0</v>
      </c>
      <c r="R129" s="189">
        <f>'[2]1.10Y'!BH129</f>
        <v>0</v>
      </c>
      <c r="S129" s="189">
        <f>'[2]1.10Y'!BI129</f>
        <v>0</v>
      </c>
      <c r="T129" s="189">
        <f t="shared" si="301"/>
        <v>0</v>
      </c>
      <c r="U129" s="189">
        <f>'[2]1.10Y'!BK129</f>
        <v>0</v>
      </c>
      <c r="V129" s="189">
        <f>'[2]1.10Y'!BL129</f>
        <v>0</v>
      </c>
      <c r="W129" s="189">
        <f>'[2]1.10Y'!BM129</f>
        <v>0</v>
      </c>
      <c r="X129" s="189">
        <f t="shared" si="303"/>
        <v>0</v>
      </c>
      <c r="Y129" s="189">
        <f>'[2]1.10Y'!BO129</f>
        <v>0</v>
      </c>
      <c r="Z129" s="189">
        <f>'[2]1.10Y'!BP129</f>
        <v>0</v>
      </c>
      <c r="AA129" s="189">
        <f>'[2]1.10Y'!BQ129</f>
        <v>0</v>
      </c>
      <c r="AB129" s="189">
        <f t="shared" si="305"/>
        <v>0</v>
      </c>
      <c r="AC129" s="189">
        <f>'[2]1.10Y'!BS129</f>
        <v>0</v>
      </c>
      <c r="AD129" s="189">
        <f>'[2]1.10Y'!BT129</f>
        <v>0</v>
      </c>
      <c r="AE129" s="189">
        <f>'[2]1.10Y'!BU129</f>
        <v>0</v>
      </c>
      <c r="AF129" s="189">
        <f t="shared" si="307"/>
        <v>0</v>
      </c>
      <c r="AG129" s="189">
        <f>'[2]1.10Y'!BW129</f>
        <v>0</v>
      </c>
      <c r="AH129" s="189">
        <f>'[2]1.10Y'!BX129</f>
        <v>0</v>
      </c>
      <c r="AI129" s="189">
        <f>'[2]1.10Y'!BY129</f>
        <v>0</v>
      </c>
      <c r="AJ129" s="189">
        <f t="shared" si="309"/>
        <v>0</v>
      </c>
      <c r="AK129" s="189">
        <f>'[2]1.10Y'!CA129</f>
        <v>0</v>
      </c>
      <c r="AL129" s="189">
        <f>'[2]1.10Y'!CB129</f>
        <v>0</v>
      </c>
      <c r="AM129" s="189">
        <f>'[2]1.10Y'!CC129</f>
        <v>0</v>
      </c>
      <c r="AN129" s="189">
        <f>'[2]1.10Y'!CD129</f>
        <v>0</v>
      </c>
      <c r="AO129" s="189">
        <f>'[2]1.10Y'!CE129</f>
        <v>0</v>
      </c>
      <c r="AP129" s="189">
        <f>'[2]1.10Y'!CF129</f>
        <v>0</v>
      </c>
      <c r="AQ129" s="189">
        <f>'[2]1.10Y'!CG129</f>
        <v>0</v>
      </c>
    </row>
    <row r="130" spans="1:43" s="10" customFormat="1" x14ac:dyDescent="0.25">
      <c r="A130" s="60"/>
      <c r="B130" s="77"/>
      <c r="C130" s="42" t="s">
        <v>9</v>
      </c>
      <c r="D130" s="189">
        <f t="shared" si="348"/>
        <v>0</v>
      </c>
      <c r="E130" s="189">
        <f t="shared" ref="E130" si="552">E131+E132</f>
        <v>0</v>
      </c>
      <c r="F130" s="189">
        <f t="shared" ref="F130:G130" si="553">F131+F132</f>
        <v>0</v>
      </c>
      <c r="G130" s="189">
        <f t="shared" si="553"/>
        <v>0</v>
      </c>
      <c r="H130" s="189">
        <f t="shared" si="295"/>
        <v>0</v>
      </c>
      <c r="I130" s="189">
        <f t="shared" ref="I130:K130" si="554">I131+I132</f>
        <v>0</v>
      </c>
      <c r="J130" s="189">
        <f t="shared" si="554"/>
        <v>0</v>
      </c>
      <c r="K130" s="189">
        <f t="shared" si="554"/>
        <v>0</v>
      </c>
      <c r="L130" s="189">
        <f t="shared" si="297"/>
        <v>0</v>
      </c>
      <c r="M130" s="189">
        <f t="shared" ref="M130:O130" si="555">M131+M132</f>
        <v>0</v>
      </c>
      <c r="N130" s="189">
        <f t="shared" si="555"/>
        <v>0</v>
      </c>
      <c r="O130" s="189">
        <f t="shared" si="555"/>
        <v>0</v>
      </c>
      <c r="P130" s="189">
        <f t="shared" si="299"/>
        <v>0</v>
      </c>
      <c r="Q130" s="189">
        <f t="shared" ref="Q130:S130" si="556">Q131+Q132</f>
        <v>0</v>
      </c>
      <c r="R130" s="189">
        <f t="shared" si="556"/>
        <v>0</v>
      </c>
      <c r="S130" s="189">
        <f t="shared" si="556"/>
        <v>0</v>
      </c>
      <c r="T130" s="189">
        <f t="shared" si="301"/>
        <v>0</v>
      </c>
      <c r="U130" s="189">
        <f t="shared" ref="U130:W130" si="557">U131+U132</f>
        <v>0</v>
      </c>
      <c r="V130" s="189">
        <f t="shared" si="557"/>
        <v>0</v>
      </c>
      <c r="W130" s="189">
        <f t="shared" si="557"/>
        <v>0</v>
      </c>
      <c r="X130" s="189">
        <f t="shared" si="303"/>
        <v>0</v>
      </c>
      <c r="Y130" s="189">
        <f t="shared" ref="Y130:AA130" si="558">Y131+Y132</f>
        <v>0</v>
      </c>
      <c r="Z130" s="189">
        <f t="shared" si="558"/>
        <v>0</v>
      </c>
      <c r="AA130" s="189">
        <f t="shared" si="558"/>
        <v>0</v>
      </c>
      <c r="AB130" s="189">
        <f t="shared" si="305"/>
        <v>0</v>
      </c>
      <c r="AC130" s="189">
        <f t="shared" ref="AC130:AE130" si="559">AC131+AC132</f>
        <v>0</v>
      </c>
      <c r="AD130" s="189">
        <f t="shared" si="559"/>
        <v>0</v>
      </c>
      <c r="AE130" s="189">
        <f t="shared" si="559"/>
        <v>0</v>
      </c>
      <c r="AF130" s="189">
        <f t="shared" si="307"/>
        <v>26.298375574439678</v>
      </c>
      <c r="AG130" s="189">
        <f t="shared" ref="AG130:AI130" si="560">AG131+AG132</f>
        <v>-8.2017771055459257</v>
      </c>
      <c r="AH130" s="189">
        <f t="shared" si="560"/>
        <v>0</v>
      </c>
      <c r="AI130" s="189">
        <f t="shared" si="560"/>
        <v>34.500152679985604</v>
      </c>
      <c r="AJ130" s="189">
        <f t="shared" si="309"/>
        <v>0.32627239667472452</v>
      </c>
      <c r="AK130" s="189">
        <f t="shared" ref="AK130:AM130" si="561">AK131+AK132</f>
        <v>0.32627239667472452</v>
      </c>
      <c r="AL130" s="189">
        <f t="shared" si="561"/>
        <v>0</v>
      </c>
      <c r="AM130" s="189">
        <f t="shared" si="561"/>
        <v>0</v>
      </c>
      <c r="AN130" s="189">
        <f>'[2]1.10Y'!CD130</f>
        <v>20.074272396674729</v>
      </c>
      <c r="AO130" s="189">
        <f>'[2]1.10Y'!CE130</f>
        <v>35.09564797111441</v>
      </c>
      <c r="AP130" s="189">
        <f>'[2]1.10Y'!CF130</f>
        <v>35.314</v>
      </c>
      <c r="AQ130" s="189">
        <f>'[2]1.10Y'!CG130</f>
        <v>1.3674756851667524</v>
      </c>
    </row>
    <row r="131" spans="1:43" s="10" customFormat="1" x14ac:dyDescent="0.25">
      <c r="A131" s="60"/>
      <c r="B131" s="77"/>
      <c r="C131" s="47" t="s">
        <v>168</v>
      </c>
      <c r="D131" s="189">
        <f t="shared" si="348"/>
        <v>0</v>
      </c>
      <c r="E131" s="189">
        <f>'[2]1.10Y'!AU131</f>
        <v>0</v>
      </c>
      <c r="F131" s="189">
        <f>'[2]1.10Y'!AV131</f>
        <v>0</v>
      </c>
      <c r="G131" s="189">
        <f>'[2]1.10Y'!AW131</f>
        <v>0</v>
      </c>
      <c r="H131" s="189">
        <f t="shared" si="295"/>
        <v>0</v>
      </c>
      <c r="I131" s="189">
        <f>'[2]1.10Y'!AY131</f>
        <v>0</v>
      </c>
      <c r="J131" s="189">
        <f>'[2]1.10Y'!AZ131</f>
        <v>0</v>
      </c>
      <c r="K131" s="189">
        <f>'[2]1.10Y'!BA131</f>
        <v>0</v>
      </c>
      <c r="L131" s="189">
        <f t="shared" si="297"/>
        <v>0</v>
      </c>
      <c r="M131" s="189">
        <f>'[2]1.10Y'!BC131</f>
        <v>0</v>
      </c>
      <c r="N131" s="189">
        <f>'[2]1.10Y'!BD131</f>
        <v>0</v>
      </c>
      <c r="O131" s="189">
        <f>'[2]1.10Y'!BE131</f>
        <v>0</v>
      </c>
      <c r="P131" s="189">
        <f t="shared" si="299"/>
        <v>0</v>
      </c>
      <c r="Q131" s="189">
        <f>'[2]1.10Y'!BG131</f>
        <v>0</v>
      </c>
      <c r="R131" s="189">
        <f>'[2]1.10Y'!BH131</f>
        <v>0</v>
      </c>
      <c r="S131" s="189">
        <f>'[2]1.10Y'!BI131</f>
        <v>0</v>
      </c>
      <c r="T131" s="189">
        <f t="shared" si="301"/>
        <v>0</v>
      </c>
      <c r="U131" s="189">
        <f>'[2]1.10Y'!BK131</f>
        <v>0</v>
      </c>
      <c r="V131" s="189">
        <f>'[2]1.10Y'!BL131</f>
        <v>0</v>
      </c>
      <c r="W131" s="189">
        <f>'[2]1.10Y'!BM131</f>
        <v>0</v>
      </c>
      <c r="X131" s="189">
        <f t="shared" si="303"/>
        <v>0</v>
      </c>
      <c r="Y131" s="189">
        <f>'[2]1.10Y'!BO131</f>
        <v>0</v>
      </c>
      <c r="Z131" s="189">
        <f>'[2]1.10Y'!BP131</f>
        <v>0</v>
      </c>
      <c r="AA131" s="189">
        <f>'[2]1.10Y'!BQ131</f>
        <v>0</v>
      </c>
      <c r="AB131" s="189">
        <f t="shared" si="305"/>
        <v>0</v>
      </c>
      <c r="AC131" s="189">
        <f>'[2]1.10Y'!BS131</f>
        <v>0</v>
      </c>
      <c r="AD131" s="189">
        <f>'[2]1.10Y'!BT131</f>
        <v>0</v>
      </c>
      <c r="AE131" s="189">
        <f>'[2]1.10Y'!BU131</f>
        <v>0</v>
      </c>
      <c r="AF131" s="189">
        <f t="shared" si="307"/>
        <v>26.298375574439678</v>
      </c>
      <c r="AG131" s="189">
        <f>'[2]1.10Y'!BW131</f>
        <v>-8.2017771055459257</v>
      </c>
      <c r="AH131" s="189">
        <f>'[2]1.10Y'!BX131</f>
        <v>0</v>
      </c>
      <c r="AI131" s="189">
        <f>'[2]1.10Y'!BY131</f>
        <v>34.500152679985604</v>
      </c>
      <c r="AJ131" s="189">
        <f t="shared" si="309"/>
        <v>0.32627239667472452</v>
      </c>
      <c r="AK131" s="189">
        <f>'[2]1.10Y'!CA131</f>
        <v>0.32627239667472452</v>
      </c>
      <c r="AL131" s="189">
        <f>'[2]1.10Y'!CB131</f>
        <v>0</v>
      </c>
      <c r="AM131" s="189">
        <f>'[2]1.10Y'!CC131</f>
        <v>0</v>
      </c>
      <c r="AN131" s="189">
        <f>'[2]1.10Y'!CD131</f>
        <v>20.074272396674729</v>
      </c>
      <c r="AO131" s="189">
        <f>'[2]1.10Y'!CE131</f>
        <v>35.09564797111441</v>
      </c>
      <c r="AP131" s="189">
        <f>'[2]1.10Y'!CF131</f>
        <v>35.314</v>
      </c>
      <c r="AQ131" s="189">
        <f>'[2]1.10Y'!CG131</f>
        <v>1.3674756851667524</v>
      </c>
    </row>
    <row r="132" spans="1:43" s="10" customFormat="1" x14ac:dyDescent="0.25">
      <c r="A132" s="60"/>
      <c r="B132" s="77"/>
      <c r="C132" s="44" t="s">
        <v>169</v>
      </c>
      <c r="D132" s="189">
        <f t="shared" si="348"/>
        <v>0</v>
      </c>
      <c r="E132" s="189">
        <f>'[2]1.10Y'!AU132</f>
        <v>0</v>
      </c>
      <c r="F132" s="189">
        <f>'[2]1.10Y'!AV132</f>
        <v>0</v>
      </c>
      <c r="G132" s="189">
        <f>'[2]1.10Y'!AW132</f>
        <v>0</v>
      </c>
      <c r="H132" s="189">
        <f t="shared" si="295"/>
        <v>0</v>
      </c>
      <c r="I132" s="189">
        <f>'[2]1.10Y'!AY132</f>
        <v>0</v>
      </c>
      <c r="J132" s="189">
        <f>'[2]1.10Y'!AZ132</f>
        <v>0</v>
      </c>
      <c r="K132" s="189">
        <f>'[2]1.10Y'!BA132</f>
        <v>0</v>
      </c>
      <c r="L132" s="189">
        <f t="shared" si="297"/>
        <v>0</v>
      </c>
      <c r="M132" s="189">
        <f>'[2]1.10Y'!BC132</f>
        <v>0</v>
      </c>
      <c r="N132" s="189">
        <f>'[2]1.10Y'!BD132</f>
        <v>0</v>
      </c>
      <c r="O132" s="189">
        <f>'[2]1.10Y'!BE132</f>
        <v>0</v>
      </c>
      <c r="P132" s="189">
        <f t="shared" si="299"/>
        <v>0</v>
      </c>
      <c r="Q132" s="189">
        <f>'[2]1.10Y'!BG132</f>
        <v>0</v>
      </c>
      <c r="R132" s="189">
        <f>'[2]1.10Y'!BH132</f>
        <v>0</v>
      </c>
      <c r="S132" s="189">
        <f>'[2]1.10Y'!BI132</f>
        <v>0</v>
      </c>
      <c r="T132" s="189">
        <f t="shared" si="301"/>
        <v>0</v>
      </c>
      <c r="U132" s="189">
        <f>'[2]1.10Y'!BK132</f>
        <v>0</v>
      </c>
      <c r="V132" s="189">
        <f>'[2]1.10Y'!BL132</f>
        <v>0</v>
      </c>
      <c r="W132" s="189">
        <f>'[2]1.10Y'!BM132</f>
        <v>0</v>
      </c>
      <c r="X132" s="189">
        <f t="shared" si="303"/>
        <v>0</v>
      </c>
      <c r="Y132" s="189">
        <f>'[2]1.10Y'!BO132</f>
        <v>0</v>
      </c>
      <c r="Z132" s="189">
        <f>'[2]1.10Y'!BP132</f>
        <v>0</v>
      </c>
      <c r="AA132" s="189">
        <f>'[2]1.10Y'!BQ132</f>
        <v>0</v>
      </c>
      <c r="AB132" s="189">
        <f t="shared" si="305"/>
        <v>0</v>
      </c>
      <c r="AC132" s="189">
        <f>'[2]1.10Y'!BS132</f>
        <v>0</v>
      </c>
      <c r="AD132" s="189">
        <f>'[2]1.10Y'!BT132</f>
        <v>0</v>
      </c>
      <c r="AE132" s="189">
        <f>'[2]1.10Y'!BU132</f>
        <v>0</v>
      </c>
      <c r="AF132" s="189">
        <f t="shared" si="307"/>
        <v>0</v>
      </c>
      <c r="AG132" s="189">
        <f>'[2]1.10Y'!BW132</f>
        <v>0</v>
      </c>
      <c r="AH132" s="189">
        <f>'[2]1.10Y'!BX132</f>
        <v>0</v>
      </c>
      <c r="AI132" s="189">
        <f>'[2]1.10Y'!BY132</f>
        <v>0</v>
      </c>
      <c r="AJ132" s="189">
        <f t="shared" si="309"/>
        <v>0</v>
      </c>
      <c r="AK132" s="189">
        <f>'[2]1.10Y'!CA132</f>
        <v>0</v>
      </c>
      <c r="AL132" s="189">
        <f>'[2]1.10Y'!CB132</f>
        <v>0</v>
      </c>
      <c r="AM132" s="189">
        <f>'[2]1.10Y'!CC132</f>
        <v>0</v>
      </c>
      <c r="AN132" s="189">
        <f>'[2]1.10Y'!CD132</f>
        <v>0</v>
      </c>
      <c r="AO132" s="189">
        <f>'[2]1.10Y'!CE132</f>
        <v>0</v>
      </c>
      <c r="AP132" s="189">
        <f>'[2]1.10Y'!CF132</f>
        <v>0</v>
      </c>
      <c r="AQ132" s="189">
        <f>'[2]1.10Y'!CG132</f>
        <v>0</v>
      </c>
    </row>
    <row r="133" spans="1:43" s="10" customFormat="1" x14ac:dyDescent="0.25">
      <c r="A133" s="60"/>
      <c r="B133" s="77"/>
      <c r="C133" s="42" t="s">
        <v>17</v>
      </c>
      <c r="D133" s="189">
        <f t="shared" si="348"/>
        <v>0</v>
      </c>
      <c r="E133" s="189">
        <f t="shared" ref="E133" si="562">E134+E135</f>
        <v>0</v>
      </c>
      <c r="F133" s="189">
        <f t="shared" ref="F133:G133" si="563">F134+F135</f>
        <v>0</v>
      </c>
      <c r="G133" s="189">
        <f t="shared" si="563"/>
        <v>0</v>
      </c>
      <c r="H133" s="189">
        <f t="shared" si="295"/>
        <v>0</v>
      </c>
      <c r="I133" s="189">
        <f t="shared" ref="I133:K133" si="564">I134+I135</f>
        <v>0</v>
      </c>
      <c r="J133" s="189">
        <f t="shared" si="564"/>
        <v>0</v>
      </c>
      <c r="K133" s="189">
        <f t="shared" si="564"/>
        <v>0</v>
      </c>
      <c r="L133" s="189">
        <f t="shared" si="297"/>
        <v>0</v>
      </c>
      <c r="M133" s="189">
        <f t="shared" ref="M133:O133" si="565">M134+M135</f>
        <v>0</v>
      </c>
      <c r="N133" s="189">
        <f t="shared" si="565"/>
        <v>0</v>
      </c>
      <c r="O133" s="189">
        <f t="shared" si="565"/>
        <v>0</v>
      </c>
      <c r="P133" s="189">
        <f t="shared" si="299"/>
        <v>0</v>
      </c>
      <c r="Q133" s="189">
        <f t="shared" ref="Q133:S133" si="566">Q134+Q135</f>
        <v>0</v>
      </c>
      <c r="R133" s="189">
        <f t="shared" si="566"/>
        <v>0</v>
      </c>
      <c r="S133" s="189">
        <f t="shared" si="566"/>
        <v>0</v>
      </c>
      <c r="T133" s="189">
        <f t="shared" si="301"/>
        <v>0</v>
      </c>
      <c r="U133" s="189">
        <f t="shared" ref="U133:W133" si="567">U134+U135</f>
        <v>0</v>
      </c>
      <c r="V133" s="189">
        <f t="shared" si="567"/>
        <v>0</v>
      </c>
      <c r="W133" s="189">
        <f t="shared" si="567"/>
        <v>0</v>
      </c>
      <c r="X133" s="189">
        <f t="shared" si="303"/>
        <v>0</v>
      </c>
      <c r="Y133" s="189">
        <f t="shared" ref="Y133:AA133" si="568">Y134+Y135</f>
        <v>0</v>
      </c>
      <c r="Z133" s="189">
        <f t="shared" si="568"/>
        <v>0</v>
      </c>
      <c r="AA133" s="189">
        <f t="shared" si="568"/>
        <v>0</v>
      </c>
      <c r="AB133" s="189">
        <f t="shared" si="305"/>
        <v>0</v>
      </c>
      <c r="AC133" s="189">
        <f t="shared" ref="AC133:AE133" si="569">AC134+AC135</f>
        <v>0</v>
      </c>
      <c r="AD133" s="189">
        <f t="shared" si="569"/>
        <v>0</v>
      </c>
      <c r="AE133" s="189">
        <f t="shared" si="569"/>
        <v>0</v>
      </c>
      <c r="AF133" s="189">
        <f t="shared" si="307"/>
        <v>0</v>
      </c>
      <c r="AG133" s="189">
        <f t="shared" ref="AG133:AI133" si="570">AG134+AG135</f>
        <v>0</v>
      </c>
      <c r="AH133" s="189">
        <f t="shared" si="570"/>
        <v>0</v>
      </c>
      <c r="AI133" s="189">
        <f t="shared" si="570"/>
        <v>0</v>
      </c>
      <c r="AJ133" s="189">
        <f t="shared" si="309"/>
        <v>0</v>
      </c>
      <c r="AK133" s="189">
        <f t="shared" ref="AK133:AM133" si="571">AK134+AK135</f>
        <v>0</v>
      </c>
      <c r="AL133" s="189">
        <f t="shared" si="571"/>
        <v>0</v>
      </c>
      <c r="AM133" s="189">
        <f t="shared" si="571"/>
        <v>0</v>
      </c>
      <c r="AN133" s="189">
        <f>'[2]1.10Y'!CD133</f>
        <v>0</v>
      </c>
      <c r="AO133" s="189">
        <f>'[2]1.10Y'!CE133</f>
        <v>0</v>
      </c>
      <c r="AP133" s="189">
        <f>'[2]1.10Y'!CF133</f>
        <v>183.494</v>
      </c>
      <c r="AQ133" s="189">
        <f>'[2]1.10Y'!CG133</f>
        <v>5.0405781371651699</v>
      </c>
    </row>
    <row r="134" spans="1:43" s="10" customFormat="1" x14ac:dyDescent="0.25">
      <c r="A134" s="60"/>
      <c r="B134" s="77"/>
      <c r="C134" s="47" t="s">
        <v>168</v>
      </c>
      <c r="D134" s="189">
        <f t="shared" si="348"/>
        <v>0</v>
      </c>
      <c r="E134" s="189">
        <f>'[2]1.10Y'!AU134</f>
        <v>0</v>
      </c>
      <c r="F134" s="189">
        <f>'[2]1.10Y'!AV134</f>
        <v>0</v>
      </c>
      <c r="G134" s="189">
        <f>'[2]1.10Y'!AW134</f>
        <v>0</v>
      </c>
      <c r="H134" s="189">
        <f t="shared" si="295"/>
        <v>0</v>
      </c>
      <c r="I134" s="189">
        <f>'[2]1.10Y'!AY134</f>
        <v>0</v>
      </c>
      <c r="J134" s="189">
        <f>'[2]1.10Y'!AZ134</f>
        <v>0</v>
      </c>
      <c r="K134" s="189">
        <f>'[2]1.10Y'!BA134</f>
        <v>0</v>
      </c>
      <c r="L134" s="189">
        <f t="shared" si="297"/>
        <v>0</v>
      </c>
      <c r="M134" s="189">
        <f>'[2]1.10Y'!BC134</f>
        <v>0</v>
      </c>
      <c r="N134" s="189">
        <f>'[2]1.10Y'!BD134</f>
        <v>0</v>
      </c>
      <c r="O134" s="189">
        <f>'[2]1.10Y'!BE134</f>
        <v>0</v>
      </c>
      <c r="P134" s="189">
        <f t="shared" si="299"/>
        <v>0</v>
      </c>
      <c r="Q134" s="189">
        <f>'[2]1.10Y'!BG134</f>
        <v>0</v>
      </c>
      <c r="R134" s="189">
        <f>'[2]1.10Y'!BH134</f>
        <v>0</v>
      </c>
      <c r="S134" s="189">
        <f>'[2]1.10Y'!BI134</f>
        <v>0</v>
      </c>
      <c r="T134" s="189">
        <f t="shared" si="301"/>
        <v>0</v>
      </c>
      <c r="U134" s="189">
        <f>'[2]1.10Y'!BK134</f>
        <v>0</v>
      </c>
      <c r="V134" s="189">
        <f>'[2]1.10Y'!BL134</f>
        <v>0</v>
      </c>
      <c r="W134" s="189">
        <f>'[2]1.10Y'!BM134</f>
        <v>0</v>
      </c>
      <c r="X134" s="189">
        <f t="shared" si="303"/>
        <v>0</v>
      </c>
      <c r="Y134" s="189">
        <f>'[2]1.10Y'!BO134</f>
        <v>0</v>
      </c>
      <c r="Z134" s="189">
        <f>'[2]1.10Y'!BP134</f>
        <v>0</v>
      </c>
      <c r="AA134" s="189">
        <f>'[2]1.10Y'!BQ134</f>
        <v>0</v>
      </c>
      <c r="AB134" s="189">
        <f t="shared" si="305"/>
        <v>0</v>
      </c>
      <c r="AC134" s="189">
        <f>'[2]1.10Y'!BS134</f>
        <v>0</v>
      </c>
      <c r="AD134" s="189">
        <f>'[2]1.10Y'!BT134</f>
        <v>0</v>
      </c>
      <c r="AE134" s="189">
        <f>'[2]1.10Y'!BU134</f>
        <v>0</v>
      </c>
      <c r="AF134" s="189">
        <f t="shared" si="307"/>
        <v>0</v>
      </c>
      <c r="AG134" s="189">
        <f>'[2]1.10Y'!BW134</f>
        <v>0</v>
      </c>
      <c r="AH134" s="189">
        <f>'[2]1.10Y'!BX134</f>
        <v>0</v>
      </c>
      <c r="AI134" s="189">
        <f>'[2]1.10Y'!BY134</f>
        <v>0</v>
      </c>
      <c r="AJ134" s="189">
        <f t="shared" si="309"/>
        <v>0</v>
      </c>
      <c r="AK134" s="189">
        <f>'[2]1.10Y'!CA134</f>
        <v>0</v>
      </c>
      <c r="AL134" s="189">
        <f>'[2]1.10Y'!CB134</f>
        <v>0</v>
      </c>
      <c r="AM134" s="189">
        <f>'[2]1.10Y'!CC134</f>
        <v>0</v>
      </c>
      <c r="AN134" s="189">
        <f>'[2]1.10Y'!CD134</f>
        <v>0</v>
      </c>
      <c r="AO134" s="189">
        <f>'[2]1.10Y'!CE134</f>
        <v>0</v>
      </c>
      <c r="AP134" s="189">
        <f>'[2]1.10Y'!CF134</f>
        <v>183.494</v>
      </c>
      <c r="AQ134" s="189">
        <f>'[2]1.10Y'!CG134</f>
        <v>5.0405781371651699</v>
      </c>
    </row>
    <row r="135" spans="1:43" s="10" customFormat="1" x14ac:dyDescent="0.25">
      <c r="A135" s="60"/>
      <c r="B135" s="77"/>
      <c r="C135" s="44" t="s">
        <v>169</v>
      </c>
      <c r="D135" s="189">
        <f t="shared" si="348"/>
        <v>0</v>
      </c>
      <c r="E135" s="189">
        <f>'[2]1.10Y'!AU135</f>
        <v>0</v>
      </c>
      <c r="F135" s="189">
        <f>'[2]1.10Y'!AV135</f>
        <v>0</v>
      </c>
      <c r="G135" s="189">
        <f>'[2]1.10Y'!AW135</f>
        <v>0</v>
      </c>
      <c r="H135" s="189">
        <f t="shared" si="295"/>
        <v>0</v>
      </c>
      <c r="I135" s="189">
        <f>'[2]1.10Y'!AY135</f>
        <v>0</v>
      </c>
      <c r="J135" s="189">
        <f>'[2]1.10Y'!AZ135</f>
        <v>0</v>
      </c>
      <c r="K135" s="189">
        <f>'[2]1.10Y'!BA135</f>
        <v>0</v>
      </c>
      <c r="L135" s="189">
        <f t="shared" si="297"/>
        <v>0</v>
      </c>
      <c r="M135" s="189">
        <f>'[2]1.10Y'!BC135</f>
        <v>0</v>
      </c>
      <c r="N135" s="189">
        <f>'[2]1.10Y'!BD135</f>
        <v>0</v>
      </c>
      <c r="O135" s="189">
        <f>'[2]1.10Y'!BE135</f>
        <v>0</v>
      </c>
      <c r="P135" s="189">
        <f t="shared" si="299"/>
        <v>0</v>
      </c>
      <c r="Q135" s="189">
        <f>'[2]1.10Y'!BG135</f>
        <v>0</v>
      </c>
      <c r="R135" s="189">
        <f>'[2]1.10Y'!BH135</f>
        <v>0</v>
      </c>
      <c r="S135" s="189">
        <f>'[2]1.10Y'!BI135</f>
        <v>0</v>
      </c>
      <c r="T135" s="189">
        <f t="shared" si="301"/>
        <v>0</v>
      </c>
      <c r="U135" s="189">
        <f>'[2]1.10Y'!BK135</f>
        <v>0</v>
      </c>
      <c r="V135" s="189">
        <f>'[2]1.10Y'!BL135</f>
        <v>0</v>
      </c>
      <c r="W135" s="189">
        <f>'[2]1.10Y'!BM135</f>
        <v>0</v>
      </c>
      <c r="X135" s="189">
        <f t="shared" si="303"/>
        <v>0</v>
      </c>
      <c r="Y135" s="189">
        <f>'[2]1.10Y'!BO135</f>
        <v>0</v>
      </c>
      <c r="Z135" s="189">
        <f>'[2]1.10Y'!BP135</f>
        <v>0</v>
      </c>
      <c r="AA135" s="189">
        <f>'[2]1.10Y'!BQ135</f>
        <v>0</v>
      </c>
      <c r="AB135" s="189">
        <f t="shared" si="305"/>
        <v>0</v>
      </c>
      <c r="AC135" s="189">
        <f>'[2]1.10Y'!BS135</f>
        <v>0</v>
      </c>
      <c r="AD135" s="189">
        <f>'[2]1.10Y'!BT135</f>
        <v>0</v>
      </c>
      <c r="AE135" s="189">
        <f>'[2]1.10Y'!BU135</f>
        <v>0</v>
      </c>
      <c r="AF135" s="189">
        <f t="shared" si="307"/>
        <v>0</v>
      </c>
      <c r="AG135" s="189">
        <f>'[2]1.10Y'!BW135</f>
        <v>0</v>
      </c>
      <c r="AH135" s="189">
        <f>'[2]1.10Y'!BX135</f>
        <v>0</v>
      </c>
      <c r="AI135" s="189">
        <f>'[2]1.10Y'!BY135</f>
        <v>0</v>
      </c>
      <c r="AJ135" s="189">
        <f t="shared" si="309"/>
        <v>0</v>
      </c>
      <c r="AK135" s="189">
        <f>'[2]1.10Y'!CA135</f>
        <v>0</v>
      </c>
      <c r="AL135" s="189">
        <f>'[2]1.10Y'!CB135</f>
        <v>0</v>
      </c>
      <c r="AM135" s="189">
        <f>'[2]1.10Y'!CC135</f>
        <v>0</v>
      </c>
      <c r="AN135" s="189">
        <f>'[2]1.10Y'!CD135</f>
        <v>0</v>
      </c>
      <c r="AO135" s="189">
        <f>'[2]1.10Y'!CE135</f>
        <v>0</v>
      </c>
      <c r="AP135" s="189">
        <f>'[2]1.10Y'!CF135</f>
        <v>0</v>
      </c>
      <c r="AQ135" s="189">
        <f>'[2]1.10Y'!CG135</f>
        <v>0</v>
      </c>
    </row>
    <row r="136" spans="1:43" s="10" customFormat="1" x14ac:dyDescent="0.25">
      <c r="A136" s="60">
        <v>4.7</v>
      </c>
      <c r="B136" s="77">
        <v>4.7</v>
      </c>
      <c r="C136" s="122" t="s">
        <v>44</v>
      </c>
      <c r="D136" s="191">
        <f t="shared" ref="D136" si="572">E136+F136+G136</f>
        <v>105.8746997683545</v>
      </c>
      <c r="E136" s="191">
        <f>'[2]1.10Y'!AU136</f>
        <v>105.8746997683545</v>
      </c>
      <c r="F136" s="191">
        <f>'[2]1.10Y'!AV136</f>
        <v>0</v>
      </c>
      <c r="G136" s="191">
        <f>'[2]1.10Y'!AW136</f>
        <v>0</v>
      </c>
      <c r="H136" s="191">
        <f t="shared" si="295"/>
        <v>22.551988276011116</v>
      </c>
      <c r="I136" s="191">
        <f>'[2]1.10Y'!AY136</f>
        <v>22.551988276011116</v>
      </c>
      <c r="J136" s="191">
        <f>'[2]1.10Y'!AZ136</f>
        <v>0</v>
      </c>
      <c r="K136" s="191">
        <f>'[2]1.10Y'!BA136</f>
        <v>0</v>
      </c>
      <c r="L136" s="191">
        <f t="shared" si="297"/>
        <v>-120.96529828238272</v>
      </c>
      <c r="M136" s="191">
        <f>'[2]1.10Y'!BC136</f>
        <v>-120.96529828238272</v>
      </c>
      <c r="N136" s="191">
        <f>'[2]1.10Y'!BD136</f>
        <v>0</v>
      </c>
      <c r="O136" s="191">
        <f>'[2]1.10Y'!BE136</f>
        <v>0</v>
      </c>
      <c r="P136" s="191">
        <f t="shared" si="299"/>
        <v>27.075737011244883</v>
      </c>
      <c r="Q136" s="191">
        <f>'[2]1.10Y'!BG136</f>
        <v>27.075737011244883</v>
      </c>
      <c r="R136" s="191">
        <f>'[2]1.10Y'!BH136</f>
        <v>0</v>
      </c>
      <c r="S136" s="191">
        <f>'[2]1.10Y'!BI136</f>
        <v>0</v>
      </c>
      <c r="T136" s="191">
        <f t="shared" si="301"/>
        <v>33.646937503961681</v>
      </c>
      <c r="U136" s="191">
        <f>'[2]1.10Y'!BK136</f>
        <v>33.646937503961681</v>
      </c>
      <c r="V136" s="191">
        <f>'[2]1.10Y'!BL136</f>
        <v>0</v>
      </c>
      <c r="W136" s="191">
        <f>'[2]1.10Y'!BM136</f>
        <v>0</v>
      </c>
      <c r="X136" s="191">
        <f t="shared" si="303"/>
        <v>-88.466980347082881</v>
      </c>
      <c r="Y136" s="191">
        <f>'[2]1.10Y'!BO136</f>
        <v>-88.466980347082881</v>
      </c>
      <c r="Z136" s="191">
        <f>'[2]1.10Y'!BP136</f>
        <v>0</v>
      </c>
      <c r="AA136" s="191">
        <f>'[2]1.10Y'!BQ136</f>
        <v>0</v>
      </c>
      <c r="AB136" s="191">
        <f t="shared" si="305"/>
        <v>122.97895971109256</v>
      </c>
      <c r="AC136" s="191">
        <f>'[2]1.10Y'!BS136</f>
        <v>122.97895971109256</v>
      </c>
      <c r="AD136" s="191">
        <f>'[2]1.10Y'!BT136</f>
        <v>0</v>
      </c>
      <c r="AE136" s="191">
        <f>'[2]1.10Y'!BU136</f>
        <v>0</v>
      </c>
      <c r="AF136" s="191">
        <f t="shared" si="307"/>
        <v>47.50886600906324</v>
      </c>
      <c r="AG136" s="191">
        <f>'[2]1.10Y'!BW136</f>
        <v>47.50886600906324</v>
      </c>
      <c r="AH136" s="191">
        <f>'[2]1.10Y'!BX136</f>
        <v>0</v>
      </c>
      <c r="AI136" s="191">
        <f>'[2]1.10Y'!BY136</f>
        <v>0</v>
      </c>
      <c r="AJ136" s="191">
        <f t="shared" si="309"/>
        <v>-135.39012248144809</v>
      </c>
      <c r="AK136" s="191">
        <f>'[2]1.10Y'!CA136</f>
        <v>-135.39012248144809</v>
      </c>
      <c r="AL136" s="191">
        <f>'[2]1.10Y'!CB136</f>
        <v>0</v>
      </c>
      <c r="AM136" s="191">
        <f>'[2]1.10Y'!CC136</f>
        <v>0</v>
      </c>
      <c r="AN136" s="191">
        <f>'[2]1.10Y'!CD136</f>
        <v>-135.39012248144809</v>
      </c>
      <c r="AO136" s="191">
        <f>'[2]1.10Y'!CE136</f>
        <v>3909.115250936436</v>
      </c>
      <c r="AP136" s="191">
        <f>'[2]1.10Y'!CF136</f>
        <v>0</v>
      </c>
      <c r="AQ136" s="191">
        <f>'[2]1.10Y'!CG136</f>
        <v>131.45829675448476</v>
      </c>
    </row>
    <row r="137" spans="1:43" s="10" customFormat="1" ht="14.25" customHeight="1" x14ac:dyDescent="0.25">
      <c r="C137" s="102" t="s">
        <v>0</v>
      </c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</row>
    <row r="138" spans="1:43" s="10" customFormat="1" ht="36" customHeight="1" x14ac:dyDescent="0.25">
      <c r="A138" s="95" t="s">
        <v>136</v>
      </c>
      <c r="C138" s="184" t="s">
        <v>176</v>
      </c>
      <c r="D138" s="163"/>
      <c r="E138" s="163"/>
      <c r="F138" s="163"/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  <c r="R138" s="1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</row>
    <row r="139" spans="1:43" s="10" customFormat="1" ht="50.4" customHeight="1" x14ac:dyDescent="0.25">
      <c r="A139" s="95"/>
      <c r="C139" s="184" t="s">
        <v>181</v>
      </c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  <c r="R139" s="1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</row>
    <row r="140" spans="1:43" ht="60" customHeight="1" x14ac:dyDescent="0.25">
      <c r="C140" s="184" t="s">
        <v>166</v>
      </c>
    </row>
    <row r="145" spans="3:3" ht="15.6" x14ac:dyDescent="0.25">
      <c r="C145" s="11"/>
    </row>
    <row r="146" spans="3:3" ht="15.6" x14ac:dyDescent="0.25">
      <c r="C146" s="11"/>
    </row>
    <row r="147" spans="3:3" ht="15.6" x14ac:dyDescent="0.25">
      <c r="C147" s="11"/>
    </row>
    <row r="148" spans="3:3" ht="15.6" x14ac:dyDescent="0.25">
      <c r="C148" s="11"/>
    </row>
    <row r="149" spans="3:3" ht="15.6" x14ac:dyDescent="0.25">
      <c r="C149" s="11"/>
    </row>
    <row r="150" spans="3:3" ht="15.6" x14ac:dyDescent="0.25">
      <c r="C150" s="11"/>
    </row>
    <row r="151" spans="3:3" ht="15.6" x14ac:dyDescent="0.25">
      <c r="C151" s="11"/>
    </row>
    <row r="152" spans="3:3" ht="15.6" x14ac:dyDescent="0.25">
      <c r="C152" s="11"/>
    </row>
    <row r="153" spans="3:3" ht="15.6" x14ac:dyDescent="0.25">
      <c r="C153" s="11"/>
    </row>
    <row r="154" spans="3:3" ht="15.6" x14ac:dyDescent="0.25">
      <c r="C154" s="11"/>
    </row>
    <row r="155" spans="3:3" ht="15.6" x14ac:dyDescent="0.25">
      <c r="C155" s="11"/>
    </row>
    <row r="156" spans="3:3" ht="15.6" x14ac:dyDescent="0.25">
      <c r="C156" s="11"/>
    </row>
    <row r="157" spans="3:3" ht="15.6" x14ac:dyDescent="0.25">
      <c r="C157" s="11"/>
    </row>
    <row r="158" spans="3:3" ht="15.6" x14ac:dyDescent="0.25">
      <c r="C158" s="11"/>
    </row>
    <row r="159" spans="3:3" ht="15.6" x14ac:dyDescent="0.25">
      <c r="C159" s="11"/>
    </row>
    <row r="160" spans="3:3" ht="15.6" x14ac:dyDescent="0.25">
      <c r="C160" s="11"/>
    </row>
    <row r="161" spans="3:3" ht="15.6" x14ac:dyDescent="0.25">
      <c r="C161" s="11"/>
    </row>
    <row r="162" spans="3:3" ht="15.6" x14ac:dyDescent="0.25">
      <c r="C162" s="11"/>
    </row>
    <row r="163" spans="3:3" ht="15.6" x14ac:dyDescent="0.25">
      <c r="C163" s="11"/>
    </row>
    <row r="164" spans="3:3" ht="15.6" x14ac:dyDescent="0.25">
      <c r="C164" s="11"/>
    </row>
  </sheetData>
  <mergeCells count="10">
    <mergeCell ref="D4:G4"/>
    <mergeCell ref="H4:K4"/>
    <mergeCell ref="L4:O4"/>
    <mergeCell ref="P4:S4"/>
    <mergeCell ref="T4:W4"/>
    <mergeCell ref="X4:AA4"/>
    <mergeCell ref="AB4:AE4"/>
    <mergeCell ref="AF4:AI4"/>
    <mergeCell ref="AJ4:AM4"/>
    <mergeCell ref="AN4:AQ4"/>
  </mergeCells>
  <hyperlinks>
    <hyperlink ref="C1" location="'1'!A1" display="до змісту"/>
  </hyperlinks>
  <pageMargins left="0.33" right="0.27" top="0.39" bottom="0.37" header="0.16" footer="0.18"/>
  <pageSetup paperSize="9" scale="83" fitToWidth="0" fitToHeight="0" orientation="landscape" r:id="rId1"/>
  <headerFooter>
    <oddHeader xml:space="preserve">&amp;RНаціональний банк України  </oddHeader>
    <oddFooter>&amp;LДепартамент статистики та звітності, Управління статистики зовнішнього сектору</oddFooter>
  </headerFooter>
  <rowBreaks count="2" manualBreakCount="2">
    <brk id="43" min="2" max="102" man="1"/>
    <brk id="91" min="2" max="10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9</vt:i4>
      </vt:variant>
    </vt:vector>
  </HeadingPairs>
  <TitlesOfParts>
    <vt:vector size="15" baseType="lpstr">
      <vt:lpstr>1</vt:lpstr>
      <vt:lpstr>1.1</vt:lpstr>
      <vt:lpstr>1.2</vt:lpstr>
      <vt:lpstr>1.3</vt:lpstr>
      <vt:lpstr>1.4</vt:lpstr>
      <vt:lpstr>1.5</vt:lpstr>
      <vt:lpstr>'1.1'!Заголовки_для_друку</vt:lpstr>
      <vt:lpstr>'1.2'!Заголовки_для_друку</vt:lpstr>
      <vt:lpstr>'1.3'!Заголовки_для_друку</vt:lpstr>
      <vt:lpstr>'1.4'!Заголовки_для_друку</vt:lpstr>
      <vt:lpstr>'1.5'!Заголовки_для_друку</vt:lpstr>
      <vt:lpstr>'1'!Область_друку</vt:lpstr>
      <vt:lpstr>'1.3'!Область_друку</vt:lpstr>
      <vt:lpstr>'1.4'!Область_друку</vt:lpstr>
      <vt:lpstr>'1.5'!Область_друку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Сивак</dc:creator>
  <cp:lastModifiedBy>Жеронкіна Ольга Валентинівна</cp:lastModifiedBy>
  <cp:lastPrinted>2021-12-28T13:05:58Z</cp:lastPrinted>
  <dcterms:created xsi:type="dcterms:W3CDTF">2015-06-15T13:35:59Z</dcterms:created>
  <dcterms:modified xsi:type="dcterms:W3CDTF">2025-03-25T15:17:39Z</dcterms:modified>
</cp:coreProperties>
</file>