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E181" i="24"/>
  <c r="J181" i="24"/>
  <c r="H181" i="24" s="1"/>
  <c r="G181" i="24"/>
  <c r="F181" i="24"/>
  <c r="C181" i="24"/>
  <c r="P181" i="4"/>
  <c r="N181" i="4" s="1"/>
  <c r="G181" i="4"/>
  <c r="J181" i="4"/>
  <c r="C181" i="4"/>
  <c r="E181" i="4"/>
  <c r="E181" i="23"/>
  <c r="D181" i="23"/>
  <c r="C181" i="23"/>
  <c r="E181" i="5"/>
  <c r="D181" i="5"/>
  <c r="C181" i="5"/>
  <c r="D181" i="24" l="1"/>
  <c r="H181" i="4"/>
  <c r="D181" i="4"/>
  <c r="F181" i="4"/>
  <c r="P180" i="24" l="1"/>
  <c r="N180" i="24" s="1"/>
  <c r="J180" i="24"/>
  <c r="H180" i="24" s="1"/>
  <c r="G180" i="24"/>
  <c r="F180" i="24"/>
  <c r="E180" i="24"/>
  <c r="C180" i="24"/>
  <c r="P180" i="4"/>
  <c r="N180" i="4" s="1"/>
  <c r="J180" i="4"/>
  <c r="G180" i="4"/>
  <c r="E180" i="4"/>
  <c r="C180" i="4"/>
  <c r="C180" i="23"/>
  <c r="E180" i="23"/>
  <c r="D180" i="23"/>
  <c r="E180" i="5"/>
  <c r="D180" i="5"/>
  <c r="C180" i="5"/>
  <c r="D180" i="24" l="1"/>
  <c r="H180" i="4"/>
  <c r="D180" i="4"/>
  <c r="F180" i="4"/>
  <c r="P179" i="24"/>
  <c r="N179" i="24" s="1"/>
  <c r="J179" i="24"/>
  <c r="G179" i="24"/>
  <c r="F179" i="24"/>
  <c r="E179" i="24"/>
  <c r="C179" i="24"/>
  <c r="P179" i="4"/>
  <c r="N179" i="4" s="1"/>
  <c r="E179" i="4"/>
  <c r="J179" i="4"/>
  <c r="H179" i="4" s="1"/>
  <c r="G179" i="4"/>
  <c r="F179" i="4"/>
  <c r="C179" i="4"/>
  <c r="E179" i="23"/>
  <c r="D179" i="23"/>
  <c r="C179" i="23"/>
  <c r="E179" i="5"/>
  <c r="D179" i="5"/>
  <c r="C179" i="5"/>
  <c r="H179" i="24" l="1"/>
  <c r="D179" i="24"/>
  <c r="D179" i="4"/>
  <c r="P178" i="24"/>
  <c r="N178" i="24" s="1"/>
  <c r="E178" i="24"/>
  <c r="J178" i="24"/>
  <c r="H178" i="24" s="1"/>
  <c r="G178" i="24"/>
  <c r="F178" i="24"/>
  <c r="C178" i="24"/>
  <c r="P178" i="4"/>
  <c r="N178" i="4" s="1"/>
  <c r="J178" i="4"/>
  <c r="F178" i="4"/>
  <c r="E178" i="4"/>
  <c r="E178" i="23"/>
  <c r="D178" i="23"/>
  <c r="C178" i="23"/>
  <c r="E178" i="5"/>
  <c r="D178" i="5"/>
  <c r="C178" i="5"/>
  <c r="D178" i="24" l="1"/>
  <c r="D178" i="4"/>
  <c r="H178" i="4"/>
  <c r="C178" i="4"/>
  <c r="G178" i="4"/>
  <c r="P177" i="24"/>
  <c r="N177" i="24" s="1"/>
  <c r="J177" i="24"/>
  <c r="E177" i="24"/>
  <c r="G177" i="24"/>
  <c r="C177" i="24"/>
  <c r="E177" i="4"/>
  <c r="G177" i="4"/>
  <c r="C177" i="4"/>
  <c r="F177" i="4"/>
  <c r="E177" i="23"/>
  <c r="D177" i="23"/>
  <c r="C177" i="23"/>
  <c r="E177" i="5"/>
  <c r="D177" i="5"/>
  <c r="C177" i="5"/>
  <c r="D177" i="24" l="1"/>
  <c r="H177" i="24"/>
  <c r="F177" i="24"/>
  <c r="P177" i="4"/>
  <c r="N177" i="4" s="1"/>
  <c r="J177" i="4"/>
  <c r="P176" i="24"/>
  <c r="N176" i="24" s="1"/>
  <c r="C176" i="24"/>
  <c r="E176" i="24"/>
  <c r="P176" i="4"/>
  <c r="N176" i="4" s="1"/>
  <c r="G176" i="4"/>
  <c r="C176" i="4"/>
  <c r="E176" i="4"/>
  <c r="E176" i="23"/>
  <c r="D176" i="23"/>
  <c r="C176" i="23"/>
  <c r="E176" i="5"/>
  <c r="D176" i="5"/>
  <c r="C176" i="5"/>
  <c r="D177" i="4" l="1"/>
  <c r="H177" i="4"/>
  <c r="J176" i="24"/>
  <c r="D176" i="24" s="1"/>
  <c r="J176" i="4"/>
  <c r="H176" i="4" s="1"/>
  <c r="G176" i="24"/>
  <c r="F176" i="24"/>
  <c r="F176" i="4"/>
  <c r="G175" i="24"/>
  <c r="E175" i="24"/>
  <c r="J175" i="24"/>
  <c r="H175" i="24" s="1"/>
  <c r="F175" i="24"/>
  <c r="C175" i="24"/>
  <c r="E175" i="4"/>
  <c r="C175" i="4"/>
  <c r="E175" i="23"/>
  <c r="D175" i="23"/>
  <c r="C175" i="23"/>
  <c r="E175" i="5"/>
  <c r="D175" i="5"/>
  <c r="C175" i="5"/>
  <c r="D176" i="4" l="1"/>
  <c r="H176" i="24"/>
  <c r="P175" i="4"/>
  <c r="N175" i="4" s="1"/>
  <c r="G175" i="4"/>
  <c r="P175" i="24"/>
  <c r="N175" i="24" s="1"/>
  <c r="J175" i="4"/>
  <c r="H175" i="4" s="1"/>
  <c r="F175" i="4"/>
  <c r="F174" i="24"/>
  <c r="C174" i="24"/>
  <c r="G174" i="24"/>
  <c r="G174" i="4"/>
  <c r="F174" i="4"/>
  <c r="E174" i="4"/>
  <c r="C174" i="4"/>
  <c r="E174" i="23"/>
  <c r="D174" i="23"/>
  <c r="C174" i="23"/>
  <c r="C174" i="5"/>
  <c r="E174" i="5"/>
  <c r="D174" i="5"/>
  <c r="D175" i="24" l="1"/>
  <c r="D175" i="4"/>
  <c r="J174" i="24"/>
  <c r="J174" i="4"/>
  <c r="H174" i="4" s="1"/>
  <c r="P174" i="4"/>
  <c r="N174" i="4" s="1"/>
  <c r="P174" i="24"/>
  <c r="N174" i="24" s="1"/>
  <c r="H174" i="24"/>
  <c r="E174" i="24"/>
  <c r="F173" i="24"/>
  <c r="G173" i="24"/>
  <c r="C173" i="24"/>
  <c r="P173" i="4"/>
  <c r="N173" i="4" s="1"/>
  <c r="C173" i="4"/>
  <c r="E173" i="23"/>
  <c r="C173" i="23"/>
  <c r="D173" i="23"/>
  <c r="E173" i="5"/>
  <c r="D173" i="5"/>
  <c r="C173" i="5"/>
  <c r="G173" i="4" l="1"/>
  <c r="E173" i="4"/>
  <c r="J173" i="24"/>
  <c r="D174" i="24"/>
  <c r="P173" i="24"/>
  <c r="N173" i="24" s="1"/>
  <c r="D174" i="4"/>
  <c r="J173" i="4"/>
  <c r="D173" i="4" s="1"/>
  <c r="H173" i="24"/>
  <c r="E173" i="24"/>
  <c r="F173" i="4"/>
  <c r="G172" i="24"/>
  <c r="C172" i="24"/>
  <c r="F172" i="24"/>
  <c r="E172" i="24"/>
  <c r="J172" i="4"/>
  <c r="G172" i="4"/>
  <c r="C172" i="4"/>
  <c r="E172" i="23"/>
  <c r="C172" i="23"/>
  <c r="E172" i="5"/>
  <c r="D172" i="5"/>
  <c r="C172" i="5"/>
  <c r="D173" i="24" l="1"/>
  <c r="H173" i="4"/>
  <c r="D172" i="23"/>
  <c r="E172" i="4"/>
  <c r="P172" i="24"/>
  <c r="N172" i="24" s="1"/>
  <c r="J172" i="24"/>
  <c r="H172" i="24" s="1"/>
  <c r="P172" i="4"/>
  <c r="N172" i="4" s="1"/>
  <c r="H172" i="4"/>
  <c r="F172" i="4"/>
  <c r="F171" i="24"/>
  <c r="C171" i="24"/>
  <c r="G171" i="24"/>
  <c r="G171" i="4"/>
  <c r="F171" i="4"/>
  <c r="E171" i="4"/>
  <c r="C171" i="4"/>
  <c r="C171" i="23"/>
  <c r="E171" i="23"/>
  <c r="D171" i="23"/>
  <c r="D171" i="5"/>
  <c r="C171" i="5"/>
  <c r="E171" i="5"/>
  <c r="D172" i="4" l="1"/>
  <c r="J171" i="24"/>
  <c r="H171" i="24" s="1"/>
  <c r="P171" i="4"/>
  <c r="N171" i="4" s="1"/>
  <c r="D172" i="24"/>
  <c r="J171" i="4"/>
  <c r="H171" i="4" s="1"/>
  <c r="P171" i="24"/>
  <c r="N171" i="24" s="1"/>
  <c r="E171" i="24"/>
  <c r="G170" i="24"/>
  <c r="C170" i="24"/>
  <c r="E170" i="24"/>
  <c r="P170" i="4"/>
  <c r="G170" i="4"/>
  <c r="E170" i="4"/>
  <c r="C170" i="4"/>
  <c r="C170" i="23"/>
  <c r="E170" i="23"/>
  <c r="D170" i="23"/>
  <c r="C170" i="5"/>
  <c r="E170" i="5"/>
  <c r="D170" i="5"/>
  <c r="N170" i="4" l="1"/>
  <c r="P170" i="24"/>
  <c r="N170" i="24" s="1"/>
  <c r="D171" i="24"/>
  <c r="D171" i="4"/>
  <c r="J170" i="4"/>
  <c r="H170" i="4" s="1"/>
  <c r="J170" i="24"/>
  <c r="H170" i="24" s="1"/>
  <c r="F170" i="24"/>
  <c r="D170" i="4"/>
  <c r="F170" i="4"/>
  <c r="F169" i="24"/>
  <c r="J169" i="24"/>
  <c r="C169" i="24"/>
  <c r="G169" i="24"/>
  <c r="E169" i="4"/>
  <c r="C169" i="4"/>
  <c r="E169" i="23"/>
  <c r="D169" i="23"/>
  <c r="C169" i="23"/>
  <c r="D169" i="5"/>
  <c r="C169" i="5"/>
  <c r="E169" i="5" l="1"/>
  <c r="P169" i="4"/>
  <c r="N169" i="4" s="1"/>
  <c r="D170" i="24"/>
  <c r="G169" i="4"/>
  <c r="P169" i="24"/>
  <c r="N169" i="24" s="1"/>
  <c r="J169" i="4"/>
  <c r="D169" i="4" s="1"/>
  <c r="H169" i="24"/>
  <c r="E169" i="24"/>
  <c r="F169" i="4"/>
  <c r="P168" i="24"/>
  <c r="C168" i="24"/>
  <c r="G168" i="24"/>
  <c r="E168" i="24"/>
  <c r="P168" i="4"/>
  <c r="N168" i="4" s="1"/>
  <c r="E168" i="4"/>
  <c r="C168" i="4"/>
  <c r="E168" i="23"/>
  <c r="C168" i="23"/>
  <c r="D168" i="23"/>
  <c r="E168" i="5"/>
  <c r="D168" i="5"/>
  <c r="C168" i="5"/>
  <c r="N168" i="24" l="1"/>
  <c r="D169" i="24"/>
  <c r="G168" i="4"/>
  <c r="J168" i="24"/>
  <c r="D168" i="24" s="1"/>
  <c r="H169" i="4"/>
  <c r="J168" i="4"/>
  <c r="D168" i="4" s="1"/>
  <c r="F168" i="24"/>
  <c r="F168" i="4"/>
  <c r="E167" i="24"/>
  <c r="C167" i="24"/>
  <c r="P167" i="4"/>
  <c r="N167" i="4" s="1"/>
  <c r="G167" i="4"/>
  <c r="C167" i="4"/>
  <c r="E167" i="23"/>
  <c r="D167" i="23"/>
  <c r="C167" i="23"/>
  <c r="D167" i="5"/>
  <c r="C167" i="5"/>
  <c r="E167" i="5"/>
  <c r="J167" i="4" l="1"/>
  <c r="D167" i="4" s="1"/>
  <c r="J167" i="24"/>
  <c r="H167" i="24" s="1"/>
  <c r="P167" i="24"/>
  <c r="N167" i="24" s="1"/>
  <c r="H168" i="24"/>
  <c r="H168" i="4"/>
  <c r="G167" i="24"/>
  <c r="E167" i="4"/>
  <c r="F167" i="24"/>
  <c r="H167" i="4"/>
  <c r="F167" i="4"/>
  <c r="E166" i="24"/>
  <c r="C166" i="24"/>
  <c r="F166" i="24"/>
  <c r="C166" i="4"/>
  <c r="G166" i="4"/>
  <c r="E166" i="23"/>
  <c r="D166" i="23"/>
  <c r="C166" i="23"/>
  <c r="D166" i="5"/>
  <c r="C166" i="5"/>
  <c r="E166" i="5"/>
  <c r="J166" i="24" l="1"/>
  <c r="H166" i="24" s="1"/>
  <c r="J166" i="4"/>
  <c r="G166" i="24"/>
  <c r="D167" i="24"/>
  <c r="F166" i="4"/>
  <c r="P166" i="24"/>
  <c r="N166" i="24" s="1"/>
  <c r="P166" i="4"/>
  <c r="N166" i="4" s="1"/>
  <c r="H166" i="4"/>
  <c r="E166" i="4"/>
  <c r="E165" i="24"/>
  <c r="J165" i="24"/>
  <c r="H165" i="24" s="1"/>
  <c r="G165" i="24"/>
  <c r="F165" i="24"/>
  <c r="C165" i="24"/>
  <c r="E165" i="4"/>
  <c r="G165" i="4"/>
  <c r="C165" i="4"/>
  <c r="E165" i="23"/>
  <c r="D165" i="23"/>
  <c r="C165" i="23"/>
  <c r="E165" i="5"/>
  <c r="D165" i="5"/>
  <c r="C165" i="5"/>
  <c r="J165" i="4" l="1"/>
  <c r="D166" i="4"/>
  <c r="P165" i="4"/>
  <c r="N165" i="4" s="1"/>
  <c r="D166" i="24"/>
  <c r="P165" i="24"/>
  <c r="N165" i="24" s="1"/>
  <c r="H165" i="4"/>
  <c r="D165" i="4"/>
  <c r="F165" i="4"/>
  <c r="G164" i="24"/>
  <c r="J164" i="24"/>
  <c r="H164" i="24" s="1"/>
  <c r="E164" i="24"/>
  <c r="C164" i="24"/>
  <c r="F164" i="24"/>
  <c r="G164" i="4"/>
  <c r="C164" i="4"/>
  <c r="E164" i="23"/>
  <c r="D164" i="23"/>
  <c r="C164" i="23"/>
  <c r="E164" i="5"/>
  <c r="D164" i="5"/>
  <c r="C164" i="5"/>
  <c r="P164" i="4" l="1"/>
  <c r="N164" i="4" s="1"/>
  <c r="J164" i="4"/>
  <c r="E164" i="4"/>
  <c r="D165" i="24"/>
  <c r="P164" i="24"/>
  <c r="N164" i="24" s="1"/>
  <c r="H164" i="4"/>
  <c r="F164" i="4"/>
  <c r="G163" i="24"/>
  <c r="C163" i="24"/>
  <c r="E163" i="24"/>
  <c r="G163" i="4"/>
  <c r="E163" i="4"/>
  <c r="C163" i="4"/>
  <c r="E163" i="23"/>
  <c r="D163" i="23"/>
  <c r="C163" i="23"/>
  <c r="E163" i="5"/>
  <c r="D163" i="5"/>
  <c r="C163" i="5"/>
  <c r="P163" i="4" l="1"/>
  <c r="N163" i="4" s="1"/>
  <c r="D164" i="4"/>
  <c r="J163" i="4"/>
  <c r="H163" i="4" s="1"/>
  <c r="J163" i="24"/>
  <c r="H163" i="24" s="1"/>
  <c r="D164" i="24"/>
  <c r="P163" i="24"/>
  <c r="N163" i="24" s="1"/>
  <c r="F163" i="24"/>
  <c r="F163" i="4"/>
  <c r="F162" i="24"/>
  <c r="C162" i="24"/>
  <c r="G162" i="24"/>
  <c r="G162" i="4"/>
  <c r="E162" i="4"/>
  <c r="F162" i="4"/>
  <c r="C162" i="4"/>
  <c r="E162" i="23"/>
  <c r="D162" i="23"/>
  <c r="C162" i="23"/>
  <c r="D162" i="5"/>
  <c r="C162" i="5"/>
  <c r="E162" i="5"/>
  <c r="D163" i="4" l="1"/>
  <c r="D163" i="24"/>
  <c r="P162" i="24"/>
  <c r="J162" i="4"/>
  <c r="H162" i="4" s="1"/>
  <c r="J162" i="24"/>
  <c r="P162" i="4"/>
  <c r="N162" i="4" s="1"/>
  <c r="N162" i="24"/>
  <c r="E162" i="24"/>
  <c r="G161" i="24"/>
  <c r="J161" i="24"/>
  <c r="C161" i="24"/>
  <c r="E161" i="24"/>
  <c r="C161" i="4"/>
  <c r="G161" i="4"/>
  <c r="E161" i="4"/>
  <c r="C161" i="23"/>
  <c r="E161" i="23"/>
  <c r="D161" i="5"/>
  <c r="C161" i="5"/>
  <c r="E161" i="5"/>
  <c r="D162" i="24" l="1"/>
  <c r="D161" i="23"/>
  <c r="P161" i="4"/>
  <c r="N161" i="4" s="1"/>
  <c r="P161" i="24"/>
  <c r="N161" i="24" s="1"/>
  <c r="H162" i="24"/>
  <c r="J161" i="4"/>
  <c r="D162" i="4"/>
  <c r="H161" i="24"/>
  <c r="F161" i="24"/>
  <c r="F161" i="4"/>
  <c r="G160" i="24"/>
  <c r="E160" i="24"/>
  <c r="C160" i="24"/>
  <c r="G160" i="4"/>
  <c r="C160" i="4"/>
  <c r="E160" i="23"/>
  <c r="D160" i="23"/>
  <c r="C160" i="23"/>
  <c r="E160" i="5"/>
  <c r="D160" i="5"/>
  <c r="C160" i="5"/>
  <c r="D161" i="24" l="1"/>
  <c r="D161" i="4"/>
  <c r="H161" i="4"/>
  <c r="P160" i="24"/>
  <c r="N160" i="24" s="1"/>
  <c r="E160" i="4"/>
  <c r="J160" i="4"/>
  <c r="H160" i="4" s="1"/>
  <c r="J160" i="24"/>
  <c r="H160" i="24" s="1"/>
  <c r="P160" i="4"/>
  <c r="N160" i="4" s="1"/>
  <c r="F160" i="24"/>
  <c r="F160" i="4"/>
  <c r="F159" i="24"/>
  <c r="C159" i="24"/>
  <c r="G159" i="24"/>
  <c r="E159" i="4"/>
  <c r="C159" i="4"/>
  <c r="D159" i="23"/>
  <c r="C159" i="23"/>
  <c r="D159" i="5"/>
  <c r="E159" i="5"/>
  <c r="C159" i="5"/>
  <c r="D160" i="4" l="1"/>
  <c r="D160" i="24"/>
  <c r="P159" i="4"/>
  <c r="N159" i="4" s="1"/>
  <c r="J159" i="24"/>
  <c r="H159" i="24" s="1"/>
  <c r="E159" i="23"/>
  <c r="G159" i="4"/>
  <c r="P159" i="24"/>
  <c r="J159" i="4"/>
  <c r="E159" i="24"/>
  <c r="F159" i="4"/>
  <c r="E158" i="24"/>
  <c r="C158" i="24"/>
  <c r="P158" i="4"/>
  <c r="N158" i="4" s="1"/>
  <c r="E158" i="4"/>
  <c r="G158" i="4"/>
  <c r="C158" i="4"/>
  <c r="C158" i="23"/>
  <c r="E158" i="23"/>
  <c r="D158" i="23"/>
  <c r="E158" i="5"/>
  <c r="D158" i="5"/>
  <c r="C158" i="5"/>
  <c r="D159" i="4" l="1"/>
  <c r="D159" i="24"/>
  <c r="G158" i="24"/>
  <c r="H159" i="4"/>
  <c r="N159" i="24"/>
  <c r="J158" i="4"/>
  <c r="H158" i="4" s="1"/>
  <c r="P158" i="24"/>
  <c r="N158" i="24" s="1"/>
  <c r="J158" i="24"/>
  <c r="F158" i="24"/>
  <c r="F158" i="4"/>
  <c r="C157" i="24"/>
  <c r="G157" i="4"/>
  <c r="E157" i="4"/>
  <c r="C157" i="4"/>
  <c r="E157" i="23"/>
  <c r="D157" i="23"/>
  <c r="C157" i="23"/>
  <c r="D157" i="5"/>
  <c r="C157" i="5"/>
  <c r="E157" i="5"/>
  <c r="D158" i="4" l="1"/>
  <c r="D158" i="24"/>
  <c r="P157" i="4"/>
  <c r="N157" i="4" s="1"/>
  <c r="H158" i="24"/>
  <c r="J157" i="4"/>
  <c r="H157" i="4" s="1"/>
  <c r="E157" i="24"/>
  <c r="J157" i="24"/>
  <c r="P157" i="24"/>
  <c r="N157" i="24" s="1"/>
  <c r="G157" i="24"/>
  <c r="F157" i="24"/>
  <c r="F157" i="4"/>
  <c r="P156" i="24"/>
  <c r="N156" i="24" s="1"/>
  <c r="G156" i="24"/>
  <c r="E156" i="24"/>
  <c r="C156" i="24"/>
  <c r="F156" i="24"/>
  <c r="E156" i="4"/>
  <c r="C156" i="4"/>
  <c r="G156" i="4"/>
  <c r="F156" i="4"/>
  <c r="E156" i="23"/>
  <c r="D156" i="23"/>
  <c r="C156" i="23"/>
  <c r="D156" i="5"/>
  <c r="E156" i="5"/>
  <c r="C156" i="5"/>
  <c r="D157" i="24" l="1"/>
  <c r="D157" i="4"/>
  <c r="H157" i="24"/>
  <c r="J156" i="24"/>
  <c r="H156" i="24" s="1"/>
  <c r="P156" i="4"/>
  <c r="N156" i="4" s="1"/>
  <c r="J156" i="4"/>
  <c r="H156" i="4" s="1"/>
  <c r="E155" i="24"/>
  <c r="C155" i="24"/>
  <c r="G155" i="4"/>
  <c r="C155" i="4"/>
  <c r="C155" i="23"/>
  <c r="E155" i="23"/>
  <c r="E155" i="5"/>
  <c r="C155" i="5"/>
  <c r="P155" i="4" l="1"/>
  <c r="N155" i="4" s="1"/>
  <c r="D155" i="5"/>
  <c r="D156" i="24"/>
  <c r="D155" i="23"/>
  <c r="E155" i="4"/>
  <c r="G155" i="24"/>
  <c r="D156" i="4"/>
  <c r="J155" i="24"/>
  <c r="H155" i="24" s="1"/>
  <c r="J155" i="4"/>
  <c r="H155" i="4" s="1"/>
  <c r="P155" i="24"/>
  <c r="N155" i="24" s="1"/>
  <c r="F155" i="24"/>
  <c r="F155" i="4"/>
  <c r="G154" i="24"/>
  <c r="E154" i="24"/>
  <c r="C154" i="24"/>
  <c r="C154" i="4"/>
  <c r="G154" i="4"/>
  <c r="E154" i="4"/>
  <c r="D154" i="23"/>
  <c r="E154" i="23"/>
  <c r="C154" i="23"/>
  <c r="D154" i="5"/>
  <c r="C154" i="5"/>
  <c r="E154" i="5"/>
  <c r="P154" i="24" l="1"/>
  <c r="N154" i="24" s="1"/>
  <c r="P154" i="4"/>
  <c r="N154" i="4" s="1"/>
  <c r="J154" i="4"/>
  <c r="H154" i="4" s="1"/>
  <c r="D155" i="4"/>
  <c r="J154" i="24"/>
  <c r="H154" i="24" s="1"/>
  <c r="D155" i="24"/>
  <c r="F154" i="24"/>
  <c r="F154" i="4"/>
  <c r="F153" i="24"/>
  <c r="C153" i="24"/>
  <c r="E153" i="4"/>
  <c r="C153" i="4"/>
  <c r="F153" i="4"/>
  <c r="E153" i="23"/>
  <c r="D153" i="23"/>
  <c r="C153" i="23"/>
  <c r="E153" i="5"/>
  <c r="D153" i="5"/>
  <c r="C153" i="5"/>
  <c r="D154" i="4" l="1"/>
  <c r="G153" i="4"/>
  <c r="D154" i="24"/>
  <c r="J153" i="4"/>
  <c r="H153" i="4" s="1"/>
  <c r="J153" i="24"/>
  <c r="P153" i="4"/>
  <c r="N153" i="4" s="1"/>
  <c r="P153" i="24"/>
  <c r="N153" i="24" s="1"/>
  <c r="G153" i="24"/>
  <c r="E153" i="24"/>
  <c r="F152" i="24"/>
  <c r="C152" i="24"/>
  <c r="G152" i="24"/>
  <c r="F152" i="4"/>
  <c r="E152" i="4"/>
  <c r="C152" i="4"/>
  <c r="G152" i="4"/>
  <c r="E152" i="23"/>
  <c r="C152" i="23"/>
  <c r="D152" i="23"/>
  <c r="E152" i="5"/>
  <c r="C152" i="5"/>
  <c r="D152" i="5"/>
  <c r="D153" i="24" l="1"/>
  <c r="D153" i="4"/>
  <c r="H153" i="24"/>
  <c r="P152" i="24"/>
  <c r="N152" i="24" s="1"/>
  <c r="P152" i="4"/>
  <c r="N152" i="4" s="1"/>
  <c r="J152" i="4"/>
  <c r="H152" i="4" s="1"/>
  <c r="J152" i="24"/>
  <c r="H152" i="24" s="1"/>
  <c r="E152" i="24"/>
  <c r="G151" i="24"/>
  <c r="F151" i="24"/>
  <c r="E151" i="24"/>
  <c r="C151" i="24"/>
  <c r="F151" i="4"/>
  <c r="C151" i="4"/>
  <c r="G151" i="4"/>
  <c r="E151" i="23"/>
  <c r="D151" i="23"/>
  <c r="C151" i="23"/>
  <c r="E151" i="5"/>
  <c r="D151" i="5"/>
  <c r="C151" i="5"/>
  <c r="P151" i="24" l="1"/>
  <c r="N151" i="24" s="1"/>
  <c r="J151" i="4"/>
  <c r="D152" i="4"/>
  <c r="D152" i="24"/>
  <c r="J151" i="24"/>
  <c r="H151" i="24" s="1"/>
  <c r="P151" i="4"/>
  <c r="N151" i="4" s="1"/>
  <c r="E151" i="4"/>
  <c r="G150" i="4"/>
  <c r="E150" i="4"/>
  <c r="C150" i="4"/>
  <c r="D150" i="23"/>
  <c r="C150" i="23"/>
  <c r="E150" i="23"/>
  <c r="D150" i="5"/>
  <c r="C150" i="5"/>
  <c r="E150" i="5"/>
  <c r="C150" i="24" l="1"/>
  <c r="J150" i="24"/>
  <c r="H150" i="24" s="1"/>
  <c r="D151" i="24"/>
  <c r="D151" i="4"/>
  <c r="H151" i="4"/>
  <c r="J150" i="4"/>
  <c r="H150" i="4" s="1"/>
  <c r="P150" i="4"/>
  <c r="N150" i="4" s="1"/>
  <c r="P150" i="24"/>
  <c r="N150" i="24" s="1"/>
  <c r="F150" i="4"/>
  <c r="E150" i="24"/>
  <c r="G150" i="24"/>
  <c r="F150" i="24"/>
  <c r="E149" i="24"/>
  <c r="C149" i="24"/>
  <c r="G149" i="24"/>
  <c r="E149" i="4"/>
  <c r="C149" i="4"/>
  <c r="G149" i="4"/>
  <c r="D149" i="23"/>
  <c r="E149" i="23"/>
  <c r="C149" i="5"/>
  <c r="P149" i="4" l="1"/>
  <c r="N149" i="4" s="1"/>
  <c r="P149" i="24"/>
  <c r="N149" i="24" s="1"/>
  <c r="D150" i="4"/>
  <c r="D150" i="24"/>
  <c r="J149" i="24"/>
  <c r="D149" i="5"/>
  <c r="E149" i="5"/>
  <c r="C149" i="23"/>
  <c r="J149" i="4"/>
  <c r="D149" i="4" s="1"/>
  <c r="F149" i="24"/>
  <c r="F149" i="4"/>
  <c r="C148" i="24"/>
  <c r="E148" i="24"/>
  <c r="P148" i="4"/>
  <c r="N148" i="4" s="1"/>
  <c r="E148" i="4"/>
  <c r="G148" i="4"/>
  <c r="C148" i="4"/>
  <c r="E148" i="23"/>
  <c r="D148" i="23"/>
  <c r="E148" i="5"/>
  <c r="C148" i="5"/>
  <c r="D148" i="5"/>
  <c r="D149" i="24" l="1"/>
  <c r="H149" i="24"/>
  <c r="H149" i="4"/>
  <c r="P148" i="24"/>
  <c r="N148" i="24" s="1"/>
  <c r="C148" i="23"/>
  <c r="J148" i="24"/>
  <c r="H148" i="24" s="1"/>
  <c r="G148" i="24"/>
  <c r="J148" i="4"/>
  <c r="D148" i="4" s="1"/>
  <c r="F148" i="24"/>
  <c r="F148" i="4"/>
  <c r="G147" i="24"/>
  <c r="F147" i="24"/>
  <c r="E147" i="24"/>
  <c r="C147" i="24"/>
  <c r="F147" i="4"/>
  <c r="E147" i="4"/>
  <c r="C147" i="4"/>
  <c r="G147" i="4"/>
  <c r="D147" i="23"/>
  <c r="C147" i="23"/>
  <c r="E147" i="23"/>
  <c r="C147" i="5"/>
  <c r="E147" i="5"/>
  <c r="D147" i="5"/>
  <c r="H148" i="4" l="1"/>
  <c r="D148" i="24"/>
  <c r="J147" i="24"/>
  <c r="H147" i="24" s="1"/>
  <c r="P147" i="4"/>
  <c r="N147" i="4" s="1"/>
  <c r="P147" i="24"/>
  <c r="N147" i="24" s="1"/>
  <c r="J147" i="4"/>
  <c r="H147" i="4" s="1"/>
  <c r="G146" i="24"/>
  <c r="F146" i="24"/>
  <c r="E146" i="24"/>
  <c r="C146" i="24"/>
  <c r="G146" i="4"/>
  <c r="F146" i="4"/>
  <c r="E146" i="4"/>
  <c r="C146" i="4"/>
  <c r="E146" i="23"/>
  <c r="C146" i="23"/>
  <c r="D146" i="23"/>
  <c r="E146" i="5"/>
  <c r="D146" i="5"/>
  <c r="C146" i="5" l="1"/>
  <c r="J146" i="4"/>
  <c r="H146" i="4" s="1"/>
  <c r="D147" i="4"/>
  <c r="D147" i="24"/>
  <c r="J146" i="24"/>
  <c r="H146" i="24" s="1"/>
  <c r="P146" i="4"/>
  <c r="N146" i="4" s="1"/>
  <c r="P146" i="24"/>
  <c r="N146" i="24" s="1"/>
  <c r="F145" i="24"/>
  <c r="C145" i="24"/>
  <c r="E145" i="4"/>
  <c r="C145" i="4"/>
  <c r="E145" i="23"/>
  <c r="C145" i="23"/>
  <c r="D145" i="23"/>
  <c r="D145" i="5"/>
  <c r="C145" i="5"/>
  <c r="D146" i="4" l="1"/>
  <c r="D146" i="24"/>
  <c r="G145" i="24"/>
  <c r="E145" i="5"/>
  <c r="P145" i="24"/>
  <c r="N145" i="24" s="1"/>
  <c r="J145" i="4"/>
  <c r="H145" i="4" s="1"/>
  <c r="P145" i="4"/>
  <c r="N145" i="4" s="1"/>
  <c r="G145" i="4"/>
  <c r="J145" i="24"/>
  <c r="E145" i="24"/>
  <c r="F145" i="4"/>
  <c r="G144" i="24"/>
  <c r="F144" i="24"/>
  <c r="C144" i="24"/>
  <c r="G144" i="4"/>
  <c r="F144" i="4"/>
  <c r="D144" i="23"/>
  <c r="C144" i="23"/>
  <c r="E144" i="23"/>
  <c r="E144" i="5"/>
  <c r="C144" i="5"/>
  <c r="C144" i="4" l="1"/>
  <c r="D145" i="24"/>
  <c r="E144" i="4"/>
  <c r="D144" i="5"/>
  <c r="D145" i="4"/>
  <c r="P144" i="4"/>
  <c r="N144" i="4" s="1"/>
  <c r="P144" i="24"/>
  <c r="N144" i="24" s="1"/>
  <c r="H145" i="24"/>
  <c r="J144" i="4"/>
  <c r="H144" i="4" s="1"/>
  <c r="J144" i="24"/>
  <c r="E144" i="24"/>
  <c r="G143" i="24"/>
  <c r="E143" i="24"/>
  <c r="C143" i="24"/>
  <c r="C143" i="4"/>
  <c r="C143" i="23"/>
  <c r="E143" i="23"/>
  <c r="E143" i="5"/>
  <c r="D143" i="5"/>
  <c r="D143" i="23" l="1"/>
  <c r="C143" i="5"/>
  <c r="P143" i="4"/>
  <c r="N143" i="4" s="1"/>
  <c r="D144" i="4"/>
  <c r="D144" i="24"/>
  <c r="J143" i="4"/>
  <c r="H144" i="24"/>
  <c r="P143" i="24"/>
  <c r="N143" i="24" s="1"/>
  <c r="E143" i="4"/>
  <c r="G143" i="4"/>
  <c r="J143" i="24"/>
  <c r="F143" i="24"/>
  <c r="F143" i="4"/>
  <c r="F142" i="24"/>
  <c r="C142" i="24"/>
  <c r="G142" i="4"/>
  <c r="E142" i="4"/>
  <c r="C142" i="4"/>
  <c r="D142" i="23"/>
  <c r="C142" i="23"/>
  <c r="E142" i="23"/>
  <c r="D142" i="5"/>
  <c r="E142" i="5"/>
  <c r="C142" i="5" l="1"/>
  <c r="D143" i="4"/>
  <c r="H143" i="4"/>
  <c r="P142" i="4"/>
  <c r="N142" i="4" s="1"/>
  <c r="P142" i="24"/>
  <c r="N142" i="24" s="1"/>
  <c r="G142" i="24"/>
  <c r="D143" i="24"/>
  <c r="H143" i="24"/>
  <c r="J142" i="24"/>
  <c r="H142" i="24" s="1"/>
  <c r="J142" i="4"/>
  <c r="H142" i="4" s="1"/>
  <c r="E142" i="24"/>
  <c r="F142" i="4"/>
  <c r="F141" i="24"/>
  <c r="C141" i="24"/>
  <c r="G141" i="4"/>
  <c r="F141" i="4"/>
  <c r="E141" i="4"/>
  <c r="C141" i="4"/>
  <c r="D141" i="23" l="1"/>
  <c r="C141" i="5"/>
  <c r="C141" i="23"/>
  <c r="J141" i="24"/>
  <c r="H141" i="24" s="1"/>
  <c r="P141" i="24"/>
  <c r="N141" i="24" s="1"/>
  <c r="D142" i="24"/>
  <c r="E141" i="24"/>
  <c r="D142" i="4"/>
  <c r="P141" i="4"/>
  <c r="N141" i="4" s="1"/>
  <c r="D141" i="5"/>
  <c r="E141" i="23"/>
  <c r="E141" i="5"/>
  <c r="J141" i="4"/>
  <c r="H141" i="4" s="1"/>
  <c r="G141" i="24"/>
  <c r="E140" i="24"/>
  <c r="C140" i="24"/>
  <c r="G140" i="4"/>
  <c r="C140" i="4"/>
  <c r="E140" i="23"/>
  <c r="D140" i="23"/>
  <c r="C140" i="23"/>
  <c r="D140" i="5"/>
  <c r="C140" i="5"/>
  <c r="E140" i="5" l="1"/>
  <c r="D141" i="24"/>
  <c r="P140" i="24"/>
  <c r="N140" i="24" s="1"/>
  <c r="P140" i="4"/>
  <c r="N140" i="4" s="1"/>
  <c r="G140" i="24"/>
  <c r="J140" i="4"/>
  <c r="E140" i="4"/>
  <c r="J140" i="24"/>
  <c r="D141" i="4"/>
  <c r="F140" i="24"/>
  <c r="F140" i="4"/>
  <c r="E139" i="24"/>
  <c r="C139" i="24"/>
  <c r="G139" i="24"/>
  <c r="E139" i="23"/>
  <c r="D139" i="23"/>
  <c r="C139" i="23"/>
  <c r="E139" i="5"/>
  <c r="D139" i="5"/>
  <c r="D140" i="24" l="1"/>
  <c r="G139" i="4"/>
  <c r="P139" i="24"/>
  <c r="N139" i="24" s="1"/>
  <c r="D140" i="4"/>
  <c r="C139" i="4"/>
  <c r="H140" i="4"/>
  <c r="P139" i="4"/>
  <c r="N139" i="4" s="1"/>
  <c r="J139" i="4"/>
  <c r="H139" i="4" s="1"/>
  <c r="H140" i="24"/>
  <c r="E139" i="4"/>
  <c r="J139" i="24"/>
  <c r="C139" i="5"/>
  <c r="F139" i="24"/>
  <c r="F139" i="4"/>
  <c r="E138" i="24"/>
  <c r="C138" i="24"/>
  <c r="G138" i="4"/>
  <c r="E138" i="4"/>
  <c r="D138" i="23"/>
  <c r="C138" i="5"/>
  <c r="E138" i="5"/>
  <c r="C138" i="23" l="1"/>
  <c r="C138" i="4"/>
  <c r="D139" i="24"/>
  <c r="D139" i="4"/>
  <c r="E138" i="23"/>
  <c r="P138" i="4"/>
  <c r="N138" i="4" s="1"/>
  <c r="P138" i="24"/>
  <c r="N138" i="24" s="1"/>
  <c r="D138" i="5"/>
  <c r="H139" i="24"/>
  <c r="G138" i="24"/>
  <c r="J138" i="24"/>
  <c r="D138" i="24" s="1"/>
  <c r="J138" i="4"/>
  <c r="F138" i="24"/>
  <c r="F138" i="4"/>
  <c r="C137" i="24"/>
  <c r="G137" i="4"/>
  <c r="E137" i="4"/>
  <c r="C137" i="4"/>
  <c r="D137" i="23"/>
  <c r="E137" i="23"/>
  <c r="C137" i="23"/>
  <c r="D137" i="5"/>
  <c r="C137" i="5"/>
  <c r="E137" i="5" l="1"/>
  <c r="D138" i="4"/>
  <c r="J137" i="24"/>
  <c r="H138" i="4"/>
  <c r="H138" i="24"/>
  <c r="P137" i="4"/>
  <c r="N137" i="4" s="1"/>
  <c r="E137" i="24"/>
  <c r="P137" i="24"/>
  <c r="N137" i="24" s="1"/>
  <c r="J137" i="4"/>
  <c r="H137" i="4" s="1"/>
  <c r="G137" i="24"/>
  <c r="H137" i="24"/>
  <c r="F137" i="24"/>
  <c r="F137" i="4"/>
  <c r="C136" i="24"/>
  <c r="F136" i="4"/>
  <c r="C136" i="4"/>
  <c r="E136" i="23"/>
  <c r="D136" i="23"/>
  <c r="D136" i="5"/>
  <c r="C136" i="5"/>
  <c r="E136" i="4" l="1"/>
  <c r="E136" i="5"/>
  <c r="D137" i="24"/>
  <c r="P136" i="24"/>
  <c r="N136" i="24" s="1"/>
  <c r="G136" i="4"/>
  <c r="P136" i="4"/>
  <c r="N136" i="4" s="1"/>
  <c r="C136" i="23"/>
  <c r="E136" i="24"/>
  <c r="D137" i="4"/>
  <c r="J136" i="4"/>
  <c r="H136" i="4" s="1"/>
  <c r="J136" i="24"/>
  <c r="H136" i="24" s="1"/>
  <c r="G136" i="24"/>
  <c r="F136" i="24"/>
  <c r="E135" i="24"/>
  <c r="C135" i="24"/>
  <c r="G135" i="4"/>
  <c r="F135" i="4"/>
  <c r="C135" i="4"/>
  <c r="E135" i="23"/>
  <c r="C135" i="23"/>
  <c r="E135" i="5"/>
  <c r="D135" i="5"/>
  <c r="C135" i="5"/>
  <c r="E135" i="4" l="1"/>
  <c r="D135" i="23"/>
  <c r="P135" i="24"/>
  <c r="N135" i="24" s="1"/>
  <c r="D136" i="24"/>
  <c r="D136" i="4"/>
  <c r="J135" i="4"/>
  <c r="H135" i="4" s="1"/>
  <c r="J135" i="24"/>
  <c r="H135" i="24" s="1"/>
  <c r="P135" i="4"/>
  <c r="N135" i="4" s="1"/>
  <c r="G135" i="24"/>
  <c r="F135" i="24"/>
  <c r="F134" i="24"/>
  <c r="C134" i="24"/>
  <c r="G134" i="4"/>
  <c r="E134" i="4"/>
  <c r="C134" i="4"/>
  <c r="E134" i="23"/>
  <c r="D134" i="23"/>
  <c r="E134" i="5"/>
  <c r="G134" i="24" l="1"/>
  <c r="C134" i="5"/>
  <c r="D134" i="5"/>
  <c r="P134" i="24"/>
  <c r="N134" i="24" s="1"/>
  <c r="C134" i="23"/>
  <c r="D135" i="4"/>
  <c r="D135" i="24"/>
  <c r="P134" i="4"/>
  <c r="N134" i="4" s="1"/>
  <c r="J134" i="24"/>
  <c r="J134" i="4"/>
  <c r="E134" i="24"/>
  <c r="F134" i="4"/>
  <c r="G133" i="24"/>
  <c r="E133" i="24"/>
  <c r="C133" i="24"/>
  <c r="E133" i="4"/>
  <c r="C133" i="4"/>
  <c r="E133" i="23"/>
  <c r="C133" i="23"/>
  <c r="E133" i="5"/>
  <c r="D133" i="5"/>
  <c r="C133" i="5"/>
  <c r="D133" i="23" l="1"/>
  <c r="D134" i="24"/>
  <c r="P133" i="24"/>
  <c r="N133" i="24" s="1"/>
  <c r="P133" i="4"/>
  <c r="N133" i="4" s="1"/>
  <c r="D134" i="4"/>
  <c r="H134" i="24"/>
  <c r="H134" i="4"/>
  <c r="G133" i="4"/>
  <c r="J133" i="24"/>
  <c r="J133" i="4"/>
  <c r="H133" i="4" s="1"/>
  <c r="F133" i="24"/>
  <c r="F133" i="4"/>
  <c r="G132" i="24"/>
  <c r="F132" i="24"/>
  <c r="E132" i="4"/>
  <c r="E132" i="23"/>
  <c r="D132" i="23"/>
  <c r="D132" i="5"/>
  <c r="C132" i="5"/>
  <c r="C132" i="23" l="1"/>
  <c r="C132" i="24"/>
  <c r="D133" i="24"/>
  <c r="D133" i="4"/>
  <c r="H133" i="24"/>
  <c r="C132" i="4"/>
  <c r="P132" i="4"/>
  <c r="N132" i="4" s="1"/>
  <c r="J132" i="24"/>
  <c r="H132" i="24" s="1"/>
  <c r="P132" i="24"/>
  <c r="E132" i="5"/>
  <c r="G132" i="4"/>
  <c r="J132" i="4"/>
  <c r="E132" i="24"/>
  <c r="F132" i="4"/>
  <c r="G131" i="24"/>
  <c r="C131" i="24"/>
  <c r="E131" i="4"/>
  <c r="C131" i="4"/>
  <c r="E131" i="5"/>
  <c r="D131" i="5"/>
  <c r="D131" i="23" l="1"/>
  <c r="C131" i="23"/>
  <c r="C131" i="5"/>
  <c r="D132" i="4"/>
  <c r="D132" i="24"/>
  <c r="E131" i="23"/>
  <c r="P131" i="4"/>
  <c r="N131" i="4" s="1"/>
  <c r="H132" i="4"/>
  <c r="N132" i="24"/>
  <c r="P131" i="24"/>
  <c r="N131" i="24" s="1"/>
  <c r="J131" i="24"/>
  <c r="H131" i="24" s="1"/>
  <c r="J131" i="4"/>
  <c r="H131" i="4" s="1"/>
  <c r="E131" i="24"/>
  <c r="G131" i="4"/>
  <c r="F131" i="24"/>
  <c r="F131" i="4"/>
  <c r="G130" i="24"/>
  <c r="C130" i="24"/>
  <c r="G130" i="4"/>
  <c r="E130" i="4"/>
  <c r="C130" i="4"/>
  <c r="E130" i="23"/>
  <c r="C130" i="23"/>
  <c r="E130" i="5"/>
  <c r="C130" i="5"/>
  <c r="D130" i="23" l="1"/>
  <c r="D130" i="5"/>
  <c r="D131" i="24"/>
  <c r="D131" i="4"/>
  <c r="F130" i="4"/>
  <c r="P130" i="24"/>
  <c r="N130" i="24" s="1"/>
  <c r="P130" i="4"/>
  <c r="N130" i="4" s="1"/>
  <c r="J130" i="24"/>
  <c r="H130" i="24" s="1"/>
  <c r="F130" i="24"/>
  <c r="J130" i="4"/>
  <c r="H130" i="4" s="1"/>
  <c r="E130" i="24"/>
  <c r="G129" i="24"/>
  <c r="F129" i="24"/>
  <c r="C129" i="24"/>
  <c r="F129" i="4"/>
  <c r="E129" i="23"/>
  <c r="D129" i="23"/>
  <c r="C129" i="23"/>
  <c r="D129" i="5"/>
  <c r="E129" i="5" l="1"/>
  <c r="C129" i="4"/>
  <c r="D130" i="4"/>
  <c r="D130" i="24"/>
  <c r="P129" i="4"/>
  <c r="N129" i="4" s="1"/>
  <c r="C129" i="5"/>
  <c r="G129" i="4"/>
  <c r="P129" i="24"/>
  <c r="N129" i="24" s="1"/>
  <c r="J129" i="4"/>
  <c r="H129" i="4" s="1"/>
  <c r="J129" i="24"/>
  <c r="H129" i="24" s="1"/>
  <c r="E129" i="24"/>
  <c r="E129" i="4"/>
  <c r="E128" i="24"/>
  <c r="C128" i="24"/>
  <c r="G128" i="4"/>
  <c r="E128" i="4"/>
  <c r="E128" i="23"/>
  <c r="C128" i="23"/>
  <c r="E128" i="5"/>
  <c r="D128" i="5"/>
  <c r="C128" i="5"/>
  <c r="C128" i="4" l="1"/>
  <c r="D128" i="23"/>
  <c r="D129" i="4"/>
  <c r="P128" i="24"/>
  <c r="N128" i="24" s="1"/>
  <c r="J128" i="4"/>
  <c r="H128" i="4" s="1"/>
  <c r="J128" i="24"/>
  <c r="H128" i="24" s="1"/>
  <c r="D129" i="24"/>
  <c r="P128" i="4"/>
  <c r="N128" i="4" s="1"/>
  <c r="G128" i="24"/>
  <c r="F128" i="24"/>
  <c r="F128" i="4"/>
  <c r="F127" i="24"/>
  <c r="G127" i="4"/>
  <c r="E127" i="4"/>
  <c r="D127" i="23"/>
  <c r="C127" i="23"/>
  <c r="E127" i="5"/>
  <c r="D127" i="5"/>
  <c r="C127" i="5"/>
  <c r="E127" i="24" l="1"/>
  <c r="C127" i="4"/>
  <c r="P127" i="4"/>
  <c r="N127" i="4" s="1"/>
  <c r="E127" i="23"/>
  <c r="D128" i="24"/>
  <c r="D128" i="4"/>
  <c r="G127" i="24"/>
  <c r="J127" i="24"/>
  <c r="H127" i="24" s="1"/>
  <c r="C127" i="24"/>
  <c r="P127" i="24"/>
  <c r="N127" i="24" s="1"/>
  <c r="J127" i="4"/>
  <c r="H127" i="4" s="1"/>
  <c r="F127" i="4"/>
  <c r="C126" i="24"/>
  <c r="C126" i="4"/>
  <c r="C126" i="23"/>
  <c r="E126" i="23"/>
  <c r="E126" i="5"/>
  <c r="E126" i="4" l="1"/>
  <c r="E126" i="24"/>
  <c r="C126" i="5"/>
  <c r="D126" i="23"/>
  <c r="P126" i="4"/>
  <c r="N126" i="4" s="1"/>
  <c r="D127" i="24"/>
  <c r="P126" i="24"/>
  <c r="N126" i="24" s="1"/>
  <c r="D126" i="5"/>
  <c r="J126" i="4"/>
  <c r="D127" i="4"/>
  <c r="G126" i="4"/>
  <c r="G126" i="24"/>
  <c r="J126" i="24"/>
  <c r="F126" i="24"/>
  <c r="F126" i="4"/>
  <c r="G125" i="24"/>
  <c r="E125" i="24"/>
  <c r="C125" i="24"/>
  <c r="E125" i="4"/>
  <c r="C125" i="4"/>
  <c r="E125" i="23"/>
  <c r="D125" i="23"/>
  <c r="C125" i="23"/>
  <c r="D125" i="5"/>
  <c r="E125" i="5"/>
  <c r="G125" i="4" l="1"/>
  <c r="D126" i="4"/>
  <c r="D126" i="24"/>
  <c r="P125" i="4"/>
  <c r="N125" i="4" s="1"/>
  <c r="H126" i="24"/>
  <c r="C125" i="5"/>
  <c r="H126" i="4"/>
  <c r="P125" i="24"/>
  <c r="N125" i="24" s="1"/>
  <c r="J125" i="4"/>
  <c r="J125" i="24"/>
  <c r="H125" i="24" s="1"/>
  <c r="F125" i="24"/>
  <c r="F125" i="4"/>
  <c r="C124" i="4" l="1"/>
  <c r="D125" i="4"/>
  <c r="H125" i="4"/>
  <c r="D125" i="24"/>
  <c r="C124" i="5"/>
  <c r="F124" i="24"/>
  <c r="D124" i="5"/>
  <c r="E124" i="4"/>
  <c r="F124" i="4"/>
  <c r="C124" i="24"/>
  <c r="E124" i="23"/>
  <c r="P124" i="24"/>
  <c r="N124" i="24" s="1"/>
  <c r="E124" i="24"/>
  <c r="D124" i="23"/>
  <c r="E124" i="5"/>
  <c r="J124" i="24"/>
  <c r="H124" i="24" s="1"/>
  <c r="C124" i="23"/>
  <c r="P124" i="4"/>
  <c r="N124" i="4" s="1"/>
  <c r="J124" i="4"/>
  <c r="H124" i="4" s="1"/>
  <c r="G124" i="4"/>
  <c r="G124" i="24"/>
  <c r="C123" i="5" l="1"/>
  <c r="D124" i="24"/>
  <c r="D123" i="5"/>
  <c r="P123" i="24"/>
  <c r="N123" i="24" s="1"/>
  <c r="E123" i="24"/>
  <c r="P123" i="4"/>
  <c r="N123" i="4" s="1"/>
  <c r="C123" i="4"/>
  <c r="E123" i="4"/>
  <c r="E123" i="23"/>
  <c r="C123" i="24"/>
  <c r="E123" i="5"/>
  <c r="C123" i="23"/>
  <c r="D124" i="4"/>
  <c r="G123" i="4"/>
  <c r="D123" i="23"/>
  <c r="J123" i="4"/>
  <c r="H123" i="4" s="1"/>
  <c r="J123" i="24"/>
  <c r="H123" i="24" s="1"/>
  <c r="G123" i="24"/>
  <c r="F123" i="24"/>
  <c r="F123" i="4"/>
  <c r="C122" i="5" l="1"/>
  <c r="E122" i="23"/>
  <c r="E122" i="5"/>
  <c r="C122" i="24"/>
  <c r="D123" i="4"/>
  <c r="D122" i="23"/>
  <c r="J122" i="24"/>
  <c r="H122" i="24" s="1"/>
  <c r="J122" i="4"/>
  <c r="H122" i="4" s="1"/>
  <c r="F122" i="24"/>
  <c r="C122" i="23"/>
  <c r="F122" i="4"/>
  <c r="D122" i="5"/>
  <c r="G122" i="4"/>
  <c r="D123" i="24"/>
  <c r="P122" i="4"/>
  <c r="N122" i="4" s="1"/>
  <c r="E122" i="24"/>
  <c r="C122" i="4"/>
  <c r="G122" i="24"/>
  <c r="P122" i="24"/>
  <c r="N122" i="24" s="1"/>
  <c r="E122" i="4"/>
  <c r="D122" i="4" l="1"/>
  <c r="D122" i="24"/>
  <c r="E121" i="23"/>
  <c r="D121" i="23"/>
  <c r="C121" i="23"/>
  <c r="E121" i="5"/>
  <c r="D121" i="5"/>
  <c r="E121" i="24" l="1"/>
  <c r="G121" i="24"/>
  <c r="C121" i="4"/>
  <c r="F121" i="4"/>
  <c r="C121" i="24"/>
  <c r="P121" i="24"/>
  <c r="N121" i="24" s="1"/>
  <c r="C121" i="5"/>
  <c r="F121" i="24"/>
  <c r="J121" i="4"/>
  <c r="H121" i="4" s="1"/>
  <c r="G121" i="4"/>
  <c r="P121" i="4"/>
  <c r="N121" i="4" s="1"/>
  <c r="J121" i="24"/>
  <c r="H121" i="24" s="1"/>
  <c r="E121" i="4"/>
  <c r="D121" i="4" l="1"/>
  <c r="D121" i="24"/>
  <c r="C120" i="23" l="1"/>
  <c r="C120" i="4"/>
  <c r="G120" i="24"/>
  <c r="D120" i="23"/>
  <c r="E120" i="4"/>
  <c r="E120" i="5"/>
  <c r="D120" i="5"/>
  <c r="E120" i="24"/>
  <c r="E120" i="23"/>
  <c r="C120" i="24"/>
  <c r="C120" i="5"/>
  <c r="P120" i="24"/>
  <c r="N120" i="24" s="1"/>
  <c r="G120" i="4"/>
  <c r="J120" i="4"/>
  <c r="H120" i="4" s="1"/>
  <c r="P120" i="4"/>
  <c r="N120" i="4" s="1"/>
  <c r="J120" i="24"/>
  <c r="F120" i="24"/>
  <c r="F120" i="4"/>
  <c r="E119" i="23" l="1"/>
  <c r="D119" i="23"/>
  <c r="E119" i="4"/>
  <c r="C119" i="24"/>
  <c r="D119" i="5"/>
  <c r="C119" i="4"/>
  <c r="E119" i="24"/>
  <c r="G119" i="4"/>
  <c r="D120" i="24"/>
  <c r="C119" i="23"/>
  <c r="E119" i="5"/>
  <c r="C119" i="5"/>
  <c r="P119" i="4"/>
  <c r="N119" i="4" s="1"/>
  <c r="D120" i="4"/>
  <c r="G119" i="24"/>
  <c r="H120" i="24"/>
  <c r="J119" i="4"/>
  <c r="H119" i="4" s="1"/>
  <c r="P119" i="24"/>
  <c r="N119" i="24" s="1"/>
  <c r="J119" i="24"/>
  <c r="H119" i="24" s="1"/>
  <c r="F119" i="24"/>
  <c r="F119" i="4"/>
  <c r="G118" i="4" l="1"/>
  <c r="E118" i="23"/>
  <c r="E118" i="24"/>
  <c r="C118" i="23"/>
  <c r="C118" i="4"/>
  <c r="E118" i="5"/>
  <c r="E118" i="4"/>
  <c r="C118" i="24"/>
  <c r="D118" i="23"/>
  <c r="C118" i="5"/>
  <c r="D118" i="5"/>
  <c r="D119" i="24"/>
  <c r="D119" i="4"/>
  <c r="P118" i="4"/>
  <c r="N118" i="4" s="1"/>
  <c r="P118" i="24"/>
  <c r="N118" i="24" s="1"/>
  <c r="G118" i="24"/>
  <c r="J118" i="24"/>
  <c r="H118" i="24" s="1"/>
  <c r="J118" i="4"/>
  <c r="F118" i="24"/>
  <c r="F118" i="4"/>
  <c r="C117" i="5" l="1"/>
  <c r="E117" i="5"/>
  <c r="E117" i="23"/>
  <c r="G117" i="24"/>
  <c r="D118" i="4"/>
  <c r="D117" i="5"/>
  <c r="C117" i="4"/>
  <c r="D117" i="23"/>
  <c r="C117" i="24"/>
  <c r="G117" i="4"/>
  <c r="E117" i="4"/>
  <c r="E117" i="24"/>
  <c r="C117" i="23"/>
  <c r="H118" i="4"/>
  <c r="P117" i="4"/>
  <c r="N117" i="4" s="1"/>
  <c r="P117" i="24"/>
  <c r="N117" i="24" s="1"/>
  <c r="D118" i="24"/>
  <c r="J117" i="24"/>
  <c r="H117" i="24" s="1"/>
  <c r="J117" i="4"/>
  <c r="F117" i="24"/>
  <c r="F117" i="4"/>
  <c r="E116" i="23" l="1"/>
  <c r="D117" i="4"/>
  <c r="C116" i="5"/>
  <c r="D116" i="5"/>
  <c r="E116" i="5"/>
  <c r="C116" i="24"/>
  <c r="C116" i="23"/>
  <c r="C116" i="4"/>
  <c r="E116" i="4"/>
  <c r="G116" i="24"/>
  <c r="D116" i="23"/>
  <c r="G116" i="4"/>
  <c r="E116" i="24"/>
  <c r="D117" i="24"/>
  <c r="H117" i="4"/>
  <c r="P116" i="24"/>
  <c r="N116" i="24" s="1"/>
  <c r="P116" i="4"/>
  <c r="N116" i="4" s="1"/>
  <c r="J116" i="4"/>
  <c r="H116" i="4" s="1"/>
  <c r="J116" i="24"/>
  <c r="H116" i="24" s="1"/>
  <c r="F116" i="24"/>
  <c r="F116" i="4"/>
  <c r="C115" i="24"/>
  <c r="E115" i="4"/>
  <c r="C115" i="4" l="1"/>
  <c r="E115" i="23"/>
  <c r="E115" i="24"/>
  <c r="D115" i="23"/>
  <c r="D115" i="5"/>
  <c r="C115" i="5"/>
  <c r="E115" i="5"/>
  <c r="C115" i="23"/>
  <c r="G115" i="24"/>
  <c r="D116" i="24"/>
  <c r="D116" i="4"/>
  <c r="P115" i="24"/>
  <c r="N115" i="24" s="1"/>
  <c r="P115" i="4"/>
  <c r="N115" i="4" s="1"/>
  <c r="J115" i="4"/>
  <c r="H115" i="4" s="1"/>
  <c r="G115" i="4"/>
  <c r="J115" i="24"/>
  <c r="F115" i="24"/>
  <c r="F115" i="4"/>
  <c r="G114" i="24"/>
  <c r="C114" i="23" l="1"/>
  <c r="D114" i="23"/>
  <c r="E114" i="23"/>
  <c r="C114" i="4"/>
  <c r="D114" i="5"/>
  <c r="D115" i="24"/>
  <c r="E114" i="4"/>
  <c r="C114" i="24"/>
  <c r="C114" i="5"/>
  <c r="H115" i="24"/>
  <c r="D115" i="4"/>
  <c r="E114" i="5"/>
  <c r="E114" i="24"/>
  <c r="P114" i="4"/>
  <c r="N114" i="4" s="1"/>
  <c r="P114" i="24"/>
  <c r="N114" i="24" s="1"/>
  <c r="J114" i="4"/>
  <c r="G114" i="4"/>
  <c r="J114" i="24"/>
  <c r="H114" i="24" s="1"/>
  <c r="F114" i="24"/>
  <c r="F114" i="4"/>
  <c r="E113" i="24"/>
  <c r="C113" i="4"/>
  <c r="C113" i="24" l="1"/>
  <c r="D113" i="23"/>
  <c r="E113" i="23"/>
  <c r="G113" i="4"/>
  <c r="D113" i="5"/>
  <c r="E113" i="5"/>
  <c r="C113" i="5"/>
  <c r="C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23" l="1"/>
  <c r="C112" i="4"/>
  <c r="C112" i="5"/>
  <c r="C112" i="24"/>
  <c r="E112" i="24"/>
  <c r="E112" i="5"/>
  <c r="G112" i="4"/>
  <c r="D112" i="5"/>
  <c r="D113" i="4"/>
  <c r="D112" i="23"/>
  <c r="G112" i="24"/>
  <c r="H113" i="4"/>
  <c r="D113" i="24"/>
  <c r="E112" i="23"/>
  <c r="P112" i="24"/>
  <c r="N112" i="24" s="1"/>
  <c r="P112" i="4"/>
  <c r="N112" i="4" s="1"/>
  <c r="J112" i="4"/>
  <c r="H112" i="4" s="1"/>
  <c r="E112" i="4"/>
  <c r="J112" i="24"/>
  <c r="F112" i="24"/>
  <c r="F112" i="4"/>
  <c r="C111" i="4" l="1"/>
  <c r="D111" i="5"/>
  <c r="E111" i="5"/>
  <c r="E111" i="4"/>
  <c r="C111" i="24"/>
  <c r="E111" i="23"/>
  <c r="E111" i="24"/>
  <c r="D111" i="23"/>
  <c r="G111" i="24"/>
  <c r="C111" i="23"/>
  <c r="D112" i="24"/>
  <c r="C111" i="5"/>
  <c r="G111" i="4"/>
  <c r="H112" i="24"/>
  <c r="D112" i="4"/>
  <c r="P111" i="4"/>
  <c r="N111" i="4" s="1"/>
  <c r="P111" i="24"/>
  <c r="N111" i="24" s="1"/>
  <c r="J111" i="4"/>
  <c r="J111" i="24"/>
  <c r="H111" i="24" s="1"/>
  <c r="F111" i="24"/>
  <c r="F111" i="4"/>
  <c r="C110" i="24"/>
  <c r="C110" i="4"/>
  <c r="E110" i="5" l="1"/>
  <c r="E110" i="23"/>
  <c r="G110" i="4"/>
  <c r="D110" i="23"/>
  <c r="C110" i="23"/>
  <c r="G110" i="24"/>
  <c r="D110" i="5"/>
  <c r="C110" i="5"/>
  <c r="D111" i="4"/>
  <c r="H111" i="4"/>
  <c r="D111" i="24"/>
  <c r="P110" i="24"/>
  <c r="N110" i="24" s="1"/>
  <c r="P110" i="4"/>
  <c r="N110" i="4" s="1"/>
  <c r="J110" i="4"/>
  <c r="H110" i="4" s="1"/>
  <c r="E110" i="24"/>
  <c r="J110" i="24"/>
  <c r="H110" i="24" s="1"/>
  <c r="E110" i="4"/>
  <c r="F110" i="24"/>
  <c r="F110" i="4"/>
  <c r="E109" i="4" l="1"/>
  <c r="C109" i="24"/>
  <c r="D109" i="23"/>
  <c r="D109" i="5"/>
  <c r="C109" i="23"/>
  <c r="C109" i="4"/>
  <c r="G109" i="24"/>
  <c r="C109" i="5"/>
  <c r="E109" i="5"/>
  <c r="E109" i="24"/>
  <c r="D110" i="4"/>
  <c r="D110" i="24"/>
  <c r="P109" i="24"/>
  <c r="N109" i="24" s="1"/>
  <c r="E109" i="23"/>
  <c r="F109" i="24"/>
  <c r="G109" i="4"/>
  <c r="P109" i="4"/>
  <c r="N109" i="4" s="1"/>
  <c r="J109" i="4"/>
  <c r="J109" i="24"/>
  <c r="H109" i="24" s="1"/>
  <c r="F109" i="4"/>
  <c r="E108" i="5" l="1"/>
  <c r="E108" i="23"/>
  <c r="E108" i="24"/>
  <c r="D108" i="23"/>
  <c r="C108" i="24"/>
  <c r="D108" i="5"/>
  <c r="C108" i="4"/>
  <c r="C108" i="5"/>
  <c r="D109" i="4"/>
  <c r="H109" i="4"/>
  <c r="D109" i="24"/>
  <c r="G108" i="24"/>
  <c r="C108" i="23"/>
  <c r="E108" i="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G107" i="4" l="1"/>
  <c r="D107" i="5"/>
  <c r="C107" i="4"/>
  <c r="E107" i="4"/>
  <c r="C107" i="24"/>
  <c r="E107" i="23"/>
  <c r="E107" i="24"/>
  <c r="E107" i="5"/>
  <c r="D107" i="23"/>
  <c r="C107" i="5"/>
  <c r="D108" i="4"/>
  <c r="G107" i="24"/>
  <c r="D108" i="24"/>
  <c r="P107" i="24"/>
  <c r="N107" i="24" s="1"/>
  <c r="P107" i="4"/>
  <c r="N107" i="4" s="1"/>
  <c r="C107" i="23"/>
  <c r="J107" i="24"/>
  <c r="J107" i="4"/>
  <c r="H107" i="4" s="1"/>
  <c r="F107" i="24"/>
  <c r="F107" i="4"/>
  <c r="D107" i="24" l="1"/>
  <c r="H107" i="24"/>
  <c r="D107" i="4"/>
  <c r="G106" i="4"/>
  <c r="C106" i="5" l="1"/>
  <c r="C106" i="23"/>
  <c r="C106" i="4"/>
  <c r="D106" i="23"/>
  <c r="E106" i="4"/>
  <c r="C106" i="24"/>
  <c r="E106" i="24"/>
  <c r="F106" i="4"/>
  <c r="P106" i="24"/>
  <c r="N106" i="24" s="1"/>
  <c r="E106" i="23"/>
  <c r="D106" i="5"/>
  <c r="E106" i="5"/>
  <c r="P106" i="4"/>
  <c r="N106" i="4" s="1"/>
  <c r="J106" i="24"/>
  <c r="H106" i="24" s="1"/>
  <c r="J106" i="4"/>
  <c r="H106" i="4" s="1"/>
  <c r="G106" i="24"/>
  <c r="F106" i="24"/>
  <c r="D106" i="24" l="1"/>
  <c r="D106" i="4"/>
  <c r="C105" i="24"/>
  <c r="E105" i="5"/>
  <c r="G105" i="4" l="1"/>
  <c r="C105" i="4"/>
  <c r="E105" i="23"/>
  <c r="C105" i="5"/>
  <c r="E105" i="4"/>
  <c r="C105" i="23"/>
  <c r="D105" i="23"/>
  <c r="D105" i="5"/>
  <c r="J105" i="24"/>
  <c r="H105" i="24" s="1"/>
  <c r="J105" i="4"/>
  <c r="H105" i="4" s="1"/>
  <c r="P105" i="4"/>
  <c r="N105" i="4" s="1"/>
  <c r="P105" i="24"/>
  <c r="N105" i="24" s="1"/>
  <c r="F105" i="4"/>
  <c r="E105" i="24"/>
  <c r="G105" i="24"/>
  <c r="F105" i="24"/>
  <c r="C104" i="4" l="1"/>
  <c r="C104" i="5"/>
  <c r="E104" i="5"/>
  <c r="C104" i="24"/>
  <c r="F104" i="4"/>
  <c r="E104" i="24"/>
  <c r="F104" i="24"/>
  <c r="G104" i="24"/>
  <c r="G104" i="4"/>
  <c r="E104" i="4"/>
  <c r="C104" i="23"/>
  <c r="D104" i="5"/>
  <c r="E104" i="23"/>
  <c r="D104" i="23"/>
  <c r="D105" i="24"/>
  <c r="D105" i="4"/>
  <c r="J104" i="24"/>
  <c r="H104" i="24" s="1"/>
  <c r="P104" i="24"/>
  <c r="N104" i="24" s="1"/>
  <c r="P104" i="4"/>
  <c r="N104" i="4" s="1"/>
  <c r="J104" i="4"/>
  <c r="G103" i="24" l="1"/>
  <c r="G103" i="4"/>
  <c r="F103" i="4"/>
  <c r="E103" i="24"/>
  <c r="C103" i="23"/>
  <c r="C103" i="4"/>
  <c r="E103" i="4"/>
  <c r="F103" i="24"/>
  <c r="E103" i="5"/>
  <c r="D103" i="5"/>
  <c r="E103" i="23"/>
  <c r="C103" i="5"/>
  <c r="C103" i="24"/>
  <c r="D103" i="23"/>
  <c r="D104" i="24"/>
  <c r="D104" i="4"/>
  <c r="H104" i="4"/>
  <c r="J103" i="4"/>
  <c r="H103" i="4" s="1"/>
  <c r="P103" i="4"/>
  <c r="N103" i="4" s="1"/>
  <c r="J103" i="24"/>
  <c r="H103" i="24" s="1"/>
  <c r="P103" i="24"/>
  <c r="N103" i="24" s="1"/>
  <c r="G102" i="24" l="1"/>
  <c r="C102" i="4"/>
  <c r="E102" i="5"/>
  <c r="E102" i="4"/>
  <c r="C102" i="24"/>
  <c r="F102" i="4"/>
  <c r="E102" i="24"/>
  <c r="G102" i="4"/>
  <c r="F102" i="24"/>
  <c r="E102" i="23"/>
  <c r="C102" i="5"/>
  <c r="D102" i="5"/>
  <c r="C102" i="23"/>
  <c r="D102" i="23"/>
  <c r="D103" i="4"/>
  <c r="D103" i="24"/>
  <c r="J102" i="4"/>
  <c r="H102" i="4" s="1"/>
  <c r="P102" i="4"/>
  <c r="N102" i="4" s="1"/>
  <c r="J102" i="24"/>
  <c r="H102" i="24" s="1"/>
  <c r="P102" i="24"/>
  <c r="N102" i="24" s="1"/>
  <c r="F101" i="24"/>
  <c r="G101" i="4"/>
  <c r="G101" i="24" l="1"/>
  <c r="C101" i="4"/>
  <c r="E101" i="5"/>
  <c r="C101" i="24"/>
  <c r="D101" i="23"/>
  <c r="D101" i="5"/>
  <c r="E101" i="23"/>
  <c r="E101" i="24"/>
  <c r="C101" i="23"/>
  <c r="C101" i="5"/>
  <c r="J101" i="4"/>
  <c r="P101" i="4"/>
  <c r="N101" i="4" s="1"/>
  <c r="D102" i="4"/>
  <c r="J101" i="24"/>
  <c r="H101" i="24" s="1"/>
  <c r="D102" i="24"/>
  <c r="P101" i="24"/>
  <c r="N101" i="24" s="1"/>
  <c r="E101" i="4"/>
  <c r="F101" i="4"/>
  <c r="E100" i="24"/>
  <c r="C100" i="24" l="1"/>
  <c r="C100" i="23"/>
  <c r="G100" i="4"/>
  <c r="F100" i="24"/>
  <c r="G100" i="24"/>
  <c r="C100" i="5"/>
  <c r="D100" i="5"/>
  <c r="F100" i="4"/>
  <c r="D100" i="23"/>
  <c r="E100" i="5"/>
  <c r="E100" i="23"/>
  <c r="D101" i="4"/>
  <c r="H101" i="4"/>
  <c r="J100" i="4"/>
  <c r="H100" i="4" s="1"/>
  <c r="P100" i="4"/>
  <c r="N100" i="4" s="1"/>
  <c r="D101" i="24"/>
  <c r="E100" i="4"/>
  <c r="C100" i="4"/>
  <c r="J100" i="24"/>
  <c r="H100" i="24" s="1"/>
  <c r="P100" i="24"/>
  <c r="N100" i="24" s="1"/>
  <c r="E99" i="4" l="1"/>
  <c r="C99" i="24"/>
  <c r="E99" i="24"/>
  <c r="G99" i="4"/>
  <c r="F99" i="24"/>
  <c r="C99" i="5"/>
  <c r="C99" i="23"/>
  <c r="G99" i="24"/>
  <c r="F99" i="4"/>
  <c r="E99" i="23"/>
  <c r="D99" i="23"/>
  <c r="D99" i="5"/>
  <c r="E99" i="5"/>
  <c r="D100" i="4"/>
  <c r="J99" i="4"/>
  <c r="H99" i="4" s="1"/>
  <c r="D100" i="24"/>
  <c r="C99" i="4"/>
  <c r="J99" i="24"/>
  <c r="H99" i="24" s="1"/>
  <c r="P99" i="24"/>
  <c r="N99" i="24" s="1"/>
  <c r="P99" i="4"/>
  <c r="N99" i="4" s="1"/>
  <c r="D98" i="23" l="1"/>
  <c r="C98" i="24"/>
  <c r="G98" i="24"/>
  <c r="F98" i="24"/>
  <c r="C98" i="5"/>
  <c r="G98" i="4"/>
  <c r="F98" i="4"/>
  <c r="D98" i="5"/>
  <c r="E98" i="5"/>
  <c r="C98" i="4"/>
  <c r="E98" i="23"/>
  <c r="E98" i="4"/>
  <c r="E98" i="24"/>
  <c r="C98" i="23"/>
  <c r="D99" i="24"/>
  <c r="J98" i="24"/>
  <c r="H98" i="24" s="1"/>
  <c r="D99" i="4"/>
  <c r="P98" i="24"/>
  <c r="J98" i="4"/>
  <c r="H98" i="4" s="1"/>
  <c r="P98" i="4"/>
  <c r="N98" i="4" s="1"/>
  <c r="E97" i="5" l="1"/>
  <c r="D97" i="23"/>
  <c r="C97" i="24"/>
  <c r="F97" i="4"/>
  <c r="E97" i="24"/>
  <c r="F97" i="24"/>
  <c r="G97" i="24"/>
  <c r="E97" i="4"/>
  <c r="C97" i="4"/>
  <c r="G97" i="4"/>
  <c r="C97" i="5"/>
  <c r="C97" i="23"/>
  <c r="D97" i="5"/>
  <c r="E97" i="23"/>
  <c r="D98" i="24"/>
  <c r="N98" i="24"/>
  <c r="J97" i="4"/>
  <c r="H97" i="4" s="1"/>
  <c r="J97" i="24"/>
  <c r="H97" i="24" s="1"/>
  <c r="P97" i="24"/>
  <c r="N97" i="24" s="1"/>
  <c r="D98" i="4"/>
  <c r="P97" i="4"/>
  <c r="N97" i="4" s="1"/>
  <c r="E96" i="5" l="1"/>
  <c r="C96" i="24"/>
  <c r="E96" i="23"/>
  <c r="F96" i="4"/>
  <c r="E96" i="24"/>
  <c r="G96" i="24"/>
  <c r="F96" i="24"/>
  <c r="C96" i="5"/>
  <c r="D96" i="23"/>
  <c r="G96" i="4"/>
  <c r="D96" i="5"/>
  <c r="E96" i="4"/>
  <c r="C96" i="23"/>
  <c r="D97" i="24"/>
  <c r="J96" i="4"/>
  <c r="H96" i="4" s="1"/>
  <c r="P96" i="4"/>
  <c r="N96" i="4" s="1"/>
  <c r="D97" i="4"/>
  <c r="C96" i="4"/>
  <c r="J96" i="24"/>
  <c r="H96" i="24" s="1"/>
  <c r="P96" i="24"/>
  <c r="N96" i="24" s="1"/>
  <c r="C95" i="4" l="1"/>
  <c r="C95" i="23"/>
  <c r="D95" i="23"/>
  <c r="C95" i="24"/>
  <c r="E95" i="24"/>
  <c r="G95" i="4"/>
  <c r="F95" i="24"/>
  <c r="G95" i="24"/>
  <c r="F95" i="4"/>
  <c r="E95" i="4"/>
  <c r="E95" i="5"/>
  <c r="E95" i="23"/>
  <c r="C95" i="5"/>
  <c r="D95" i="5"/>
  <c r="D96" i="4"/>
  <c r="J95" i="4"/>
  <c r="H95" i="4" s="1"/>
  <c r="P95" i="4"/>
  <c r="N95" i="4" s="1"/>
  <c r="D96" i="24"/>
  <c r="J95" i="24"/>
  <c r="H95" i="24" s="1"/>
  <c r="P95" i="24"/>
  <c r="N95" i="24" s="1"/>
  <c r="E94" i="5" l="1"/>
  <c r="E94" i="4"/>
  <c r="C94" i="24"/>
  <c r="G94" i="4"/>
  <c r="C94" i="23"/>
  <c r="C94" i="4"/>
  <c r="F94" i="24"/>
  <c r="D94" i="23"/>
  <c r="C94" i="5"/>
  <c r="D94" i="5"/>
  <c r="F94" i="4"/>
  <c r="E94" i="23"/>
  <c r="D95" i="4"/>
  <c r="P94" i="24"/>
  <c r="N94" i="24" s="1"/>
  <c r="D95" i="24"/>
  <c r="J94" i="4"/>
  <c r="H94" i="4" s="1"/>
  <c r="G94" i="24"/>
  <c r="P94" i="4"/>
  <c r="N94" i="4" s="1"/>
  <c r="E94" i="24"/>
  <c r="J94" i="24"/>
  <c r="D93" i="23" l="1"/>
  <c r="C93" i="24"/>
  <c r="C93" i="5"/>
  <c r="G93" i="24"/>
  <c r="C93" i="4"/>
  <c r="F93" i="4"/>
  <c r="E93" i="24"/>
  <c r="G93" i="4"/>
  <c r="F93" i="24"/>
  <c r="E93" i="23"/>
  <c r="E93" i="4"/>
  <c r="C93" i="23"/>
  <c r="E93" i="5"/>
  <c r="D93" i="5"/>
  <c r="D94" i="24"/>
  <c r="D94" i="4"/>
  <c r="H94" i="24"/>
  <c r="J93" i="24"/>
  <c r="H93" i="24" s="1"/>
  <c r="P93" i="24"/>
  <c r="N93" i="24" s="1"/>
  <c r="J93" i="4"/>
  <c r="H93" i="4" s="1"/>
  <c r="P93" i="4"/>
  <c r="N93" i="4" s="1"/>
  <c r="E92" i="5" l="1"/>
  <c r="F92" i="4"/>
  <c r="F92" i="24"/>
  <c r="D92" i="23"/>
  <c r="E92" i="4"/>
  <c r="C92" i="24"/>
  <c r="G92" i="24"/>
  <c r="G92" i="4"/>
  <c r="C92" i="23"/>
  <c r="C92" i="5"/>
  <c r="C92" i="4"/>
  <c r="E92" i="24"/>
  <c r="D92" i="5"/>
  <c r="E92" i="23"/>
  <c r="J92" i="4"/>
  <c r="H92" i="4" s="1"/>
  <c r="P92" i="4"/>
  <c r="N92" i="4" s="1"/>
  <c r="D93" i="24"/>
  <c r="J92" i="24"/>
  <c r="H92" i="24" s="1"/>
  <c r="P92" i="24"/>
  <c r="N92" i="24" s="1"/>
  <c r="D93" i="4"/>
  <c r="C91" i="24" l="1"/>
  <c r="F91" i="4"/>
  <c r="D91" i="5"/>
  <c r="E91" i="24"/>
  <c r="G91" i="4"/>
  <c r="F91" i="24"/>
  <c r="C91" i="5"/>
  <c r="G91" i="24"/>
  <c r="C91" i="4"/>
  <c r="C91" i="23"/>
  <c r="E91" i="4"/>
  <c r="D91" i="23"/>
  <c r="E91" i="5"/>
  <c r="E91" i="23"/>
  <c r="J91" i="24"/>
  <c r="H91" i="24" s="1"/>
  <c r="D92" i="4"/>
  <c r="D92" i="24"/>
  <c r="P91" i="24"/>
  <c r="J91" i="4"/>
  <c r="H91" i="4" s="1"/>
  <c r="P91" i="4"/>
  <c r="N91" i="4" s="1"/>
  <c r="G90" i="24"/>
  <c r="F90" i="24"/>
  <c r="D90" i="23" l="1"/>
  <c r="C90" i="24"/>
  <c r="C90" i="23"/>
  <c r="C90" i="4"/>
  <c r="F90" i="4"/>
  <c r="E90" i="4"/>
  <c r="C90" i="5"/>
  <c r="G90" i="4"/>
  <c r="E90" i="5"/>
  <c r="E90" i="23"/>
  <c r="E90" i="24"/>
  <c r="D90" i="5"/>
  <c r="D91" i="24"/>
  <c r="N91" i="24"/>
  <c r="D91" i="4"/>
  <c r="J90" i="24"/>
  <c r="H90" i="24" s="1"/>
  <c r="P90" i="24"/>
  <c r="J90" i="4"/>
  <c r="H90" i="4" s="1"/>
  <c r="P90" i="4"/>
  <c r="E89" i="24"/>
  <c r="E89" i="5" l="1"/>
  <c r="C89" i="24"/>
  <c r="G89" i="24"/>
  <c r="F89" i="24"/>
  <c r="D89" i="23"/>
  <c r="C89" i="4"/>
  <c r="D89" i="5"/>
  <c r="E89" i="23"/>
  <c r="C89" i="5"/>
  <c r="C89" i="23"/>
  <c r="D90" i="24"/>
  <c r="N90" i="24"/>
  <c r="D90" i="4"/>
  <c r="P89" i="4"/>
  <c r="N89" i="4" s="1"/>
  <c r="N90" i="4"/>
  <c r="G89" i="4"/>
  <c r="J89" i="4"/>
  <c r="H89" i="4" s="1"/>
  <c r="J89" i="24"/>
  <c r="H89" i="24" s="1"/>
  <c r="P89" i="24"/>
  <c r="N89" i="24" s="1"/>
  <c r="F89" i="4"/>
  <c r="E89" i="4"/>
  <c r="D89" i="4" l="1"/>
  <c r="D89" i="24"/>
  <c r="E88" i="24"/>
  <c r="D88" i="23"/>
  <c r="E88" i="23" l="1"/>
  <c r="G88" i="4"/>
  <c r="C88" i="5"/>
  <c r="D88" i="5"/>
  <c r="E88" i="5"/>
  <c r="E88" i="4"/>
  <c r="F88" i="24"/>
  <c r="F88" i="4"/>
  <c r="C88" i="24"/>
  <c r="C88" i="23"/>
  <c r="C88" i="4"/>
  <c r="J88" i="4"/>
  <c r="H88" i="4" s="1"/>
  <c r="P88" i="4"/>
  <c r="N88" i="4" s="1"/>
  <c r="P88" i="24"/>
  <c r="N88" i="24" s="1"/>
  <c r="J88" i="24"/>
  <c r="H88" i="24" s="1"/>
  <c r="G88" i="24"/>
  <c r="D87" i="23" l="1"/>
  <c r="E87" i="4"/>
  <c r="C87" i="24"/>
  <c r="G87" i="24"/>
  <c r="C87" i="23"/>
  <c r="F87" i="4"/>
  <c r="G87" i="4"/>
  <c r="F87" i="24"/>
  <c r="C87" i="4"/>
  <c r="D87" i="5"/>
  <c r="E87" i="23"/>
  <c r="C87" i="5"/>
  <c r="E87" i="5"/>
  <c r="E87" i="24"/>
  <c r="D88" i="24"/>
  <c r="D88" i="4"/>
  <c r="J87" i="24"/>
  <c r="H87" i="24" s="1"/>
  <c r="P87" i="24"/>
  <c r="N87" i="24" s="1"/>
  <c r="J87" i="4"/>
  <c r="H87" i="4" s="1"/>
  <c r="P87" i="4"/>
  <c r="N87" i="4" s="1"/>
  <c r="C86" i="4" l="1"/>
  <c r="C86" i="5"/>
  <c r="D86" i="23"/>
  <c r="E86" i="4"/>
  <c r="C86" i="24"/>
  <c r="G86" i="4"/>
  <c r="F86" i="24"/>
  <c r="E86" i="5"/>
  <c r="E86" i="24"/>
  <c r="F86" i="4"/>
  <c r="G86" i="24"/>
  <c r="C86" i="23"/>
  <c r="D86" i="5"/>
  <c r="E86" i="23"/>
  <c r="J86" i="24"/>
  <c r="H86" i="24" s="1"/>
  <c r="P86" i="24"/>
  <c r="N86" i="24" s="1"/>
  <c r="D87" i="4"/>
  <c r="D87" i="24"/>
  <c r="J86" i="4"/>
  <c r="H86" i="4" s="1"/>
  <c r="P86" i="4"/>
  <c r="N86" i="4" s="1"/>
  <c r="E85" i="4" l="1"/>
  <c r="C85" i="23"/>
  <c r="C85" i="4"/>
  <c r="E85" i="23"/>
  <c r="F85" i="4"/>
  <c r="G85" i="4"/>
  <c r="G85" i="24"/>
  <c r="E85" i="24"/>
  <c r="F85" i="24"/>
  <c r="D85" i="5"/>
  <c r="C85" i="5"/>
  <c r="C85" i="24"/>
  <c r="D85" i="23"/>
  <c r="E85" i="5"/>
  <c r="D86" i="24"/>
  <c r="J85" i="4"/>
  <c r="H85" i="4" s="1"/>
  <c r="P85" i="4"/>
  <c r="N85" i="4" s="1"/>
  <c r="J85" i="24"/>
  <c r="H85" i="24" s="1"/>
  <c r="P85" i="24"/>
  <c r="N85" i="24" s="1"/>
  <c r="D86" i="4"/>
  <c r="E84" i="23" l="1"/>
  <c r="E84" i="5"/>
  <c r="C84" i="24"/>
  <c r="F84" i="24"/>
  <c r="G84" i="24"/>
  <c r="C84" i="4"/>
  <c r="D84" i="23"/>
  <c r="E84" i="24"/>
  <c r="C84" i="5"/>
  <c r="D84" i="5"/>
  <c r="C84" i="23"/>
  <c r="P84" i="4"/>
  <c r="N84" i="4" s="1"/>
  <c r="G84" i="4"/>
  <c r="J84" i="4"/>
  <c r="D85" i="4"/>
  <c r="F84" i="4"/>
  <c r="J84" i="24"/>
  <c r="H84" i="24" s="1"/>
  <c r="D85" i="24"/>
  <c r="P84" i="24"/>
  <c r="E84" i="4"/>
  <c r="E83" i="24" l="1"/>
  <c r="C83" i="4"/>
  <c r="D83" i="23"/>
  <c r="E83" i="4"/>
  <c r="C83" i="24"/>
  <c r="G83" i="4"/>
  <c r="C83" i="5"/>
  <c r="D83" i="5"/>
  <c r="F83" i="24"/>
  <c r="G83" i="24"/>
  <c r="C83" i="23"/>
  <c r="E83" i="5"/>
  <c r="E83" i="23"/>
  <c r="F83" i="4"/>
  <c r="D84" i="24"/>
  <c r="D84" i="4"/>
  <c r="H84" i="4"/>
  <c r="N84" i="24"/>
  <c r="J83" i="4"/>
  <c r="H83" i="4" s="1"/>
  <c r="J83" i="24"/>
  <c r="P83" i="24"/>
  <c r="N83" i="24" s="1"/>
  <c r="P83" i="4"/>
  <c r="E82" i="4" l="1"/>
  <c r="C82" i="24"/>
  <c r="F82" i="4"/>
  <c r="F82" i="24"/>
  <c r="G82" i="24"/>
  <c r="C82" i="5"/>
  <c r="C82" i="4"/>
  <c r="E82" i="24"/>
  <c r="E82" i="23"/>
  <c r="G82" i="4"/>
  <c r="D82" i="23"/>
  <c r="D82" i="5"/>
  <c r="E82" i="5"/>
  <c r="C82" i="23"/>
  <c r="D83" i="4"/>
  <c r="D83" i="24"/>
  <c r="N83" i="4"/>
  <c r="J82" i="24"/>
  <c r="H82" i="24" s="1"/>
  <c r="P82" i="24"/>
  <c r="N82" i="24" s="1"/>
  <c r="H83" i="24"/>
  <c r="J82" i="4"/>
  <c r="H82" i="4" s="1"/>
  <c r="P82" i="4"/>
  <c r="N82" i="4" s="1"/>
  <c r="E81" i="5" l="1"/>
  <c r="D81" i="23"/>
  <c r="F81" i="4"/>
  <c r="C81" i="4"/>
  <c r="G81" i="24"/>
  <c r="E81" i="4"/>
  <c r="G81" i="4"/>
  <c r="C81" i="24"/>
  <c r="E81" i="23"/>
  <c r="F81" i="24"/>
  <c r="C81" i="5"/>
  <c r="E81" i="24"/>
  <c r="D81" i="5"/>
  <c r="C81" i="23"/>
  <c r="D82" i="24"/>
  <c r="J81" i="24"/>
  <c r="H81" i="24" s="1"/>
  <c r="P81" i="24"/>
  <c r="N81" i="24" s="1"/>
  <c r="D82" i="4"/>
  <c r="J81" i="4"/>
  <c r="H81" i="4" s="1"/>
  <c r="P81" i="4"/>
  <c r="N81" i="4" s="1"/>
  <c r="F80" i="24"/>
  <c r="G80" i="4"/>
  <c r="C80" i="4" l="1"/>
  <c r="E80" i="4"/>
  <c r="C80" i="24"/>
  <c r="E80" i="23"/>
  <c r="F80" i="4"/>
  <c r="G80" i="24"/>
  <c r="E80" i="5"/>
  <c r="D80" i="23"/>
  <c r="C80" i="23"/>
  <c r="E80" i="24"/>
  <c r="C80" i="5"/>
  <c r="D80" i="5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C79" i="4"/>
  <c r="E79" i="5"/>
  <c r="E79" i="4"/>
  <c r="C79" i="24"/>
  <c r="F79" i="4"/>
  <c r="E79" i="24"/>
  <c r="F79" i="24"/>
  <c r="E79" i="23"/>
  <c r="C79" i="5"/>
  <c r="G79" i="4"/>
  <c r="G79" i="24"/>
  <c r="D79" i="23"/>
  <c r="J79" i="4"/>
  <c r="H79" i="4" s="1"/>
  <c r="D80" i="24"/>
  <c r="P79" i="4"/>
  <c r="J79" i="24"/>
  <c r="H79" i="24" s="1"/>
  <c r="P79" i="24"/>
  <c r="N79" i="24" s="1"/>
  <c r="D80" i="4"/>
  <c r="F78" i="24"/>
  <c r="G78" i="4"/>
  <c r="D78" i="5" l="1"/>
  <c r="C78" i="4"/>
  <c r="C78" i="24"/>
  <c r="E78" i="23"/>
  <c r="F78" i="4"/>
  <c r="E78" i="4"/>
  <c r="G78" i="24"/>
  <c r="C78" i="23"/>
  <c r="E78" i="24"/>
  <c r="E78" i="5"/>
  <c r="C78" i="5"/>
  <c r="D78" i="23"/>
  <c r="D79" i="4"/>
  <c r="N79" i="4"/>
  <c r="J78" i="4"/>
  <c r="H78" i="4" s="1"/>
  <c r="P78" i="4"/>
  <c r="N78" i="4" s="1"/>
  <c r="J78" i="24"/>
  <c r="H78" i="24" s="1"/>
  <c r="P78" i="24"/>
  <c r="N78" i="24" s="1"/>
  <c r="D79" i="24"/>
  <c r="E77" i="24"/>
  <c r="F77" i="4" l="1"/>
  <c r="G77" i="4"/>
  <c r="F77" i="24"/>
  <c r="C77" i="4"/>
  <c r="D77" i="23"/>
  <c r="E77" i="4"/>
  <c r="C77" i="24"/>
  <c r="C77" i="5"/>
  <c r="G77" i="24"/>
  <c r="D77" i="5"/>
  <c r="C77" i="23"/>
  <c r="E77" i="23"/>
  <c r="E77" i="5"/>
  <c r="D78" i="4"/>
  <c r="D78" i="24"/>
  <c r="J77" i="24"/>
  <c r="H77" i="24" s="1"/>
  <c r="P77" i="24"/>
  <c r="N77" i="24" s="1"/>
  <c r="J77" i="4"/>
  <c r="H77" i="4" s="1"/>
  <c r="P77" i="4"/>
  <c r="E76" i="24"/>
  <c r="F76" i="4"/>
  <c r="E76" i="23" l="1"/>
  <c r="C76" i="4"/>
  <c r="C76" i="24"/>
  <c r="E76" i="4"/>
  <c r="F76" i="24"/>
  <c r="G76" i="24"/>
  <c r="E76" i="5"/>
  <c r="D76" i="23"/>
  <c r="D76" i="5"/>
  <c r="C76" i="5"/>
  <c r="C76" i="23"/>
  <c r="G76" i="4"/>
  <c r="D77" i="24"/>
  <c r="D77" i="4"/>
  <c r="J76" i="24"/>
  <c r="P76" i="24"/>
  <c r="N76" i="24" s="1"/>
  <c r="N77" i="4"/>
  <c r="J76" i="4"/>
  <c r="P76" i="4"/>
  <c r="N76" i="4" s="1"/>
  <c r="C75" i="4" l="1"/>
  <c r="F75" i="24"/>
  <c r="F75" i="4"/>
  <c r="E75" i="4"/>
  <c r="G75" i="24"/>
  <c r="E75" i="5"/>
  <c r="G75" i="4"/>
  <c r="C75" i="24"/>
  <c r="E75" i="23"/>
  <c r="C75" i="5"/>
  <c r="D75" i="23"/>
  <c r="D75" i="5"/>
  <c r="C75" i="23"/>
  <c r="E75" i="24"/>
  <c r="J75" i="4"/>
  <c r="H75" i="4" s="1"/>
  <c r="P75" i="4"/>
  <c r="N75" i="4" s="1"/>
  <c r="D76" i="24"/>
  <c r="J75" i="24"/>
  <c r="H75" i="24" s="1"/>
  <c r="P75" i="24"/>
  <c r="N75" i="24" s="1"/>
  <c r="H76" i="24"/>
  <c r="D76" i="4"/>
  <c r="H76" i="4"/>
  <c r="C74" i="5" l="1"/>
  <c r="D74" i="5"/>
  <c r="C74" i="4"/>
  <c r="E74" i="5"/>
  <c r="E74" i="4"/>
  <c r="E74" i="24"/>
  <c r="F74" i="24"/>
  <c r="E74" i="23"/>
  <c r="D74" i="23"/>
  <c r="F74" i="4"/>
  <c r="C74" i="23"/>
  <c r="C74" i="24"/>
  <c r="G74" i="4"/>
  <c r="G74" i="24"/>
  <c r="D75" i="4"/>
  <c r="D75" i="24"/>
  <c r="J74" i="24"/>
  <c r="H74" i="24" s="1"/>
  <c r="P74" i="24"/>
  <c r="N74" i="24" s="1"/>
  <c r="J74" i="4"/>
  <c r="H74" i="4" s="1"/>
  <c r="P74" i="4"/>
  <c r="N74" i="4" s="1"/>
  <c r="F73" i="24" l="1"/>
  <c r="G73" i="4"/>
  <c r="G73" i="24"/>
  <c r="E73" i="24"/>
  <c r="C73" i="23"/>
  <c r="D73" i="23"/>
  <c r="E73" i="4"/>
  <c r="F73" i="4"/>
  <c r="E73" i="5"/>
  <c r="C73" i="4"/>
  <c r="C73" i="5"/>
  <c r="D73" i="5"/>
  <c r="E73" i="23"/>
  <c r="C73" i="24"/>
  <c r="J73" i="24"/>
  <c r="H73" i="24" s="1"/>
  <c r="P73" i="24"/>
  <c r="N73" i="24" s="1"/>
  <c r="D74" i="24"/>
  <c r="D74" i="4"/>
  <c r="J73" i="4"/>
  <c r="H73" i="4" s="1"/>
  <c r="P73" i="4"/>
  <c r="N73" i="4" s="1"/>
  <c r="C72" i="23" l="1"/>
  <c r="D72" i="23"/>
  <c r="E72" i="4"/>
  <c r="C72" i="24"/>
  <c r="E72" i="24"/>
  <c r="C72" i="5"/>
  <c r="G72" i="4"/>
  <c r="C72" i="4"/>
  <c r="F72" i="4"/>
  <c r="D72" i="5"/>
  <c r="E72" i="23"/>
  <c r="G72" i="24"/>
  <c r="F72" i="24"/>
  <c r="E72" i="5"/>
  <c r="D73" i="24"/>
  <c r="J72" i="24"/>
  <c r="H72" i="24" s="1"/>
  <c r="P72" i="24"/>
  <c r="N72" i="24" s="1"/>
  <c r="J72" i="4"/>
  <c r="H72" i="4" s="1"/>
  <c r="P72" i="4"/>
  <c r="N72" i="4" s="1"/>
  <c r="D73" i="4"/>
  <c r="C71" i="4" l="1"/>
  <c r="F71" i="24"/>
  <c r="D71" i="5"/>
  <c r="D71" i="23"/>
  <c r="E71" i="4"/>
  <c r="C71" i="24"/>
  <c r="F71" i="4"/>
  <c r="C71" i="5"/>
  <c r="C71" i="23"/>
  <c r="E71" i="5"/>
  <c r="E71" i="23"/>
  <c r="G71" i="4"/>
  <c r="E71" i="24"/>
  <c r="G71" i="24"/>
  <c r="D72" i="24"/>
  <c r="D72" i="4"/>
  <c r="J71" i="24"/>
  <c r="H71" i="24" s="1"/>
  <c r="P71" i="24"/>
  <c r="N71" i="24" s="1"/>
  <c r="J71" i="4"/>
  <c r="H71" i="4" s="1"/>
  <c r="P71" i="4"/>
  <c r="N71" i="4" s="1"/>
  <c r="G70" i="4"/>
  <c r="F70" i="24" l="1"/>
  <c r="F70" i="4"/>
  <c r="E70" i="24"/>
  <c r="E70" i="5"/>
  <c r="D70" i="23"/>
  <c r="E70" i="4"/>
  <c r="C70" i="24"/>
  <c r="G70" i="24"/>
  <c r="C70" i="5"/>
  <c r="E70" i="23"/>
  <c r="C70" i="23"/>
  <c r="C70" i="4"/>
  <c r="D70" i="5"/>
  <c r="D71" i="24"/>
  <c r="J70" i="4"/>
  <c r="P70" i="4"/>
  <c r="N70" i="4" s="1"/>
  <c r="D71" i="4"/>
  <c r="J70" i="24"/>
  <c r="P70" i="24"/>
  <c r="N70" i="24" s="1"/>
  <c r="F69" i="24" l="1"/>
  <c r="G69" i="24"/>
  <c r="C69" i="4"/>
  <c r="E69" i="5"/>
  <c r="E69" i="4"/>
  <c r="C69" i="24"/>
  <c r="F69" i="4"/>
  <c r="D69" i="23"/>
  <c r="E69" i="24"/>
  <c r="G69" i="4"/>
  <c r="E69" i="23"/>
  <c r="D69" i="5"/>
  <c r="C69" i="5"/>
  <c r="C69" i="23"/>
  <c r="J69" i="4"/>
  <c r="H69" i="4" s="1"/>
  <c r="P69" i="4"/>
  <c r="N69" i="4" s="1"/>
  <c r="D70" i="4"/>
  <c r="H70" i="4"/>
  <c r="J69" i="24"/>
  <c r="P69" i="24"/>
  <c r="N69" i="24" s="1"/>
  <c r="D70" i="24"/>
  <c r="H70" i="24"/>
  <c r="D69" i="4" l="1"/>
  <c r="D69" i="24"/>
  <c r="H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17" i="24" l="1"/>
  <c r="F52" i="24"/>
  <c r="E53" i="24"/>
  <c r="G59" i="24"/>
  <c r="F60" i="24"/>
  <c r="E61" i="24"/>
  <c r="F18" i="24" l="1"/>
  <c r="E19" i="24"/>
  <c r="G51" i="24"/>
  <c r="F17" i="4"/>
  <c r="G16" i="4"/>
  <c r="F11" i="24"/>
  <c r="E59" i="24"/>
  <c r="F58" i="24"/>
  <c r="G57" i="24"/>
  <c r="F34" i="4"/>
  <c r="E11" i="4"/>
  <c r="F67" i="4"/>
  <c r="G66" i="4"/>
  <c r="E60" i="4"/>
  <c r="F59" i="4"/>
  <c r="G58" i="4"/>
  <c r="E52" i="4"/>
  <c r="F51" i="4"/>
  <c r="G50" i="4"/>
  <c r="C11" i="24"/>
  <c r="G11" i="4"/>
  <c r="E66" i="4"/>
  <c r="F20" i="24"/>
  <c r="G19" i="24"/>
  <c r="E13" i="24"/>
  <c r="F65" i="4"/>
  <c r="C11" i="4"/>
  <c r="G43" i="4"/>
  <c r="F36" i="4"/>
  <c r="G35" i="4"/>
  <c r="E46" i="24"/>
  <c r="G44" i="24"/>
  <c r="E38" i="24"/>
  <c r="F37" i="24"/>
  <c r="G36" i="24"/>
  <c r="F42" i="4"/>
  <c r="E51" i="24"/>
  <c r="G30" i="4"/>
  <c r="F23" i="4"/>
  <c r="G22" i="4"/>
  <c r="F15" i="4"/>
  <c r="G14" i="4"/>
  <c r="E57" i="24"/>
  <c r="F56" i="24"/>
  <c r="F31" i="24"/>
  <c r="G30" i="24"/>
  <c r="G56" i="4"/>
  <c r="F48" i="4"/>
  <c r="G47" i="4"/>
  <c r="G39" i="4"/>
  <c r="G31" i="4"/>
  <c r="G11" i="24"/>
  <c r="F49" i="24"/>
  <c r="G48" i="24"/>
  <c r="E42" i="24"/>
  <c r="F41" i="24"/>
  <c r="G40" i="24"/>
  <c r="E34" i="24"/>
  <c r="F33" i="24"/>
  <c r="G32" i="24"/>
  <c r="E25" i="24"/>
  <c r="F24" i="24"/>
  <c r="G23" i="24"/>
  <c r="E17" i="24"/>
  <c r="F16" i="24"/>
  <c r="G15" i="24"/>
  <c r="E64" i="4"/>
  <c r="E56" i="4"/>
  <c r="F55" i="4"/>
  <c r="G54" i="4"/>
  <c r="E65" i="24"/>
  <c r="G63" i="24"/>
  <c r="G55" i="24"/>
  <c r="G37" i="4"/>
  <c r="E48" i="24"/>
  <c r="F47" i="24"/>
  <c r="E40" i="24"/>
  <c r="G13" i="24"/>
  <c r="E62" i="4"/>
  <c r="E54" i="4"/>
  <c r="F53" i="4"/>
  <c r="F29" i="4"/>
  <c r="F21" i="4"/>
  <c r="G20" i="4"/>
  <c r="F62" i="24"/>
  <c r="E55" i="24"/>
  <c r="F54" i="24"/>
  <c r="F27" i="4"/>
  <c r="G46" i="24"/>
  <c r="G26" i="4"/>
  <c r="G67" i="24"/>
  <c r="G62" i="4"/>
  <c r="F40" i="4"/>
  <c r="E50" i="4"/>
  <c r="F57" i="4"/>
  <c r="F35" i="24"/>
  <c r="E58" i="4"/>
  <c r="G60" i="4"/>
  <c r="F32" i="4"/>
  <c r="E63" i="24"/>
  <c r="G65" i="24"/>
  <c r="E67" i="24"/>
  <c r="F45" i="24"/>
  <c r="F64" i="24"/>
  <c r="F63" i="4"/>
  <c r="E23" i="24"/>
  <c r="F61" i="4"/>
  <c r="F14" i="24"/>
  <c r="G64" i="4"/>
  <c r="G28" i="4"/>
  <c r="G52" i="4"/>
  <c r="G24" i="4"/>
  <c r="G61" i="24"/>
  <c r="E44" i="24"/>
  <c r="F46" i="4"/>
  <c r="G25" i="24"/>
  <c r="G33" i="4"/>
  <c r="F11" i="4"/>
  <c r="F25" i="4"/>
  <c r="F44" i="4"/>
  <c r="F22" i="24"/>
  <c r="F39" i="24"/>
  <c r="E15" i="24"/>
  <c r="F38" i="4"/>
  <c r="G53" i="24"/>
  <c r="G42" i="24"/>
  <c r="F43" i="24"/>
  <c r="E36" i="24"/>
  <c r="G34" i="24"/>
  <c r="G38" i="24"/>
  <c r="E32" i="24"/>
  <c r="G45" i="4"/>
  <c r="G41" i="4"/>
  <c r="F66" i="24"/>
  <c r="E21" i="31"/>
  <c r="E18" i="31"/>
  <c r="P11" i="4"/>
  <c r="N11" i="4" s="1"/>
  <c r="J11" i="24"/>
  <c r="H11" i="24" s="1"/>
  <c r="P11" i="24"/>
  <c r="N11" i="24" s="1"/>
  <c r="J13" i="4"/>
  <c r="H13" i="4" s="1"/>
  <c r="J21" i="24"/>
  <c r="H21" i="24" s="1"/>
  <c r="J17" i="24"/>
  <c r="H17" i="24" s="1"/>
  <c r="J13" i="24"/>
  <c r="H13" i="24" s="1"/>
  <c r="J34" i="24"/>
  <c r="H34" i="24" s="1"/>
  <c r="J61" i="24"/>
  <c r="H61" i="24" s="1"/>
  <c r="J57" i="24"/>
  <c r="H57" i="24" s="1"/>
  <c r="J53" i="24"/>
  <c r="H53" i="24" s="1"/>
  <c r="J62" i="4"/>
  <c r="H62" i="4" s="1"/>
  <c r="J54" i="4"/>
  <c r="H54" i="4" s="1"/>
  <c r="J11" i="4"/>
  <c r="H11" i="4" s="1"/>
  <c r="C66" i="4"/>
  <c r="C64" i="4"/>
  <c r="C58" i="4"/>
  <c r="C54" i="4"/>
  <c r="C52" i="4"/>
  <c r="C47" i="4"/>
  <c r="C45" i="4"/>
  <c r="C39" i="4"/>
  <c r="C37" i="4"/>
  <c r="C31" i="4"/>
  <c r="C30" i="4"/>
  <c r="C28" i="4"/>
  <c r="C26" i="4"/>
  <c r="C20" i="4"/>
  <c r="C16" i="4"/>
  <c r="C67" i="24"/>
  <c r="C63" i="24"/>
  <c r="C59" i="24"/>
  <c r="C55" i="24"/>
  <c r="C51" i="24"/>
  <c r="C48" i="24"/>
  <c r="C44" i="24"/>
  <c r="C38" i="24"/>
  <c r="C34" i="24"/>
  <c r="C32" i="24"/>
  <c r="C25" i="24"/>
  <c r="C23" i="24"/>
  <c r="C19" i="24"/>
  <c r="C15" i="24"/>
  <c r="C62" i="4"/>
  <c r="C60" i="4"/>
  <c r="C56" i="4"/>
  <c r="J50" i="4"/>
  <c r="H50" i="4" s="1"/>
  <c r="C49" i="4"/>
  <c r="C43" i="4"/>
  <c r="C41" i="4"/>
  <c r="C35" i="4"/>
  <c r="C33" i="4"/>
  <c r="C24" i="4"/>
  <c r="C22" i="4"/>
  <c r="C18" i="4"/>
  <c r="C14" i="4"/>
  <c r="C65" i="24"/>
  <c r="C61" i="24"/>
  <c r="C57" i="24"/>
  <c r="C53" i="24"/>
  <c r="C50" i="24"/>
  <c r="C46" i="24"/>
  <c r="C42" i="24"/>
  <c r="C40" i="24"/>
  <c r="C36" i="24"/>
  <c r="C30" i="24"/>
  <c r="C17" i="24"/>
  <c r="C13" i="24"/>
  <c r="J67" i="24"/>
  <c r="H67" i="24" s="1"/>
  <c r="J51" i="24"/>
  <c r="H51" i="24" s="1"/>
  <c r="J42" i="24"/>
  <c r="H42" i="24" s="1"/>
  <c r="P26" i="24"/>
  <c r="N26" i="24" s="1"/>
  <c r="C66" i="24"/>
  <c r="J65" i="24"/>
  <c r="H65" i="24" s="1"/>
  <c r="G64" i="24"/>
  <c r="E64" i="24"/>
  <c r="C62" i="24"/>
  <c r="G60" i="24"/>
  <c r="E60" i="24"/>
  <c r="C58" i="24"/>
  <c r="G56" i="24"/>
  <c r="E56" i="24"/>
  <c r="C54" i="24"/>
  <c r="G52" i="24"/>
  <c r="E52" i="24"/>
  <c r="P50" i="24"/>
  <c r="N50" i="24" s="1"/>
  <c r="G49" i="24"/>
  <c r="C47" i="24"/>
  <c r="J46" i="24"/>
  <c r="H46" i="24" s="1"/>
  <c r="G45" i="24"/>
  <c r="E45" i="24"/>
  <c r="C43" i="24"/>
  <c r="G41" i="24"/>
  <c r="E41" i="24"/>
  <c r="C39" i="24"/>
  <c r="J38" i="24"/>
  <c r="H38" i="24" s="1"/>
  <c r="G37" i="24"/>
  <c r="E37" i="24"/>
  <c r="C35" i="24"/>
  <c r="G33" i="24"/>
  <c r="E33" i="24"/>
  <c r="C31" i="24"/>
  <c r="F30" i="24"/>
  <c r="P29" i="24"/>
  <c r="N29" i="24" s="1"/>
  <c r="G29" i="24"/>
  <c r="E29" i="24"/>
  <c r="F28" i="24"/>
  <c r="C28" i="24"/>
  <c r="P27" i="24"/>
  <c r="N27" i="24" s="1"/>
  <c r="G27" i="24"/>
  <c r="E27" i="24"/>
  <c r="F26" i="24"/>
  <c r="C26" i="24"/>
  <c r="J25" i="24"/>
  <c r="H25" i="24" s="1"/>
  <c r="G24" i="24"/>
  <c r="E24" i="24"/>
  <c r="C22" i="24"/>
  <c r="C21" i="24"/>
  <c r="G20" i="24"/>
  <c r="E20" i="24"/>
  <c r="C18" i="24"/>
  <c r="G16" i="24"/>
  <c r="E16" i="24"/>
  <c r="C14" i="24"/>
  <c r="P12" i="24"/>
  <c r="N12" i="24" s="1"/>
  <c r="G12" i="24"/>
  <c r="E12" i="24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G50" i="24"/>
  <c r="E50" i="24"/>
  <c r="C49" i="24"/>
  <c r="J48" i="24"/>
  <c r="H48" i="24" s="1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J36" i="24"/>
  <c r="H36" i="24" s="1"/>
  <c r="G35" i="24"/>
  <c r="E35" i="24"/>
  <c r="C33" i="24"/>
  <c r="J32" i="24"/>
  <c r="H32" i="24" s="1"/>
  <c r="G31" i="24"/>
  <c r="P30" i="24"/>
  <c r="N30" i="24" s="1"/>
  <c r="J29" i="24"/>
  <c r="H29" i="24" s="1"/>
  <c r="C29" i="24"/>
  <c r="P28" i="24"/>
  <c r="N28" i="24" s="1"/>
  <c r="G28" i="24"/>
  <c r="E28" i="24"/>
  <c r="F27" i="24"/>
  <c r="C27" i="24"/>
  <c r="G26" i="24"/>
  <c r="E26" i="24"/>
  <c r="C24" i="24"/>
  <c r="J23" i="24"/>
  <c r="H23" i="24" s="1"/>
  <c r="G22" i="24"/>
  <c r="E22" i="24"/>
  <c r="P21" i="24"/>
  <c r="G21" i="24"/>
  <c r="E21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49" i="4"/>
  <c r="J56" i="4"/>
  <c r="H56" i="4" s="1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G55" i="4"/>
  <c r="E55" i="4"/>
  <c r="C53" i="4"/>
  <c r="J52" i="4"/>
  <c r="H52" i="4" s="1"/>
  <c r="G51" i="4"/>
  <c r="E51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G18" i="4"/>
  <c r="C17" i="4"/>
  <c r="F16" i="4"/>
  <c r="G15" i="4"/>
  <c r="E15" i="4"/>
  <c r="P14" i="4"/>
  <c r="N14" i="4" s="1"/>
  <c r="C13" i="4"/>
  <c r="F12" i="4"/>
  <c r="C12" i="4"/>
  <c r="C67" i="4"/>
  <c r="J66" i="4"/>
  <c r="H66" i="4" s="1"/>
  <c r="G65" i="4"/>
  <c r="E65" i="4"/>
  <c r="C63" i="4"/>
  <c r="G61" i="4"/>
  <c r="E61" i="4"/>
  <c r="C59" i="4"/>
  <c r="J58" i="4"/>
  <c r="H58" i="4" s="1"/>
  <c r="G57" i="4"/>
  <c r="E57" i="4"/>
  <c r="C55" i="4"/>
  <c r="G53" i="4"/>
  <c r="E53" i="4"/>
  <c r="C51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G13" i="4"/>
  <c r="E13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F50" i="24"/>
  <c r="J50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49" i="24"/>
  <c r="N49" i="24" s="1"/>
  <c r="E49" i="24"/>
  <c r="J49" i="24"/>
  <c r="P48" i="24"/>
  <c r="F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E31" i="24"/>
  <c r="J31" i="24"/>
  <c r="J30" i="24"/>
  <c r="E30" i="24"/>
  <c r="F29" i="24"/>
  <c r="J28" i="24"/>
  <c r="J26" i="24"/>
  <c r="P25" i="24"/>
  <c r="F25" i="24"/>
  <c r="J24" i="24"/>
  <c r="H24" i="24" s="1"/>
  <c r="P23" i="24"/>
  <c r="F23" i="24"/>
  <c r="J22" i="24"/>
  <c r="H22" i="24" s="1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J27" i="24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C50" i="4"/>
  <c r="F50" i="4"/>
  <c r="P49" i="4"/>
  <c r="N49" i="4" s="1"/>
  <c r="E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F49" i="4"/>
  <c r="J49" i="4"/>
  <c r="H49" i="4" s="1"/>
  <c r="P48" i="4"/>
  <c r="N48" i="4" s="1"/>
  <c r="J47" i="4"/>
  <c r="E47" i="4"/>
  <c r="P46" i="4"/>
  <c r="N46" i="4" s="1"/>
  <c r="J45" i="4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J48" i="4"/>
  <c r="J46" i="4"/>
  <c r="J44" i="4"/>
  <c r="J42" i="4"/>
  <c r="J40" i="4"/>
  <c r="J38" i="4"/>
  <c r="J36" i="4"/>
  <c r="J34" i="4"/>
  <c r="J32" i="4"/>
  <c r="F30" i="4"/>
  <c r="J30" i="4"/>
  <c r="P29" i="4"/>
  <c r="N29" i="4" s="1"/>
  <c r="J28" i="4"/>
  <c r="D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J18" i="4"/>
  <c r="E18" i="4"/>
  <c r="P17" i="4"/>
  <c r="N17" i="4" s="1"/>
  <c r="J16" i="4"/>
  <c r="E16" i="4"/>
  <c r="P15" i="4"/>
  <c r="N15" i="4" s="1"/>
  <c r="J14" i="4"/>
  <c r="E14" i="4"/>
  <c r="F13" i="4"/>
  <c r="J12" i="4"/>
  <c r="J29" i="4"/>
  <c r="J27" i="4"/>
  <c r="J25" i="4"/>
  <c r="J23" i="4"/>
  <c r="J21" i="4"/>
  <c r="J19" i="4"/>
  <c r="J17" i="4"/>
  <c r="J15" i="4"/>
  <c r="E11" i="24"/>
  <c r="D53" i="24" l="1"/>
  <c r="D54" i="4"/>
  <c r="D30" i="4"/>
  <c r="D20" i="4"/>
  <c r="D61" i="24"/>
  <c r="D34" i="24"/>
  <c r="D31" i="24"/>
  <c r="D17" i="4"/>
  <c r="D19" i="4"/>
  <c r="D13" i="4"/>
  <c r="D49" i="24"/>
  <c r="E22" i="31"/>
  <c r="D22" i="4"/>
  <c r="D15" i="24"/>
  <c r="D19" i="24"/>
  <c r="D25" i="24"/>
  <c r="D32" i="24"/>
  <c r="D36" i="24"/>
  <c r="D40" i="24"/>
  <c r="D44" i="24"/>
  <c r="D48" i="24"/>
  <c r="D65" i="24"/>
  <c r="D12" i="24"/>
  <c r="D42" i="24"/>
  <c r="D46" i="24"/>
  <c r="D14" i="4"/>
  <c r="D18" i="4"/>
  <c r="D35" i="4"/>
  <c r="D43" i="4"/>
  <c r="D52" i="4"/>
  <c r="D24" i="4"/>
  <c r="D31" i="4"/>
  <c r="D39" i="4"/>
  <c r="D47" i="4"/>
  <c r="D26" i="24"/>
  <c r="D30" i="24"/>
  <c r="D38" i="24"/>
  <c r="D51" i="24"/>
  <c r="D11" i="4"/>
  <c r="D56" i="4"/>
  <c r="D60" i="4"/>
  <c r="D64" i="4"/>
  <c r="D50" i="4"/>
  <c r="D62" i="4"/>
  <c r="D27" i="24"/>
  <c r="D57" i="24"/>
  <c r="D21" i="24"/>
  <c r="D11" i="24"/>
  <c r="D37" i="4"/>
  <c r="D45" i="4"/>
  <c r="D23" i="24"/>
  <c r="D29" i="24"/>
  <c r="D58" i="4"/>
  <c r="D23" i="4"/>
  <c r="D27" i="4"/>
  <c r="D34" i="4"/>
  <c r="D38" i="4"/>
  <c r="D42" i="4"/>
  <c r="D46" i="4"/>
  <c r="D13" i="24"/>
  <c r="D17" i="24"/>
  <c r="D15" i="4"/>
  <c r="D21" i="4"/>
  <c r="D25" i="4"/>
  <c r="D29" i="4"/>
  <c r="D32" i="4"/>
  <c r="D36" i="4"/>
  <c r="D40" i="4"/>
  <c r="D44" i="4"/>
  <c r="D48" i="4"/>
  <c r="D66" i="4"/>
  <c r="D55" i="24"/>
  <c r="D59" i="24"/>
  <c r="D63" i="24"/>
  <c r="D67" i="24"/>
  <c r="D28" i="24"/>
  <c r="D50" i="24"/>
  <c r="D26" i="4"/>
  <c r="D12" i="4"/>
  <c r="D16" i="4"/>
  <c r="D33" i="4"/>
  <c r="D41" i="4"/>
  <c r="N13" i="24"/>
  <c r="N21" i="24"/>
  <c r="N36" i="24"/>
  <c r="N40" i="24"/>
  <c r="H50" i="24"/>
  <c r="N53" i="24"/>
  <c r="N61" i="24"/>
  <c r="H18" i="4"/>
  <c r="H24" i="4"/>
  <c r="H33" i="4"/>
  <c r="H36" i="4"/>
  <c r="H42" i="4"/>
  <c r="H43" i="4"/>
  <c r="N50" i="4"/>
  <c r="N60" i="4"/>
  <c r="N15" i="24"/>
  <c r="N23" i="24"/>
  <c r="H31" i="24"/>
  <c r="N34" i="24"/>
  <c r="N44" i="24"/>
  <c r="N51" i="24"/>
  <c r="N55" i="24"/>
  <c r="N59" i="24"/>
  <c r="N63" i="24"/>
  <c r="N67" i="24"/>
  <c r="H12" i="4"/>
  <c r="H15" i="4"/>
  <c r="H16" i="4"/>
  <c r="H21" i="4"/>
  <c r="H23" i="4"/>
  <c r="H25" i="4"/>
  <c r="H26" i="4"/>
  <c r="H29" i="4"/>
  <c r="H30" i="4"/>
  <c r="H32" i="4"/>
  <c r="H37" i="4"/>
  <c r="H40" i="4"/>
  <c r="H45" i="4"/>
  <c r="H48" i="4"/>
  <c r="N54" i="4"/>
  <c r="N66" i="4"/>
  <c r="H12" i="24"/>
  <c r="N17" i="24"/>
  <c r="H26" i="24"/>
  <c r="H27" i="24"/>
  <c r="H28" i="24"/>
  <c r="H30" i="24"/>
  <c r="N42" i="24"/>
  <c r="N46" i="24"/>
  <c r="N57" i="24"/>
  <c r="N65" i="24"/>
  <c r="H14" i="4"/>
  <c r="H22" i="4"/>
  <c r="H34" i="4"/>
  <c r="H35" i="4"/>
  <c r="H41" i="4"/>
  <c r="H44" i="4"/>
  <c r="N56" i="4"/>
  <c r="N62" i="4"/>
  <c r="N19" i="24"/>
  <c r="N25" i="24"/>
  <c r="N32" i="24"/>
  <c r="N38" i="24"/>
  <c r="N48" i="24"/>
  <c r="H49" i="24"/>
  <c r="N13" i="4"/>
  <c r="H17" i="4"/>
  <c r="H19" i="4"/>
  <c r="H20" i="4"/>
  <c r="H27" i="4"/>
  <c r="H28" i="4"/>
  <c r="H31" i="4"/>
  <c r="H38" i="4"/>
  <c r="H39" i="4"/>
  <c r="H46" i="4"/>
  <c r="H47" i="4"/>
  <c r="N52" i="4"/>
  <c r="N58" i="4"/>
  <c r="N64" i="4"/>
  <c r="E20" i="31" s="1"/>
  <c r="D14" i="24"/>
  <c r="D16" i="24"/>
  <c r="D18" i="24"/>
  <c r="D20" i="24"/>
  <c r="D33" i="24"/>
  <c r="D35" i="24"/>
  <c r="D37" i="24"/>
  <c r="D39" i="24"/>
  <c r="D41" i="24"/>
  <c r="D43" i="24"/>
  <c r="D45" i="24"/>
  <c r="D47" i="24"/>
  <c r="D22" i="24"/>
  <c r="D24" i="24"/>
  <c r="D52" i="24"/>
  <c r="D54" i="24"/>
  <c r="D56" i="24"/>
  <c r="D58" i="24"/>
  <c r="D60" i="24"/>
  <c r="D62" i="24"/>
  <c r="D64" i="24"/>
  <c r="D66" i="24"/>
  <c r="D49" i="4"/>
  <c r="D51" i="4"/>
  <c r="D53" i="4"/>
  <c r="D55" i="4"/>
  <c r="D57" i="4"/>
  <c r="D59" i="4"/>
  <c r="D61" i="4"/>
  <c r="D63" i="4"/>
  <c r="D65" i="4"/>
  <c r="D67" i="4"/>
  <c r="E23" i="31" l="1"/>
  <c r="E23" i="5"/>
  <c r="E24" i="5"/>
  <c r="E25" i="5"/>
  <c r="E26" i="5"/>
  <c r="E27" i="5"/>
  <c r="E28" i="5"/>
  <c r="E29" i="5"/>
  <c r="E30" i="5"/>
  <c r="E31" i="5"/>
  <c r="E33" i="5"/>
  <c r="E34" i="5"/>
  <c r="E35" i="5"/>
  <c r="E37" i="5"/>
  <c r="E38" i="5"/>
  <c r="E39" i="5"/>
  <c r="E41" i="5"/>
  <c r="E42" i="5"/>
  <c r="E43" i="5"/>
  <c r="E44" i="5"/>
  <c r="E45" i="5"/>
  <c r="E46" i="5"/>
  <c r="E47" i="5"/>
  <c r="E48" i="5"/>
  <c r="E49" i="5"/>
  <c r="E50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12" i="5"/>
  <c r="E13" i="5"/>
  <c r="E14" i="5"/>
  <c r="E15" i="5"/>
  <c r="E16" i="5"/>
  <c r="E17" i="5"/>
  <c r="E18" i="5"/>
  <c r="E19" i="5"/>
  <c r="E20" i="5"/>
  <c r="E21" i="5"/>
  <c r="E22" i="5"/>
  <c r="E32" i="5"/>
  <c r="E40" i="5" l="1"/>
  <c r="E36" i="5"/>
  <c r="E51" i="5"/>
  <c r="C26" i="5"/>
  <c r="E11" i="31"/>
  <c r="E12" i="31"/>
  <c r="E13" i="31"/>
  <c r="E16" i="31"/>
  <c r="E14" i="31"/>
  <c r="E15" i="31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<sst xmlns="http://schemas.openxmlformats.org/spreadsheetml/2006/main" count="2063" uniqueCount="269">
  <si>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</si>
  <si>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</si>
  <si>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</si>
  <si>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</si>
  <si>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</si>
  <si>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</si>
  <si>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</si>
  <si>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</si>
  <si>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</si>
  <si>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</si>
  <si>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</si>
  <si>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</si>
  <si>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</si>
  <si>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</si>
  <si>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</si>
  <si>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</si>
  <si>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</si>
  <si>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</si>
  <si>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</si>
  <si>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</si>
  <si>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</si>
  <si>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</si>
  <si>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</si>
  <si>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</si>
  <si>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</si>
  <si>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</si>
  <si>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</si>
  <si>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</si>
  <si>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</si>
  <si>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</si>
  <si>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</si>
  <si>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</si>
  <si>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</si>
  <si>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</si>
  <si>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</si>
  <si>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</si>
  <si>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</si>
  <si>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</si>
  <si>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</si>
  <si>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</si>
  <si>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</si>
  <si>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</si>
  <si>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</si>
  <si>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</si>
  <si>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</si>
  <si>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</si>
  <si>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</si>
  <si>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</si>
  <si>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</si>
  <si>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</si>
  <si>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</si>
  <si>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</si>
  <si>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</si>
  <si>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</si>
  <si>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</si>
  <si>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</si>
  <si>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</si>
  <si>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</si>
  <si>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</si>
  <si>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</si>
  <si>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</si>
  <si>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</si>
  <si>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</si>
  <si>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</si>
  <si>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</si>
  <si>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</si>
  <si>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</si>
  <si>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</si>
  <si>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</si>
  <si>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</si>
  <si>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</si>
  <si>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</si>
  <si>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</si>
  <si>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</si>
  <si>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</si>
  <si>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</si>
  <si>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</si>
  <si>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</si>
  <si>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</si>
  <si>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</si>
  <si>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</si>
  <si>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</si>
  <si>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</si>
  <si>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</si>
  <si>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</si>
  <si>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</si>
  <si>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</si>
  <si>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</si>
  <si>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</si>
  <si>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</si>
  <si>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</si>
  <si>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</si>
  <si>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</si>
  <si>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</si>
  <si>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</si>
  <si>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</si>
  <si>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</si>
  <si>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</si>
  <si>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</si>
  <si>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</si>
  <si>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</si>
  <si>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</si>
  <si>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</si>
  <si>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</si>
  <si>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</si>
  <si>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</si>
  <si>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</si>
  <si>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</si>
  <si>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</si>
  <si>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</si>
  <si>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</si>
  <si>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</si>
  <si>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</si>
  <si>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</si>
  <si>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</si>
  <si>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</si>
  <si>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</si>
  <si>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</si>
  <si>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</si>
  <si>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</si>
  <si>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</si>
  <si>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</si>
  <si>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</si>
  <si>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</si>
  <si>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</si>
  <si>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</si>
  <si>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</si>
  <si>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</si>
  <si>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</si>
  <si>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</si>
  <si>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Івано-Франківської області</t>
  </si>
  <si>
    <t>Івано-Франківська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</si>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</sst>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161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162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127</v>
      </c>
      <c r="E23" s="52"/>
    </row>
    <row r="24" spans="1:6">
      <c r="A24" s="149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" style="19" customWidth="1"/>
    <col min="5" max="9" width="7.109375" style="19" customWidth="1"/>
    <col min="10" max="10" width="7.88671875" style="19" customWidth="1"/>
    <col min="11" max="15" width="7.109375" style="19" customWidth="1"/>
    <col min="16" max="16" width="8" style="19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24" t="s">
        <v>81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131</v>
      </c>
      <c r="B4" s="222"/>
      <c r="C4" s="222"/>
      <c r="D4" s="222"/>
      <c r="E4" s="222"/>
      <c r="F4" s="222"/>
    </row>
    <row r="5" spans="1:24" ht="12.75" customHeight="1">
      <c r="A5" s="38" t="s">
        <v>230</v>
      </c>
      <c r="B5" s="38"/>
      <c r="C5" s="38"/>
      <c r="D5" s="36"/>
      <c r="E5" s="36"/>
      <c r="F5" s="36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567.36512780999999</v>
      </c>
      <c r="C11" s="43">
        <f>I11+O11</f>
        <v>430.13123041</v>
      </c>
      <c r="D11" s="43">
        <f>J11+P11</f>
        <v>137.23389739999999</v>
      </c>
      <c r="E11" s="43">
        <f>K11+Q11</f>
        <v>109.98631123999999</v>
      </c>
      <c r="F11" s="43">
        <f>L11+R11</f>
        <v>26.131974669999998</v>
      </c>
      <c r="G11" s="43">
        <f>M11+S11</f>
        <v>1.11561149</v>
      </c>
      <c r="H11" s="43">
        <f>SUM(I11:J11)</f>
        <v>465.87579879999998</v>
      </c>
      <c r="I11" s="43">
        <v>362.55729675999999</v>
      </c>
      <c r="J11" s="43">
        <f>SUM(K11:M11)</f>
        <v>103.31850204</v>
      </c>
      <c r="K11" s="43">
        <v>76.323877929999995</v>
      </c>
      <c r="L11" s="43">
        <v>25.894131699999999</v>
      </c>
      <c r="M11" s="43">
        <v>1.10049241</v>
      </c>
      <c r="N11" s="43">
        <f>SUM(O11:P11)</f>
        <v>101.48932901000001</v>
      </c>
      <c r="O11" s="43">
        <v>67.573933650000001</v>
      </c>
      <c r="P11" s="43">
        <f>SUM(Q11:S11)</f>
        <v>33.915395359999998</v>
      </c>
      <c r="Q11" s="43">
        <v>33.662433309999997</v>
      </c>
      <c r="R11" s="43">
        <v>0.23784296999999999</v>
      </c>
      <c r="S11" s="43">
        <v>1.511908E-2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729.23591646</v>
      </c>
      <c r="C12" s="43">
        <f t="shared" ref="C12:C67" si="0">I12+O12</f>
        <v>424.06506106999996</v>
      </c>
      <c r="D12" s="43">
        <f t="shared" ref="D12:D67" si="1">J12+P12</f>
        <v>305.17085539000004</v>
      </c>
      <c r="E12" s="43">
        <f t="shared" ref="E12:E67" si="2">K12+Q12</f>
        <v>276.89546362999999</v>
      </c>
      <c r="F12" s="43">
        <f t="shared" ref="F12:F67" si="3">L12+R12</f>
        <v>27.64321837</v>
      </c>
      <c r="G12" s="43">
        <f t="shared" ref="G12:G67" si="4">M12+S12</f>
        <v>0.63217339000000006</v>
      </c>
      <c r="H12" s="43">
        <f t="shared" ref="H12:H67" si="5">SUM(I12:J12)</f>
        <v>566.07579454000006</v>
      </c>
      <c r="I12" s="43">
        <v>294.74692407999999</v>
      </c>
      <c r="J12" s="43">
        <f t="shared" ref="J12:J67" si="6">SUM(K12:M12)</f>
        <v>271.32887046000002</v>
      </c>
      <c r="K12" s="43">
        <v>243.67716566000001</v>
      </c>
      <c r="L12" s="43">
        <v>27.034749359999999</v>
      </c>
      <c r="M12" s="43">
        <v>0.61695544000000002</v>
      </c>
      <c r="N12" s="43">
        <f t="shared" ref="N12:N67" si="7">SUM(O12:P12)</f>
        <v>163.16012191999999</v>
      </c>
      <c r="O12" s="43">
        <v>129.31813699</v>
      </c>
      <c r="P12" s="43">
        <f t="shared" ref="P12:P67" si="8">SUM(Q12:S12)</f>
        <v>33.841984930000002</v>
      </c>
      <c r="Q12" s="43">
        <v>33.218297970000002</v>
      </c>
      <c r="R12" s="43">
        <v>0.60846900999999998</v>
      </c>
      <c r="S12" s="43">
        <v>1.5217949999999999E-2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743.63072206000004</v>
      </c>
      <c r="C13" s="43">
        <f t="shared" si="0"/>
        <v>580.45887529999993</v>
      </c>
      <c r="D13" s="43">
        <f t="shared" si="1"/>
        <v>163.17184675999999</v>
      </c>
      <c r="E13" s="43">
        <f t="shared" si="2"/>
        <v>129.81751344</v>
      </c>
      <c r="F13" s="43">
        <f t="shared" si="3"/>
        <v>32.721102900000005</v>
      </c>
      <c r="G13" s="43">
        <f t="shared" si="4"/>
        <v>0.63323041999999996</v>
      </c>
      <c r="H13" s="43">
        <f t="shared" si="5"/>
        <v>597.97350323000001</v>
      </c>
      <c r="I13" s="43">
        <v>472.61727288999998</v>
      </c>
      <c r="J13" s="43">
        <f t="shared" si="6"/>
        <v>125.35623034</v>
      </c>
      <c r="K13" s="43">
        <v>92.613808809999995</v>
      </c>
      <c r="L13" s="43">
        <v>32.124824840000002</v>
      </c>
      <c r="M13" s="43">
        <v>0.61759668999999995</v>
      </c>
      <c r="N13" s="43">
        <f t="shared" si="7"/>
        <v>145.65721882999998</v>
      </c>
      <c r="O13" s="43">
        <v>107.84160240999999</v>
      </c>
      <c r="P13" s="43">
        <f t="shared" si="8"/>
        <v>37.815616419999998</v>
      </c>
      <c r="Q13" s="43">
        <v>37.203704629999997</v>
      </c>
      <c r="R13" s="43">
        <v>0.59627806000000005</v>
      </c>
      <c r="S13" s="43">
        <v>1.5633729999999998E-2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753.59797643000002</v>
      </c>
      <c r="C14" s="43">
        <f t="shared" si="0"/>
        <v>579.06117715999994</v>
      </c>
      <c r="D14" s="43">
        <f t="shared" si="1"/>
        <v>174.53679927000002</v>
      </c>
      <c r="E14" s="43">
        <f t="shared" si="2"/>
        <v>137.73177942000001</v>
      </c>
      <c r="F14" s="43">
        <f t="shared" si="3"/>
        <v>36.319470670000001</v>
      </c>
      <c r="G14" s="43">
        <f t="shared" si="4"/>
        <v>0.48554918000000002</v>
      </c>
      <c r="H14" s="43">
        <f t="shared" si="5"/>
        <v>592.29088175000004</v>
      </c>
      <c r="I14" s="43">
        <v>457.22652388</v>
      </c>
      <c r="J14" s="43">
        <f t="shared" si="6"/>
        <v>135.06435787000001</v>
      </c>
      <c r="K14" s="43">
        <v>98.858715380000007</v>
      </c>
      <c r="L14" s="43">
        <v>35.736399550000002</v>
      </c>
      <c r="M14" s="43">
        <v>0.46924294</v>
      </c>
      <c r="N14" s="43">
        <f t="shared" si="7"/>
        <v>161.30709468000001</v>
      </c>
      <c r="O14" s="43">
        <v>121.83465328</v>
      </c>
      <c r="P14" s="43">
        <f t="shared" si="8"/>
        <v>39.472441400000001</v>
      </c>
      <c r="Q14" s="43">
        <v>38.873064040000003</v>
      </c>
      <c r="R14" s="43">
        <v>0.58307112000000005</v>
      </c>
      <c r="S14" s="43">
        <v>1.630624E-2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638.65585231</v>
      </c>
      <c r="C15" s="43">
        <f t="shared" si="0"/>
        <v>473.47645262000003</v>
      </c>
      <c r="D15" s="43">
        <f t="shared" si="1"/>
        <v>165.17939968999997</v>
      </c>
      <c r="E15" s="43">
        <f t="shared" si="2"/>
        <v>128.36599451000001</v>
      </c>
      <c r="F15" s="43">
        <f t="shared" si="3"/>
        <v>36.373894139999997</v>
      </c>
      <c r="G15" s="43">
        <f t="shared" si="4"/>
        <v>0.43951104000000002</v>
      </c>
      <c r="H15" s="43">
        <f t="shared" si="5"/>
        <v>487.62895026000001</v>
      </c>
      <c r="I15" s="43">
        <v>360.71379715</v>
      </c>
      <c r="J15" s="43">
        <f t="shared" si="6"/>
        <v>126.91515310999999</v>
      </c>
      <c r="K15" s="43">
        <v>90.677495199999996</v>
      </c>
      <c r="L15" s="43">
        <v>35.81409687</v>
      </c>
      <c r="M15" s="43">
        <v>0.42356104</v>
      </c>
      <c r="N15" s="43">
        <f t="shared" si="7"/>
        <v>151.02690204999999</v>
      </c>
      <c r="O15" s="43">
        <v>112.76265547</v>
      </c>
      <c r="P15" s="43">
        <f t="shared" si="8"/>
        <v>38.264246579999991</v>
      </c>
      <c r="Q15" s="43">
        <v>37.688499309999997</v>
      </c>
      <c r="R15" s="43">
        <v>0.55979727000000001</v>
      </c>
      <c r="S15" s="43">
        <v>1.5949999999999999E-2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617.07302720999996</v>
      </c>
      <c r="C16" s="43">
        <f t="shared" si="0"/>
        <v>414.13960462</v>
      </c>
      <c r="D16" s="43">
        <f t="shared" si="1"/>
        <v>202.93342259000002</v>
      </c>
      <c r="E16" s="43">
        <f t="shared" si="2"/>
        <v>181.71576269000002</v>
      </c>
      <c r="F16" s="43">
        <f t="shared" si="3"/>
        <v>19.747675570000002</v>
      </c>
      <c r="G16" s="43">
        <f t="shared" si="4"/>
        <v>1.46998433</v>
      </c>
      <c r="H16" s="43">
        <f t="shared" si="5"/>
        <v>485.34074881000004</v>
      </c>
      <c r="I16" s="43">
        <v>330.98327982000001</v>
      </c>
      <c r="J16" s="43">
        <f t="shared" si="6"/>
        <v>154.35746899</v>
      </c>
      <c r="K16" s="43">
        <v>133.60680389000001</v>
      </c>
      <c r="L16" s="43">
        <v>19.296799230000001</v>
      </c>
      <c r="M16" s="43">
        <v>1.45386587</v>
      </c>
      <c r="N16" s="43">
        <f t="shared" si="7"/>
        <v>131.73227839999998</v>
      </c>
      <c r="O16" s="43">
        <v>83.156324799999993</v>
      </c>
      <c r="P16" s="43">
        <f t="shared" si="8"/>
        <v>48.575953600000005</v>
      </c>
      <c r="Q16" s="43">
        <v>48.108958800000003</v>
      </c>
      <c r="R16" s="43">
        <v>0.45087633999999999</v>
      </c>
      <c r="S16" s="43">
        <v>1.6118460000000001E-2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603.70583933</v>
      </c>
      <c r="C17" s="43">
        <f t="shared" si="0"/>
        <v>390.24226833</v>
      </c>
      <c r="D17" s="43">
        <f t="shared" si="1"/>
        <v>213.46357099999997</v>
      </c>
      <c r="E17" s="43">
        <f t="shared" si="2"/>
        <v>184.61845828999998</v>
      </c>
      <c r="F17" s="43">
        <f t="shared" si="3"/>
        <v>27.15984989</v>
      </c>
      <c r="G17" s="43">
        <f t="shared" si="4"/>
        <v>1.6852628200000002</v>
      </c>
      <c r="H17" s="43">
        <f t="shared" si="5"/>
        <v>479.98563177999995</v>
      </c>
      <c r="I17" s="43">
        <v>317.68686360999999</v>
      </c>
      <c r="J17" s="43">
        <f t="shared" si="6"/>
        <v>162.29876816999999</v>
      </c>
      <c r="K17" s="43">
        <v>133.92671104999999</v>
      </c>
      <c r="L17" s="43">
        <v>26.702805099999999</v>
      </c>
      <c r="M17" s="43">
        <v>1.6692520200000001</v>
      </c>
      <c r="N17" s="43">
        <f t="shared" si="7"/>
        <v>123.72020755</v>
      </c>
      <c r="O17" s="43">
        <v>72.555404719999999</v>
      </c>
      <c r="P17" s="43">
        <f t="shared" si="8"/>
        <v>51.164802829999992</v>
      </c>
      <c r="Q17" s="43">
        <v>50.691747239999998</v>
      </c>
      <c r="R17" s="43">
        <v>0.45704478999999998</v>
      </c>
      <c r="S17" s="43">
        <v>1.6010799999999999E-2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594.62327805999996</v>
      </c>
      <c r="C18" s="43">
        <f t="shared" si="0"/>
        <v>373.54813569999999</v>
      </c>
      <c r="D18" s="43">
        <f t="shared" si="1"/>
        <v>221.07514236</v>
      </c>
      <c r="E18" s="43">
        <f t="shared" si="2"/>
        <v>191.75346224</v>
      </c>
      <c r="F18" s="43">
        <f t="shared" si="3"/>
        <v>27.501865680000002</v>
      </c>
      <c r="G18" s="43">
        <f t="shared" si="4"/>
        <v>1.81981444</v>
      </c>
      <c r="H18" s="43">
        <f t="shared" si="5"/>
        <v>487.45345172999998</v>
      </c>
      <c r="I18" s="43">
        <v>314.64474393</v>
      </c>
      <c r="J18" s="43">
        <f t="shared" si="6"/>
        <v>172.80870780000001</v>
      </c>
      <c r="K18" s="43">
        <v>144.04821644</v>
      </c>
      <c r="L18" s="43">
        <v>26.964926250000001</v>
      </c>
      <c r="M18" s="43">
        <v>1.7955651100000001</v>
      </c>
      <c r="N18" s="43">
        <f t="shared" si="7"/>
        <v>107.16982633000001</v>
      </c>
      <c r="O18" s="43">
        <v>58.903391769999999</v>
      </c>
      <c r="P18" s="43">
        <f t="shared" si="8"/>
        <v>48.26643456</v>
      </c>
      <c r="Q18" s="43">
        <v>47.7052458</v>
      </c>
      <c r="R18" s="43">
        <v>0.53693943</v>
      </c>
      <c r="S18" s="43">
        <v>2.4249329999999999E-2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718.76742916000001</v>
      </c>
      <c r="C19" s="43">
        <f t="shared" si="0"/>
        <v>421.68607744000002</v>
      </c>
      <c r="D19" s="43">
        <f t="shared" si="1"/>
        <v>297.08135171999999</v>
      </c>
      <c r="E19" s="43">
        <f t="shared" si="2"/>
        <v>268.45267897999997</v>
      </c>
      <c r="F19" s="43">
        <f t="shared" si="3"/>
        <v>26.525809649999999</v>
      </c>
      <c r="G19" s="43">
        <f t="shared" si="4"/>
        <v>2.10286309</v>
      </c>
      <c r="H19" s="43">
        <f t="shared" si="5"/>
        <v>610.53093459000002</v>
      </c>
      <c r="I19" s="43">
        <v>347.46067039000002</v>
      </c>
      <c r="J19" s="43">
        <f t="shared" si="6"/>
        <v>263.0702642</v>
      </c>
      <c r="K19" s="43">
        <v>235.05503607</v>
      </c>
      <c r="L19" s="43">
        <v>25.927886399999998</v>
      </c>
      <c r="M19" s="43">
        <v>2.0873417299999999</v>
      </c>
      <c r="N19" s="43">
        <f t="shared" si="7"/>
        <v>108.23649457</v>
      </c>
      <c r="O19" s="43">
        <v>74.225407050000001</v>
      </c>
      <c r="P19" s="43">
        <f t="shared" si="8"/>
        <v>34.011087520000004</v>
      </c>
      <c r="Q19" s="43">
        <v>33.397642910000002</v>
      </c>
      <c r="R19" s="43">
        <v>0.59792325000000002</v>
      </c>
      <c r="S19" s="43">
        <v>1.552136E-2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820.71358802000009</v>
      </c>
      <c r="C20" s="43">
        <f t="shared" si="0"/>
        <v>423.81496620999997</v>
      </c>
      <c r="D20" s="43">
        <f t="shared" si="1"/>
        <v>396.89862181000001</v>
      </c>
      <c r="E20" s="43">
        <f t="shared" si="2"/>
        <v>368.81411745000003</v>
      </c>
      <c r="F20" s="43">
        <f t="shared" si="3"/>
        <v>26.188875509999999</v>
      </c>
      <c r="G20" s="43">
        <f t="shared" si="4"/>
        <v>1.89562885</v>
      </c>
      <c r="H20" s="43">
        <f t="shared" si="5"/>
        <v>587.19469460000005</v>
      </c>
      <c r="I20" s="43">
        <v>327.14519347999999</v>
      </c>
      <c r="J20" s="43">
        <f t="shared" si="6"/>
        <v>260.04950112</v>
      </c>
      <c r="K20" s="43">
        <v>232.58081433000001</v>
      </c>
      <c r="L20" s="43">
        <v>25.589064749999999</v>
      </c>
      <c r="M20" s="43">
        <v>1.8796220400000001</v>
      </c>
      <c r="N20" s="43">
        <f t="shared" si="7"/>
        <v>233.51889341999998</v>
      </c>
      <c r="O20" s="43">
        <v>96.669772730000005</v>
      </c>
      <c r="P20" s="43">
        <f t="shared" si="8"/>
        <v>136.84912068999998</v>
      </c>
      <c r="Q20" s="43">
        <v>136.23330311999999</v>
      </c>
      <c r="R20" s="43">
        <v>0.59981076</v>
      </c>
      <c r="S20" s="43">
        <v>1.600681E-2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830.47466557999996</v>
      </c>
      <c r="C21" s="43">
        <f t="shared" si="0"/>
        <v>433.26786813000001</v>
      </c>
      <c r="D21" s="43">
        <f t="shared" si="1"/>
        <v>397.20679744999995</v>
      </c>
      <c r="E21" s="43">
        <f t="shared" si="2"/>
        <v>371.84963832999995</v>
      </c>
      <c r="F21" s="43">
        <f t="shared" si="3"/>
        <v>25.013539459999997</v>
      </c>
      <c r="G21" s="43">
        <f t="shared" si="4"/>
        <v>0.34361965999999999</v>
      </c>
      <c r="H21" s="43">
        <f t="shared" si="5"/>
        <v>612.7457584</v>
      </c>
      <c r="I21" s="43">
        <v>352.00642643999998</v>
      </c>
      <c r="J21" s="43">
        <f t="shared" si="6"/>
        <v>260.73933196000002</v>
      </c>
      <c r="K21" s="43">
        <v>235.99530003999999</v>
      </c>
      <c r="L21" s="43">
        <v>24.415769829999999</v>
      </c>
      <c r="M21" s="43">
        <v>0.32826209000000001</v>
      </c>
      <c r="N21" s="43">
        <f t="shared" si="7"/>
        <v>217.72890717999996</v>
      </c>
      <c r="O21" s="43">
        <v>81.261441689999998</v>
      </c>
      <c r="P21" s="43">
        <f t="shared" si="8"/>
        <v>136.46746548999997</v>
      </c>
      <c r="Q21" s="43">
        <v>135.85433828999999</v>
      </c>
      <c r="R21" s="43">
        <v>0.59776963000000005</v>
      </c>
      <c r="S21" s="43">
        <v>1.5357569999999999E-2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763.00176310000006</v>
      </c>
      <c r="C22" s="43">
        <f t="shared" si="0"/>
        <v>459.30328796000003</v>
      </c>
      <c r="D22" s="43">
        <f t="shared" si="1"/>
        <v>303.69847513999997</v>
      </c>
      <c r="E22" s="43">
        <f t="shared" si="2"/>
        <v>283.32541584000001</v>
      </c>
      <c r="F22" s="43">
        <f t="shared" si="3"/>
        <v>20.046670210000002</v>
      </c>
      <c r="G22" s="43">
        <f t="shared" si="4"/>
        <v>0.32638908999999999</v>
      </c>
      <c r="H22" s="43">
        <f t="shared" si="5"/>
        <v>650.07568833999994</v>
      </c>
      <c r="I22" s="43">
        <v>382.52316645000002</v>
      </c>
      <c r="J22" s="43">
        <f t="shared" si="6"/>
        <v>267.55252188999998</v>
      </c>
      <c r="K22" s="43">
        <v>247.37540852000001</v>
      </c>
      <c r="L22" s="43">
        <v>19.850734580000001</v>
      </c>
      <c r="M22" s="43">
        <v>0.32637878999999997</v>
      </c>
      <c r="N22" s="43">
        <f t="shared" si="7"/>
        <v>112.92607476000001</v>
      </c>
      <c r="O22" s="43">
        <v>76.780121510000001</v>
      </c>
      <c r="P22" s="43">
        <f t="shared" si="8"/>
        <v>36.145953249999998</v>
      </c>
      <c r="Q22" s="43">
        <v>35.950007319999997</v>
      </c>
      <c r="R22" s="43">
        <v>0.19593563</v>
      </c>
      <c r="S22" s="43">
        <v>1.03E-5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730.6556789</v>
      </c>
      <c r="C23" s="43">
        <f t="shared" si="0"/>
        <v>412.36116683</v>
      </c>
      <c r="D23" s="43">
        <f t="shared" si="1"/>
        <v>318.29451207</v>
      </c>
      <c r="E23" s="43">
        <f t="shared" si="2"/>
        <v>297.73438604</v>
      </c>
      <c r="F23" s="43">
        <f t="shared" si="3"/>
        <v>20.233501229999998</v>
      </c>
      <c r="G23" s="43">
        <f t="shared" si="4"/>
        <v>0.32662479999999999</v>
      </c>
      <c r="H23" s="43">
        <f t="shared" si="5"/>
        <v>627.45279075999997</v>
      </c>
      <c r="I23" s="43">
        <v>345.23660771999999</v>
      </c>
      <c r="J23" s="43">
        <f t="shared" si="6"/>
        <v>282.21618303999998</v>
      </c>
      <c r="K23" s="43">
        <v>261.85215572999999</v>
      </c>
      <c r="L23" s="43">
        <v>20.037412979999999</v>
      </c>
      <c r="M23" s="43">
        <v>0.32661433000000001</v>
      </c>
      <c r="N23" s="43">
        <f t="shared" si="7"/>
        <v>103.20288814</v>
      </c>
      <c r="O23" s="43">
        <v>67.124559110000007</v>
      </c>
      <c r="P23" s="43">
        <f t="shared" si="8"/>
        <v>36.078329029999999</v>
      </c>
      <c r="Q23" s="43">
        <v>35.882230309999997</v>
      </c>
      <c r="R23" s="43">
        <v>0.19608824999999999</v>
      </c>
      <c r="S23" s="43">
        <v>1.047E-5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679.45178304000001</v>
      </c>
      <c r="C24" s="43">
        <f t="shared" si="0"/>
        <v>442.84567448999996</v>
      </c>
      <c r="D24" s="43">
        <f t="shared" si="1"/>
        <v>236.60610855000002</v>
      </c>
      <c r="E24" s="43">
        <f t="shared" si="2"/>
        <v>216.99765723000002</v>
      </c>
      <c r="F24" s="43">
        <f t="shared" si="3"/>
        <v>19.283409679999998</v>
      </c>
      <c r="G24" s="43">
        <f t="shared" si="4"/>
        <v>0.32504164000000002</v>
      </c>
      <c r="H24" s="43">
        <f t="shared" si="5"/>
        <v>605.06463340999994</v>
      </c>
      <c r="I24" s="43">
        <v>382.94771358999998</v>
      </c>
      <c r="J24" s="43">
        <f t="shared" si="6"/>
        <v>222.11691982000002</v>
      </c>
      <c r="K24" s="43">
        <v>202.68255407000001</v>
      </c>
      <c r="L24" s="43">
        <v>19.10933485</v>
      </c>
      <c r="M24" s="43">
        <v>0.32503090000000001</v>
      </c>
      <c r="N24" s="43">
        <f t="shared" si="7"/>
        <v>74.387149629999996</v>
      </c>
      <c r="O24" s="43">
        <v>59.897960900000001</v>
      </c>
      <c r="P24" s="43">
        <f t="shared" si="8"/>
        <v>14.48918873</v>
      </c>
      <c r="Q24" s="43">
        <v>14.31510316</v>
      </c>
      <c r="R24" s="43">
        <v>0.17407483000000001</v>
      </c>
      <c r="S24" s="43">
        <v>1.0740000000000001E-5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713.49890257999994</v>
      </c>
      <c r="C25" s="43">
        <f t="shared" si="0"/>
        <v>502.66093409000001</v>
      </c>
      <c r="D25" s="43">
        <f t="shared" si="1"/>
        <v>210.83796848999998</v>
      </c>
      <c r="E25" s="43">
        <f t="shared" si="2"/>
        <v>197.67147039</v>
      </c>
      <c r="F25" s="43">
        <f t="shared" si="3"/>
        <v>12.842054359999999</v>
      </c>
      <c r="G25" s="43">
        <f t="shared" si="4"/>
        <v>0.32444374000000004</v>
      </c>
      <c r="H25" s="43">
        <f t="shared" si="5"/>
        <v>638.00544048999996</v>
      </c>
      <c r="I25" s="43">
        <v>441.67704276000001</v>
      </c>
      <c r="J25" s="43">
        <f t="shared" si="6"/>
        <v>196.32839772999998</v>
      </c>
      <c r="K25" s="43">
        <v>183.63880621999999</v>
      </c>
      <c r="L25" s="43">
        <v>12.36515837</v>
      </c>
      <c r="M25" s="43">
        <v>0.32443314000000001</v>
      </c>
      <c r="N25" s="43">
        <f t="shared" si="7"/>
        <v>75.493462089999994</v>
      </c>
      <c r="O25" s="43">
        <v>60.983891329999999</v>
      </c>
      <c r="P25" s="43">
        <f t="shared" si="8"/>
        <v>14.509570759999999</v>
      </c>
      <c r="Q25" s="43">
        <v>14.03266417</v>
      </c>
      <c r="R25" s="43">
        <v>0.47689598999999999</v>
      </c>
      <c r="S25" s="43">
        <v>1.06E-5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681.18729152000003</v>
      </c>
      <c r="C26" s="43">
        <f t="shared" si="0"/>
        <v>474.61499866000003</v>
      </c>
      <c r="D26" s="43">
        <f t="shared" si="1"/>
        <v>206.57229286</v>
      </c>
      <c r="E26" s="43">
        <f t="shared" si="2"/>
        <v>190.89498082</v>
      </c>
      <c r="F26" s="43">
        <f t="shared" si="3"/>
        <v>15.35303929</v>
      </c>
      <c r="G26" s="43">
        <f t="shared" si="4"/>
        <v>0.32427275</v>
      </c>
      <c r="H26" s="43">
        <f t="shared" si="5"/>
        <v>605.47625006999999</v>
      </c>
      <c r="I26" s="43">
        <v>415.06297215000001</v>
      </c>
      <c r="J26" s="43">
        <f t="shared" si="6"/>
        <v>190.41327792000001</v>
      </c>
      <c r="K26" s="43">
        <v>175.21588252000001</v>
      </c>
      <c r="L26" s="43">
        <v>14.87313322</v>
      </c>
      <c r="M26" s="43">
        <v>0.32426218000000001</v>
      </c>
      <c r="N26" s="43">
        <f t="shared" si="7"/>
        <v>75.711041449999996</v>
      </c>
      <c r="O26" s="43">
        <v>59.552026509999997</v>
      </c>
      <c r="P26" s="43">
        <f t="shared" si="8"/>
        <v>16.159014939999999</v>
      </c>
      <c r="Q26" s="43">
        <v>15.6790983</v>
      </c>
      <c r="R26" s="43">
        <v>0.47990607000000002</v>
      </c>
      <c r="S26" s="43">
        <v>1.057E-5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644.45016004000001</v>
      </c>
      <c r="C27" s="43">
        <f t="shared" si="0"/>
        <v>432.15069663999998</v>
      </c>
      <c r="D27" s="43">
        <f t="shared" si="1"/>
        <v>212.29946340000001</v>
      </c>
      <c r="E27" s="43">
        <f t="shared" si="2"/>
        <v>183.11316468999999</v>
      </c>
      <c r="F27" s="43">
        <f t="shared" si="3"/>
        <v>28.853643269999999</v>
      </c>
      <c r="G27" s="43">
        <f t="shared" si="4"/>
        <v>0.33265543999999997</v>
      </c>
      <c r="H27" s="43">
        <f t="shared" si="5"/>
        <v>563.09584784000003</v>
      </c>
      <c r="I27" s="43">
        <v>365.97184698000001</v>
      </c>
      <c r="J27" s="43">
        <f t="shared" si="6"/>
        <v>197.12400086</v>
      </c>
      <c r="K27" s="43">
        <v>168.41857573999999</v>
      </c>
      <c r="L27" s="43">
        <v>28.372779619999999</v>
      </c>
      <c r="M27" s="43">
        <v>0.33264549999999998</v>
      </c>
      <c r="N27" s="43">
        <f t="shared" si="7"/>
        <v>81.354312199999995</v>
      </c>
      <c r="O27" s="43">
        <v>66.178849659999997</v>
      </c>
      <c r="P27" s="43">
        <f t="shared" si="8"/>
        <v>15.17546254</v>
      </c>
      <c r="Q27" s="43">
        <v>14.69458895</v>
      </c>
      <c r="R27" s="43">
        <v>0.48086364999999998</v>
      </c>
      <c r="S27" s="43">
        <v>9.9399999999999997E-6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772.31384009999999</v>
      </c>
      <c r="C28" s="43">
        <f t="shared" si="0"/>
        <v>526.63924556999996</v>
      </c>
      <c r="D28" s="43">
        <f t="shared" si="1"/>
        <v>245.67459453000001</v>
      </c>
      <c r="E28" s="43">
        <f t="shared" si="2"/>
        <v>228.17621076</v>
      </c>
      <c r="F28" s="43">
        <f t="shared" si="3"/>
        <v>17.17407914</v>
      </c>
      <c r="G28" s="43">
        <f t="shared" si="4"/>
        <v>0.32430463000000004</v>
      </c>
      <c r="H28" s="43">
        <f t="shared" si="5"/>
        <v>693.43590338000001</v>
      </c>
      <c r="I28" s="43">
        <v>464.09939315999998</v>
      </c>
      <c r="J28" s="43">
        <f t="shared" si="6"/>
        <v>229.33651022000001</v>
      </c>
      <c r="K28" s="43">
        <v>212.32060232000001</v>
      </c>
      <c r="L28" s="43">
        <v>16.691613239999999</v>
      </c>
      <c r="M28" s="43">
        <v>0.32429466000000001</v>
      </c>
      <c r="N28" s="43">
        <f t="shared" si="7"/>
        <v>78.877936720000008</v>
      </c>
      <c r="O28" s="43">
        <v>62.539852410000002</v>
      </c>
      <c r="P28" s="43">
        <f t="shared" si="8"/>
        <v>16.338084309999999</v>
      </c>
      <c r="Q28" s="43">
        <v>15.855608439999999</v>
      </c>
      <c r="R28" s="43">
        <v>0.4824659</v>
      </c>
      <c r="S28" s="43">
        <v>9.9699999999999994E-6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681.49004944000001</v>
      </c>
      <c r="C29" s="43">
        <f t="shared" si="0"/>
        <v>440.99376937</v>
      </c>
      <c r="D29" s="43">
        <f t="shared" si="1"/>
        <v>240.49628007000001</v>
      </c>
      <c r="E29" s="43">
        <f t="shared" si="2"/>
        <v>231.66113722</v>
      </c>
      <c r="F29" s="43">
        <f t="shared" si="3"/>
        <v>8.5107323300000015</v>
      </c>
      <c r="G29" s="43">
        <f t="shared" si="4"/>
        <v>0.32441052000000004</v>
      </c>
      <c r="H29" s="43">
        <f t="shared" si="5"/>
        <v>592.84037653000007</v>
      </c>
      <c r="I29" s="43">
        <v>371.13570470000002</v>
      </c>
      <c r="J29" s="43">
        <f t="shared" si="6"/>
        <v>221.70467183000002</v>
      </c>
      <c r="K29" s="43">
        <v>213.35405262</v>
      </c>
      <c r="L29" s="43">
        <v>8.0262184800000007</v>
      </c>
      <c r="M29" s="43">
        <v>0.32440073000000003</v>
      </c>
      <c r="N29" s="43">
        <f t="shared" si="7"/>
        <v>88.649672910000007</v>
      </c>
      <c r="O29" s="43">
        <v>69.858064670000005</v>
      </c>
      <c r="P29" s="43">
        <f t="shared" si="8"/>
        <v>18.791608239999999</v>
      </c>
      <c r="Q29" s="43">
        <v>18.3070846</v>
      </c>
      <c r="R29" s="43">
        <v>0.48451385000000002</v>
      </c>
      <c r="S29" s="43">
        <v>9.7899999999999994E-6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696.71559537999997</v>
      </c>
      <c r="C30" s="43">
        <f t="shared" si="0"/>
        <v>462.03126352000004</v>
      </c>
      <c r="D30" s="43">
        <f t="shared" si="1"/>
        <v>234.68433186000001</v>
      </c>
      <c r="E30" s="43">
        <f t="shared" si="2"/>
        <v>227.85905547999999</v>
      </c>
      <c r="F30" s="43">
        <f t="shared" si="3"/>
        <v>6.5010033600000003</v>
      </c>
      <c r="G30" s="43">
        <f t="shared" si="4"/>
        <v>0.32427302000000002</v>
      </c>
      <c r="H30" s="43">
        <f t="shared" si="5"/>
        <v>627.42515337000009</v>
      </c>
      <c r="I30" s="43">
        <v>409.05385833000003</v>
      </c>
      <c r="J30" s="43">
        <f t="shared" si="6"/>
        <v>218.37129504000001</v>
      </c>
      <c r="K30" s="43">
        <v>212.03242104</v>
      </c>
      <c r="L30" s="43">
        <v>6.0146110000000004</v>
      </c>
      <c r="M30" s="43">
        <v>0.32426300000000002</v>
      </c>
      <c r="N30" s="43">
        <f t="shared" si="7"/>
        <v>69.290442009999992</v>
      </c>
      <c r="O30" s="43">
        <v>52.977405189999999</v>
      </c>
      <c r="P30" s="43">
        <f t="shared" si="8"/>
        <v>16.313036820000001</v>
      </c>
      <c r="Q30" s="43">
        <v>15.826634439999999</v>
      </c>
      <c r="R30" s="43">
        <v>0.48639236000000002</v>
      </c>
      <c r="S30" s="43">
        <v>1.0020000000000001E-5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660.71640559000002</v>
      </c>
      <c r="C31" s="43">
        <f t="shared" si="0"/>
        <v>462.61680383000004</v>
      </c>
      <c r="D31" s="43">
        <f t="shared" si="1"/>
        <v>198.09960176000001</v>
      </c>
      <c r="E31" s="43">
        <f t="shared" si="2"/>
        <v>190.76940246000001</v>
      </c>
      <c r="F31" s="43">
        <f t="shared" si="3"/>
        <v>7.00611783</v>
      </c>
      <c r="G31" s="43">
        <f t="shared" si="4"/>
        <v>0.32408147000000004</v>
      </c>
      <c r="H31" s="43">
        <f t="shared" si="5"/>
        <v>550.154134</v>
      </c>
      <c r="I31" s="43">
        <v>373.81714011000003</v>
      </c>
      <c r="J31" s="43">
        <f t="shared" si="6"/>
        <v>176.33699389</v>
      </c>
      <c r="K31" s="43">
        <v>169.48636794000001</v>
      </c>
      <c r="L31" s="43">
        <v>6.5265547699999997</v>
      </c>
      <c r="M31" s="43">
        <v>0.32407118000000001</v>
      </c>
      <c r="N31" s="43">
        <f t="shared" si="7"/>
        <v>110.56227158999999</v>
      </c>
      <c r="O31" s="43">
        <v>88.799663719999998</v>
      </c>
      <c r="P31" s="43">
        <f t="shared" si="8"/>
        <v>21.76260787</v>
      </c>
      <c r="Q31" s="43">
        <v>21.283034520000001</v>
      </c>
      <c r="R31" s="43">
        <v>0.47956305999999999</v>
      </c>
      <c r="S31" s="43">
        <v>1.029E-5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703.81446720999998</v>
      </c>
      <c r="C32" s="43">
        <f t="shared" si="0"/>
        <v>412.02143107999996</v>
      </c>
      <c r="D32" s="43">
        <f t="shared" si="1"/>
        <v>291.79303613000002</v>
      </c>
      <c r="E32" s="43">
        <f t="shared" si="2"/>
        <v>283.11117507</v>
      </c>
      <c r="F32" s="43">
        <f t="shared" si="3"/>
        <v>8.3311197400000001</v>
      </c>
      <c r="G32" s="43">
        <f t="shared" si="4"/>
        <v>0.35074131999999997</v>
      </c>
      <c r="H32" s="43">
        <f t="shared" si="5"/>
        <v>595.86933283000008</v>
      </c>
      <c r="I32" s="43">
        <v>324.49939491999999</v>
      </c>
      <c r="J32" s="43">
        <f t="shared" si="6"/>
        <v>271.36993791000003</v>
      </c>
      <c r="K32" s="43">
        <v>263.16956277000003</v>
      </c>
      <c r="L32" s="43">
        <v>7.8496441900000002</v>
      </c>
      <c r="M32" s="43">
        <v>0.35073094999999999</v>
      </c>
      <c r="N32" s="43">
        <f t="shared" si="7"/>
        <v>107.94513438</v>
      </c>
      <c r="O32" s="43">
        <v>87.522036159999999</v>
      </c>
      <c r="P32" s="43">
        <f t="shared" si="8"/>
        <v>20.423098219999996</v>
      </c>
      <c r="Q32" s="43">
        <v>19.941612299999999</v>
      </c>
      <c r="R32" s="43">
        <v>0.48147554999999997</v>
      </c>
      <c r="S32" s="43">
        <v>1.0370000000000001E-5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681.61154761</v>
      </c>
      <c r="C33" s="43">
        <f t="shared" si="0"/>
        <v>391.00036798000002</v>
      </c>
      <c r="D33" s="43">
        <f t="shared" si="1"/>
        <v>290.61117963000004</v>
      </c>
      <c r="E33" s="43">
        <f t="shared" si="2"/>
        <v>282.86778045</v>
      </c>
      <c r="F33" s="43">
        <f t="shared" si="3"/>
        <v>7.3422280600000001</v>
      </c>
      <c r="G33" s="43">
        <f t="shared" si="4"/>
        <v>0.40117112000000005</v>
      </c>
      <c r="H33" s="43">
        <f t="shared" si="5"/>
        <v>572.3166106000001</v>
      </c>
      <c r="I33" s="43">
        <v>302.25488324000003</v>
      </c>
      <c r="J33" s="43">
        <f t="shared" si="6"/>
        <v>270.06172736000002</v>
      </c>
      <c r="K33" s="43">
        <v>262.84929270999999</v>
      </c>
      <c r="L33" s="43">
        <v>6.8112739199999996</v>
      </c>
      <c r="M33" s="43">
        <v>0.40116073000000002</v>
      </c>
      <c r="N33" s="43">
        <f t="shared" si="7"/>
        <v>109.29493701</v>
      </c>
      <c r="O33" s="43">
        <v>88.745484739999995</v>
      </c>
      <c r="P33" s="43">
        <f t="shared" si="8"/>
        <v>20.54945227</v>
      </c>
      <c r="Q33" s="43">
        <v>20.018487740000001</v>
      </c>
      <c r="R33" s="43">
        <v>0.53095413999999996</v>
      </c>
      <c r="S33" s="43">
        <v>1.039E-5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756.58666559000005</v>
      </c>
      <c r="C34" s="43">
        <f t="shared" si="0"/>
        <v>484.08361375999999</v>
      </c>
      <c r="D34" s="43">
        <f t="shared" si="1"/>
        <v>272.50305183</v>
      </c>
      <c r="E34" s="43">
        <f t="shared" si="2"/>
        <v>264.68722932999998</v>
      </c>
      <c r="F34" s="43">
        <f t="shared" si="3"/>
        <v>6.6940377</v>
      </c>
      <c r="G34" s="43">
        <f t="shared" si="4"/>
        <v>1.1217847999999999</v>
      </c>
      <c r="H34" s="43">
        <f t="shared" si="5"/>
        <v>648.54810492000001</v>
      </c>
      <c r="I34" s="43">
        <v>397.95195247999999</v>
      </c>
      <c r="J34" s="43">
        <f t="shared" si="6"/>
        <v>250.59615244</v>
      </c>
      <c r="K34" s="43">
        <v>243.47299860999999</v>
      </c>
      <c r="L34" s="43">
        <v>6.0013690300000002</v>
      </c>
      <c r="M34" s="43">
        <v>1.1217847999999999</v>
      </c>
      <c r="N34" s="43">
        <f t="shared" si="7"/>
        <v>108.03856067000001</v>
      </c>
      <c r="O34" s="43">
        <v>86.131661280000003</v>
      </c>
      <c r="P34" s="43">
        <f t="shared" si="8"/>
        <v>21.90689939</v>
      </c>
      <c r="Q34" s="43">
        <v>21.21423072</v>
      </c>
      <c r="R34" s="43">
        <v>0.69266866999999999</v>
      </c>
      <c r="S34" s="43">
        <v>0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702.84393727999998</v>
      </c>
      <c r="C35" s="43">
        <f t="shared" si="0"/>
        <v>502.31086143000005</v>
      </c>
      <c r="D35" s="43">
        <f t="shared" si="1"/>
        <v>200.53307585000002</v>
      </c>
      <c r="E35" s="43">
        <f t="shared" si="2"/>
        <v>193.71281210999999</v>
      </c>
      <c r="F35" s="43">
        <f t="shared" si="3"/>
        <v>5.9385761500000003</v>
      </c>
      <c r="G35" s="43">
        <f t="shared" si="4"/>
        <v>0.88168758999999997</v>
      </c>
      <c r="H35" s="43">
        <f t="shared" si="5"/>
        <v>608.58491924000009</v>
      </c>
      <c r="I35" s="43">
        <v>428.89700835000002</v>
      </c>
      <c r="J35" s="43">
        <f t="shared" si="6"/>
        <v>179.68791089000001</v>
      </c>
      <c r="K35" s="43">
        <v>173.56251212999999</v>
      </c>
      <c r="L35" s="43">
        <v>5.2437111700000001</v>
      </c>
      <c r="M35" s="43">
        <v>0.88168758999999997</v>
      </c>
      <c r="N35" s="43">
        <f t="shared" si="7"/>
        <v>94.259018040000001</v>
      </c>
      <c r="O35" s="43">
        <v>73.413853079999996</v>
      </c>
      <c r="P35" s="43">
        <f t="shared" si="8"/>
        <v>20.845164959999998</v>
      </c>
      <c r="Q35" s="43">
        <v>20.15029998</v>
      </c>
      <c r="R35" s="43">
        <v>0.69486497999999997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809.66135773999997</v>
      </c>
      <c r="C36" s="43">
        <f t="shared" si="0"/>
        <v>611.81631961999994</v>
      </c>
      <c r="D36" s="43">
        <f t="shared" si="1"/>
        <v>197.84503812000003</v>
      </c>
      <c r="E36" s="43">
        <f t="shared" si="2"/>
        <v>141.65830385999999</v>
      </c>
      <c r="F36" s="43">
        <f t="shared" si="3"/>
        <v>55.665308530000004</v>
      </c>
      <c r="G36" s="43">
        <f t="shared" si="4"/>
        <v>0.52142573000000003</v>
      </c>
      <c r="H36" s="43">
        <f t="shared" si="5"/>
        <v>709.98926373999996</v>
      </c>
      <c r="I36" s="43">
        <v>532.76459496999996</v>
      </c>
      <c r="J36" s="43">
        <f t="shared" si="6"/>
        <v>177.22466877000002</v>
      </c>
      <c r="K36" s="43">
        <v>121.52156601</v>
      </c>
      <c r="L36" s="43">
        <v>55.181677030000003</v>
      </c>
      <c r="M36" s="43">
        <v>0.52142573000000003</v>
      </c>
      <c r="N36" s="43">
        <f t="shared" si="7"/>
        <v>99.672094000000001</v>
      </c>
      <c r="O36" s="43">
        <v>79.051724649999997</v>
      </c>
      <c r="P36" s="43">
        <f t="shared" si="8"/>
        <v>20.620369350000001</v>
      </c>
      <c r="Q36" s="43">
        <v>20.136737849999999</v>
      </c>
      <c r="R36" s="43">
        <v>0.48363149999999999</v>
      </c>
      <c r="S36" s="43">
        <v>0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919.50741554000001</v>
      </c>
      <c r="C37" s="43">
        <f t="shared" si="0"/>
        <v>676.00165251999999</v>
      </c>
      <c r="D37" s="43">
        <f t="shared" si="1"/>
        <v>243.50576301999999</v>
      </c>
      <c r="E37" s="43">
        <f t="shared" si="2"/>
        <v>186.5146866</v>
      </c>
      <c r="F37" s="43">
        <f t="shared" si="3"/>
        <v>56.46936049</v>
      </c>
      <c r="G37" s="43">
        <f t="shared" si="4"/>
        <v>0.52171593000000005</v>
      </c>
      <c r="H37" s="43">
        <f t="shared" si="5"/>
        <v>803.43782480999994</v>
      </c>
      <c r="I37" s="43">
        <v>579.72722025999997</v>
      </c>
      <c r="J37" s="43">
        <f t="shared" si="6"/>
        <v>223.71060455</v>
      </c>
      <c r="K37" s="43">
        <v>167.20500161000001</v>
      </c>
      <c r="L37" s="43">
        <v>55.983887009999997</v>
      </c>
      <c r="M37" s="43">
        <v>0.52171593000000005</v>
      </c>
      <c r="N37" s="43">
        <f t="shared" si="7"/>
        <v>116.06959073</v>
      </c>
      <c r="O37" s="43">
        <v>96.274432259999998</v>
      </c>
      <c r="P37" s="43">
        <f t="shared" si="8"/>
        <v>19.795158470000001</v>
      </c>
      <c r="Q37" s="43">
        <v>19.309684990000001</v>
      </c>
      <c r="R37" s="43">
        <v>0.48547348000000001</v>
      </c>
      <c r="S37" s="43">
        <v>0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718.28292288</v>
      </c>
      <c r="C38" s="43">
        <f t="shared" si="0"/>
        <v>455.88796649</v>
      </c>
      <c r="D38" s="43">
        <f t="shared" si="1"/>
        <v>262.39495639</v>
      </c>
      <c r="E38" s="43">
        <f t="shared" si="2"/>
        <v>205.42139929000001</v>
      </c>
      <c r="F38" s="43">
        <f t="shared" si="3"/>
        <v>56.451680179999997</v>
      </c>
      <c r="G38" s="43">
        <f t="shared" si="4"/>
        <v>0.52187691999999997</v>
      </c>
      <c r="H38" s="43">
        <f t="shared" si="5"/>
        <v>624.39321018999999</v>
      </c>
      <c r="I38" s="43">
        <v>381.97681919000001</v>
      </c>
      <c r="J38" s="43">
        <f t="shared" si="6"/>
        <v>242.416391</v>
      </c>
      <c r="K38" s="43">
        <v>185.96515671</v>
      </c>
      <c r="L38" s="43">
        <v>55.929357369999998</v>
      </c>
      <c r="M38" s="43">
        <v>0.52187691999999997</v>
      </c>
      <c r="N38" s="43">
        <f t="shared" si="7"/>
        <v>93.889712689999996</v>
      </c>
      <c r="O38" s="43">
        <v>73.911147299999996</v>
      </c>
      <c r="P38" s="43">
        <f t="shared" si="8"/>
        <v>19.97856539</v>
      </c>
      <c r="Q38" s="43">
        <v>19.456242580000001</v>
      </c>
      <c r="R38" s="43">
        <v>0.52232281000000003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738.56767468999999</v>
      </c>
      <c r="C39" s="43">
        <f t="shared" si="0"/>
        <v>477.24560355</v>
      </c>
      <c r="D39" s="43">
        <f t="shared" si="1"/>
        <v>261.32207113999999</v>
      </c>
      <c r="E39" s="43">
        <f t="shared" si="2"/>
        <v>204.38901152</v>
      </c>
      <c r="F39" s="43">
        <f t="shared" si="3"/>
        <v>56.246958110000001</v>
      </c>
      <c r="G39" s="43">
        <f t="shared" si="4"/>
        <v>0.68610150999999997</v>
      </c>
      <c r="H39" s="43">
        <f t="shared" si="5"/>
        <v>656.38381736999997</v>
      </c>
      <c r="I39" s="43">
        <v>416.06985462</v>
      </c>
      <c r="J39" s="43">
        <f t="shared" si="6"/>
        <v>240.31396275</v>
      </c>
      <c r="K39" s="43">
        <v>183.86599759000001</v>
      </c>
      <c r="L39" s="43">
        <v>55.761863650000002</v>
      </c>
      <c r="M39" s="43">
        <v>0.68610150999999997</v>
      </c>
      <c r="N39" s="43">
        <f t="shared" si="7"/>
        <v>82.183857320000001</v>
      </c>
      <c r="O39" s="43">
        <v>61.175748929999997</v>
      </c>
      <c r="P39" s="43">
        <f t="shared" si="8"/>
        <v>21.00810839</v>
      </c>
      <c r="Q39" s="43">
        <v>20.523013930000001</v>
      </c>
      <c r="R39" s="43">
        <v>0.48509446000000001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933.02379883999993</v>
      </c>
      <c r="C40" s="43">
        <f t="shared" si="0"/>
        <v>686.95998371999997</v>
      </c>
      <c r="D40" s="43">
        <f t="shared" si="1"/>
        <v>246.06381511999999</v>
      </c>
      <c r="E40" s="43">
        <f t="shared" si="2"/>
        <v>188.41818382000002</v>
      </c>
      <c r="F40" s="43">
        <f t="shared" si="3"/>
        <v>56.959741889999997</v>
      </c>
      <c r="G40" s="43">
        <f t="shared" si="4"/>
        <v>0.68588941000000003</v>
      </c>
      <c r="H40" s="43">
        <f t="shared" si="5"/>
        <v>864.42162689999998</v>
      </c>
      <c r="I40" s="43">
        <v>639.89296009999998</v>
      </c>
      <c r="J40" s="43">
        <f t="shared" si="6"/>
        <v>224.5286668</v>
      </c>
      <c r="K40" s="43">
        <v>167.36948996000001</v>
      </c>
      <c r="L40" s="43">
        <v>56.473287429999999</v>
      </c>
      <c r="M40" s="43">
        <v>0.68588941000000003</v>
      </c>
      <c r="N40" s="43">
        <f t="shared" si="7"/>
        <v>68.602171940000005</v>
      </c>
      <c r="O40" s="43">
        <v>47.067023620000001</v>
      </c>
      <c r="P40" s="43">
        <f t="shared" si="8"/>
        <v>21.535148320000001</v>
      </c>
      <c r="Q40" s="43">
        <v>21.04869386</v>
      </c>
      <c r="R40" s="43">
        <v>0.48645445999999998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663.02628686000003</v>
      </c>
      <c r="C41" s="43">
        <f t="shared" si="0"/>
        <v>412.14363974000003</v>
      </c>
      <c r="D41" s="43">
        <f t="shared" si="1"/>
        <v>250.88264712</v>
      </c>
      <c r="E41" s="43">
        <f t="shared" si="2"/>
        <v>190.45869479000001</v>
      </c>
      <c r="F41" s="43">
        <f t="shared" si="3"/>
        <v>59.736889640000001</v>
      </c>
      <c r="G41" s="43">
        <f t="shared" si="4"/>
        <v>0.68706268999999998</v>
      </c>
      <c r="H41" s="43">
        <f t="shared" si="5"/>
        <v>593.16990786999997</v>
      </c>
      <c r="I41" s="43">
        <v>367.97827119999999</v>
      </c>
      <c r="J41" s="43">
        <f t="shared" si="6"/>
        <v>225.19163667000001</v>
      </c>
      <c r="K41" s="43">
        <v>165.25651608000001</v>
      </c>
      <c r="L41" s="43">
        <v>59.248057899999999</v>
      </c>
      <c r="M41" s="43">
        <v>0.68706268999999998</v>
      </c>
      <c r="N41" s="43">
        <f t="shared" si="7"/>
        <v>69.856378989999996</v>
      </c>
      <c r="O41" s="43">
        <v>44.165368540000003</v>
      </c>
      <c r="P41" s="43">
        <f t="shared" si="8"/>
        <v>25.691010449999997</v>
      </c>
      <c r="Q41" s="43">
        <v>25.202178709999998</v>
      </c>
      <c r="R41" s="43">
        <v>0.48883174000000001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704.53198208000003</v>
      </c>
      <c r="C42" s="43">
        <f t="shared" si="0"/>
        <v>508.43268703000001</v>
      </c>
      <c r="D42" s="43">
        <f t="shared" si="1"/>
        <v>196.09929504999999</v>
      </c>
      <c r="E42" s="43">
        <f t="shared" si="2"/>
        <v>132.45462119999999</v>
      </c>
      <c r="F42" s="43">
        <f t="shared" si="3"/>
        <v>62.969867729999997</v>
      </c>
      <c r="G42" s="43">
        <f t="shared" si="4"/>
        <v>0.67480611999999995</v>
      </c>
      <c r="H42" s="43">
        <f t="shared" si="5"/>
        <v>613.55004382999994</v>
      </c>
      <c r="I42" s="43">
        <v>444.15816568999998</v>
      </c>
      <c r="J42" s="43">
        <f t="shared" si="6"/>
        <v>169.39187813999999</v>
      </c>
      <c r="K42" s="43">
        <v>106.19717806</v>
      </c>
      <c r="L42" s="43">
        <v>62.519893959999997</v>
      </c>
      <c r="M42" s="43">
        <v>0.67480611999999995</v>
      </c>
      <c r="N42" s="43">
        <f t="shared" si="7"/>
        <v>90.981938250000013</v>
      </c>
      <c r="O42" s="43">
        <v>64.274521340000007</v>
      </c>
      <c r="P42" s="43">
        <f t="shared" si="8"/>
        <v>26.707416909999999</v>
      </c>
      <c r="Q42" s="43">
        <v>26.257443139999999</v>
      </c>
      <c r="R42" s="43">
        <v>0.44997377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750.10418600999992</v>
      </c>
      <c r="C43" s="43">
        <f t="shared" si="0"/>
        <v>510.65869458999998</v>
      </c>
      <c r="D43" s="43">
        <f t="shared" si="1"/>
        <v>239.44549142000002</v>
      </c>
      <c r="E43" s="43">
        <f t="shared" si="2"/>
        <v>173.08086449000001</v>
      </c>
      <c r="F43" s="43">
        <f t="shared" si="3"/>
        <v>65.650629219999999</v>
      </c>
      <c r="G43" s="43">
        <f t="shared" si="4"/>
        <v>0.71399771000000001</v>
      </c>
      <c r="H43" s="43">
        <f t="shared" si="5"/>
        <v>657.86455567000007</v>
      </c>
      <c r="I43" s="43">
        <v>446.03755946000001</v>
      </c>
      <c r="J43" s="43">
        <f t="shared" si="6"/>
        <v>211.82699621000003</v>
      </c>
      <c r="K43" s="43">
        <v>145.95282495000001</v>
      </c>
      <c r="L43" s="43">
        <v>65.198864540000002</v>
      </c>
      <c r="M43" s="43">
        <v>0.67530672000000003</v>
      </c>
      <c r="N43" s="43">
        <f t="shared" si="7"/>
        <v>92.239630339999991</v>
      </c>
      <c r="O43" s="43">
        <v>64.621135129999999</v>
      </c>
      <c r="P43" s="43">
        <f t="shared" si="8"/>
        <v>27.618495209999999</v>
      </c>
      <c r="Q43" s="43">
        <v>27.12803954</v>
      </c>
      <c r="R43" s="43">
        <v>0.45176467999999997</v>
      </c>
      <c r="S43" s="43">
        <v>3.8690990000000001E-2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773.66044077999993</v>
      </c>
      <c r="C44" s="43">
        <f t="shared" si="0"/>
        <v>533.61780051999995</v>
      </c>
      <c r="D44" s="43">
        <f t="shared" si="1"/>
        <v>240.04264025999998</v>
      </c>
      <c r="E44" s="43">
        <f t="shared" si="2"/>
        <v>174.00537313000001</v>
      </c>
      <c r="F44" s="43">
        <f t="shared" si="3"/>
        <v>65.348174299999997</v>
      </c>
      <c r="G44" s="43">
        <f t="shared" si="4"/>
        <v>0.68909282999999999</v>
      </c>
      <c r="H44" s="43">
        <f t="shared" si="5"/>
        <v>653.04209175999995</v>
      </c>
      <c r="I44" s="43">
        <v>445.34974921999998</v>
      </c>
      <c r="J44" s="43">
        <f t="shared" si="6"/>
        <v>207.69234254</v>
      </c>
      <c r="K44" s="43">
        <v>142.14753397000001</v>
      </c>
      <c r="L44" s="43">
        <v>64.894618629999997</v>
      </c>
      <c r="M44" s="43">
        <v>0.65018993999999997</v>
      </c>
      <c r="N44" s="43">
        <f t="shared" si="7"/>
        <v>120.61834902</v>
      </c>
      <c r="O44" s="43">
        <v>88.268051299999996</v>
      </c>
      <c r="P44" s="43">
        <f t="shared" si="8"/>
        <v>32.35029772</v>
      </c>
      <c r="Q44" s="43">
        <v>31.857839160000001</v>
      </c>
      <c r="R44" s="43">
        <v>0.45355567000000002</v>
      </c>
      <c r="S44" s="43">
        <v>3.8902890000000002E-2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893.73214112999995</v>
      </c>
      <c r="C45" s="43">
        <f t="shared" si="0"/>
        <v>655.89154511000004</v>
      </c>
      <c r="D45" s="43">
        <f t="shared" si="1"/>
        <v>237.84059601999999</v>
      </c>
      <c r="E45" s="43">
        <f t="shared" si="2"/>
        <v>170.41557763999998</v>
      </c>
      <c r="F45" s="43">
        <f t="shared" si="3"/>
        <v>66.786734940000002</v>
      </c>
      <c r="G45" s="43">
        <f t="shared" si="4"/>
        <v>0.63828344000000004</v>
      </c>
      <c r="H45" s="43">
        <f t="shared" si="5"/>
        <v>729.35566295000001</v>
      </c>
      <c r="I45" s="43">
        <v>524.67182633000004</v>
      </c>
      <c r="J45" s="43">
        <f t="shared" si="6"/>
        <v>204.68383661999999</v>
      </c>
      <c r="K45" s="43">
        <v>137.75315036999999</v>
      </c>
      <c r="L45" s="43">
        <v>66.331503850000004</v>
      </c>
      <c r="M45" s="43">
        <v>0.5991824</v>
      </c>
      <c r="N45" s="43">
        <f t="shared" si="7"/>
        <v>164.37647817999999</v>
      </c>
      <c r="O45" s="43">
        <v>131.21971877999999</v>
      </c>
      <c r="P45" s="43">
        <f t="shared" si="8"/>
        <v>33.156759399999999</v>
      </c>
      <c r="Q45" s="43">
        <v>32.662427270000002</v>
      </c>
      <c r="R45" s="43">
        <v>0.45523109</v>
      </c>
      <c r="S45" s="43">
        <v>3.9101039999999997E-2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891.03806001999999</v>
      </c>
      <c r="C46" s="43">
        <f t="shared" si="0"/>
        <v>617.18744016999995</v>
      </c>
      <c r="D46" s="43">
        <f t="shared" si="1"/>
        <v>273.85061984999999</v>
      </c>
      <c r="E46" s="43">
        <f t="shared" si="2"/>
        <v>209.17537758</v>
      </c>
      <c r="F46" s="43">
        <f t="shared" si="3"/>
        <v>63.830809610000003</v>
      </c>
      <c r="G46" s="43">
        <f t="shared" si="4"/>
        <v>0.84443265999999995</v>
      </c>
      <c r="H46" s="43">
        <f t="shared" si="5"/>
        <v>742.11033562</v>
      </c>
      <c r="I46" s="43">
        <v>506.00283106000001</v>
      </c>
      <c r="J46" s="43">
        <f t="shared" si="6"/>
        <v>236.10750456</v>
      </c>
      <c r="K46" s="43">
        <v>171.88939987000001</v>
      </c>
      <c r="L46" s="43">
        <v>63.373672030000002</v>
      </c>
      <c r="M46" s="43">
        <v>0.84443265999999995</v>
      </c>
      <c r="N46" s="43">
        <f t="shared" si="7"/>
        <v>148.92772439999999</v>
      </c>
      <c r="O46" s="43">
        <v>111.18460911</v>
      </c>
      <c r="P46" s="43">
        <f t="shared" si="8"/>
        <v>37.743115289999999</v>
      </c>
      <c r="Q46" s="43">
        <v>37.285977709999997</v>
      </c>
      <c r="R46" s="43">
        <v>0.45713757999999999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743.86248789000001</v>
      </c>
      <c r="C47" s="43">
        <f t="shared" si="0"/>
        <v>503.15023621</v>
      </c>
      <c r="D47" s="43">
        <f t="shared" si="1"/>
        <v>240.71225168000001</v>
      </c>
      <c r="E47" s="43">
        <f t="shared" si="2"/>
        <v>176.27217531000002</v>
      </c>
      <c r="F47" s="43">
        <f t="shared" si="3"/>
        <v>63.810764160000005</v>
      </c>
      <c r="G47" s="43">
        <f t="shared" si="4"/>
        <v>0.62931221000000004</v>
      </c>
      <c r="H47" s="43">
        <f t="shared" si="5"/>
        <v>621.23227978</v>
      </c>
      <c r="I47" s="43">
        <v>414.13337021000001</v>
      </c>
      <c r="J47" s="43">
        <f t="shared" si="6"/>
        <v>207.09890957000002</v>
      </c>
      <c r="K47" s="43">
        <v>143.44056929000001</v>
      </c>
      <c r="L47" s="43">
        <v>63.029028070000003</v>
      </c>
      <c r="M47" s="43">
        <v>0.62931221000000004</v>
      </c>
      <c r="N47" s="43">
        <f t="shared" si="7"/>
        <v>122.63020811</v>
      </c>
      <c r="O47" s="43">
        <v>89.016865999999993</v>
      </c>
      <c r="P47" s="43">
        <f t="shared" si="8"/>
        <v>33.613342110000005</v>
      </c>
      <c r="Q47" s="43">
        <v>32.831606020000002</v>
      </c>
      <c r="R47" s="43">
        <v>0.78173608999999999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763.85341186000005</v>
      </c>
      <c r="C48" s="43">
        <f t="shared" si="0"/>
        <v>513.55447864999996</v>
      </c>
      <c r="D48" s="43">
        <f t="shared" si="1"/>
        <v>250.29893321000003</v>
      </c>
      <c r="E48" s="43">
        <f t="shared" si="2"/>
        <v>185.84136156</v>
      </c>
      <c r="F48" s="43">
        <f t="shared" si="3"/>
        <v>63.826785960000002</v>
      </c>
      <c r="G48" s="43">
        <f t="shared" si="4"/>
        <v>0.63078568999999995</v>
      </c>
      <c r="H48" s="43">
        <f t="shared" si="5"/>
        <v>622.12474495000004</v>
      </c>
      <c r="I48" s="43">
        <v>406.14769433999999</v>
      </c>
      <c r="J48" s="43">
        <f t="shared" si="6"/>
        <v>215.97705061000002</v>
      </c>
      <c r="K48" s="43">
        <v>152.50062278999999</v>
      </c>
      <c r="L48" s="43">
        <v>62.845642130000002</v>
      </c>
      <c r="M48" s="43">
        <v>0.63078568999999995</v>
      </c>
      <c r="N48" s="43">
        <f t="shared" si="7"/>
        <v>141.72866691000002</v>
      </c>
      <c r="O48" s="43">
        <v>107.40678431000001</v>
      </c>
      <c r="P48" s="43">
        <f t="shared" si="8"/>
        <v>34.321882600000002</v>
      </c>
      <c r="Q48" s="43">
        <v>33.340738770000002</v>
      </c>
      <c r="R48" s="43">
        <v>0.98114383000000005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956.49056493000001</v>
      </c>
      <c r="C49" s="43">
        <f t="shared" si="0"/>
        <v>679.57463967000001</v>
      </c>
      <c r="D49" s="43">
        <f t="shared" si="1"/>
        <v>276.91592525999999</v>
      </c>
      <c r="E49" s="43">
        <f t="shared" si="2"/>
        <v>214.87731688</v>
      </c>
      <c r="F49" s="43">
        <f t="shared" si="3"/>
        <v>61.406837179999997</v>
      </c>
      <c r="G49" s="43">
        <f t="shared" si="4"/>
        <v>0.63177119999999998</v>
      </c>
      <c r="H49" s="43">
        <f t="shared" si="5"/>
        <v>764.44754158000001</v>
      </c>
      <c r="I49" s="43">
        <v>524.57395755000005</v>
      </c>
      <c r="J49" s="43">
        <f t="shared" si="6"/>
        <v>239.87358402999999</v>
      </c>
      <c r="K49" s="43">
        <v>178.91706624</v>
      </c>
      <c r="L49" s="43">
        <v>60.324746589999997</v>
      </c>
      <c r="M49" s="43">
        <v>0.63177119999999998</v>
      </c>
      <c r="N49" s="43">
        <f t="shared" si="7"/>
        <v>192.04302335</v>
      </c>
      <c r="O49" s="43">
        <v>155.00068211999999</v>
      </c>
      <c r="P49" s="43">
        <f t="shared" si="8"/>
        <v>37.042341229999998</v>
      </c>
      <c r="Q49" s="43">
        <v>35.960250639999998</v>
      </c>
      <c r="R49" s="43">
        <v>1.08209059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986.01542744999995</v>
      </c>
      <c r="C50" s="43">
        <f t="shared" si="0"/>
        <v>712.92706763000001</v>
      </c>
      <c r="D50" s="43">
        <f t="shared" si="1"/>
        <v>273.08835981999999</v>
      </c>
      <c r="E50" s="43">
        <f t="shared" si="2"/>
        <v>214.21261251000001</v>
      </c>
      <c r="F50" s="43">
        <f t="shared" si="3"/>
        <v>58.244301549999996</v>
      </c>
      <c r="G50" s="43">
        <f t="shared" si="4"/>
        <v>0.63144575999999997</v>
      </c>
      <c r="H50" s="43">
        <f t="shared" si="5"/>
        <v>816.56843824999999</v>
      </c>
      <c r="I50" s="43">
        <v>577.41016637999996</v>
      </c>
      <c r="J50" s="43">
        <f t="shared" si="6"/>
        <v>239.15827186999999</v>
      </c>
      <c r="K50" s="43">
        <v>181.41351330000001</v>
      </c>
      <c r="L50" s="43">
        <v>57.113312809999996</v>
      </c>
      <c r="M50" s="43">
        <v>0.63144575999999997</v>
      </c>
      <c r="N50" s="43">
        <f t="shared" si="7"/>
        <v>169.44698919999999</v>
      </c>
      <c r="O50" s="43">
        <v>135.51690124999999</v>
      </c>
      <c r="P50" s="43">
        <f t="shared" si="8"/>
        <v>33.930087950000001</v>
      </c>
      <c r="Q50" s="43">
        <v>32.799099210000001</v>
      </c>
      <c r="R50" s="43">
        <v>1.13098874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957.19780137999999</v>
      </c>
      <c r="C51" s="43">
        <f t="shared" si="0"/>
        <v>672.74819027000001</v>
      </c>
      <c r="D51" s="43">
        <f t="shared" si="1"/>
        <v>284.44961111000003</v>
      </c>
      <c r="E51" s="43">
        <f t="shared" si="2"/>
        <v>225.61995247000002</v>
      </c>
      <c r="F51" s="43">
        <f t="shared" si="3"/>
        <v>58.199557939999998</v>
      </c>
      <c r="G51" s="43">
        <f t="shared" si="4"/>
        <v>0.63010069999999996</v>
      </c>
      <c r="H51" s="43">
        <f t="shared" si="5"/>
        <v>801.85044332999996</v>
      </c>
      <c r="I51" s="43">
        <v>551.52895183999999</v>
      </c>
      <c r="J51" s="43">
        <f t="shared" si="6"/>
        <v>250.32149149000003</v>
      </c>
      <c r="K51" s="43">
        <v>192.65802883000001</v>
      </c>
      <c r="L51" s="43">
        <v>57.033361960000001</v>
      </c>
      <c r="M51" s="43">
        <v>0.63010069999999996</v>
      </c>
      <c r="N51" s="43">
        <f t="shared" si="7"/>
        <v>155.34735805</v>
      </c>
      <c r="O51" s="43">
        <v>121.21923843</v>
      </c>
      <c r="P51" s="43">
        <f t="shared" si="8"/>
        <v>34.12811962</v>
      </c>
      <c r="Q51" s="43">
        <v>32.961923640000002</v>
      </c>
      <c r="R51" s="43">
        <v>1.1661959799999999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881.83883860999993</v>
      </c>
      <c r="C52" s="43">
        <f t="shared" si="0"/>
        <v>606.34078765999993</v>
      </c>
      <c r="D52" s="43">
        <f t="shared" si="1"/>
        <v>275.49805094999999</v>
      </c>
      <c r="E52" s="43">
        <f t="shared" si="2"/>
        <v>216.80521605000001</v>
      </c>
      <c r="F52" s="43">
        <f t="shared" si="3"/>
        <v>58.063375629999996</v>
      </c>
      <c r="G52" s="43">
        <f t="shared" si="4"/>
        <v>0.62945927000000002</v>
      </c>
      <c r="H52" s="43">
        <f t="shared" si="5"/>
        <v>716.47858771999995</v>
      </c>
      <c r="I52" s="43">
        <v>476.74443359999998</v>
      </c>
      <c r="J52" s="43">
        <f t="shared" si="6"/>
        <v>239.73415412</v>
      </c>
      <c r="K52" s="43">
        <v>182.21156675</v>
      </c>
      <c r="L52" s="43">
        <v>56.893128099999998</v>
      </c>
      <c r="M52" s="43">
        <v>0.62945927000000002</v>
      </c>
      <c r="N52" s="43">
        <f t="shared" si="7"/>
        <v>165.36025089</v>
      </c>
      <c r="O52" s="43">
        <v>129.59635406000001</v>
      </c>
      <c r="P52" s="43">
        <f t="shared" si="8"/>
        <v>35.76389683</v>
      </c>
      <c r="Q52" s="43">
        <v>34.593649300000003</v>
      </c>
      <c r="R52" s="43">
        <v>1.1702475299999999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900.5868473999999</v>
      </c>
      <c r="C53" s="43">
        <f t="shared" si="0"/>
        <v>632.08629354000004</v>
      </c>
      <c r="D53" s="43">
        <f t="shared" si="1"/>
        <v>268.50055386000002</v>
      </c>
      <c r="E53" s="43">
        <f t="shared" si="2"/>
        <v>197.66268305</v>
      </c>
      <c r="F53" s="43">
        <f t="shared" si="3"/>
        <v>70.207177590000001</v>
      </c>
      <c r="G53" s="43">
        <f t="shared" si="4"/>
        <v>0.63069322000000005</v>
      </c>
      <c r="H53" s="43">
        <f t="shared" si="5"/>
        <v>756.29704691999996</v>
      </c>
      <c r="I53" s="43">
        <v>534.23209721000001</v>
      </c>
      <c r="J53" s="43">
        <f t="shared" si="6"/>
        <v>222.06494971000001</v>
      </c>
      <c r="K53" s="43">
        <v>152.41494621999999</v>
      </c>
      <c r="L53" s="43">
        <v>69.019310270000005</v>
      </c>
      <c r="M53" s="43">
        <v>0.63069322000000005</v>
      </c>
      <c r="N53" s="43">
        <f t="shared" si="7"/>
        <v>144.28980048</v>
      </c>
      <c r="O53" s="43">
        <v>97.854196329999994</v>
      </c>
      <c r="P53" s="43">
        <f t="shared" si="8"/>
        <v>46.435604150000003</v>
      </c>
      <c r="Q53" s="43">
        <v>45.247736830000001</v>
      </c>
      <c r="R53" s="43">
        <v>1.1878673200000001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941.26150054000004</v>
      </c>
      <c r="C54" s="43">
        <f t="shared" si="0"/>
        <v>668.41290951999997</v>
      </c>
      <c r="D54" s="43">
        <f t="shared" si="1"/>
        <v>272.84859101999996</v>
      </c>
      <c r="E54" s="43">
        <f t="shared" si="2"/>
        <v>198.88118781</v>
      </c>
      <c r="F54" s="43">
        <f t="shared" si="3"/>
        <v>73.337391139999994</v>
      </c>
      <c r="G54" s="43">
        <f t="shared" si="4"/>
        <v>0.63001207000000004</v>
      </c>
      <c r="H54" s="43">
        <f t="shared" si="5"/>
        <v>796.25818173999994</v>
      </c>
      <c r="I54" s="43">
        <v>575.74350118999996</v>
      </c>
      <c r="J54" s="43">
        <f t="shared" si="6"/>
        <v>220.51468054999998</v>
      </c>
      <c r="K54" s="43">
        <v>147.88094233999999</v>
      </c>
      <c r="L54" s="43">
        <v>72.003726139999998</v>
      </c>
      <c r="M54" s="43">
        <v>0.63001207000000004</v>
      </c>
      <c r="N54" s="43">
        <f t="shared" si="7"/>
        <v>145.00331879999999</v>
      </c>
      <c r="O54" s="43">
        <v>92.669408329999996</v>
      </c>
      <c r="P54" s="43">
        <f t="shared" si="8"/>
        <v>52.333910470000006</v>
      </c>
      <c r="Q54" s="43">
        <v>51.000245470000003</v>
      </c>
      <c r="R54" s="43">
        <v>1.3336650000000001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1093.2244917600001</v>
      </c>
      <c r="C55" s="43">
        <f t="shared" si="0"/>
        <v>838.76116500000001</v>
      </c>
      <c r="D55" s="43">
        <f t="shared" si="1"/>
        <v>254.46332675999997</v>
      </c>
      <c r="E55" s="43">
        <f t="shared" si="2"/>
        <v>173.98304917999999</v>
      </c>
      <c r="F55" s="43">
        <f t="shared" si="3"/>
        <v>79.851035780000004</v>
      </c>
      <c r="G55" s="43">
        <f t="shared" si="4"/>
        <v>0.62924179999999996</v>
      </c>
      <c r="H55" s="43">
        <f t="shared" si="5"/>
        <v>790.97232289999988</v>
      </c>
      <c r="I55" s="43">
        <v>596.82599046999997</v>
      </c>
      <c r="J55" s="43">
        <f t="shared" si="6"/>
        <v>194.14633242999997</v>
      </c>
      <c r="K55" s="43">
        <v>114.91395215</v>
      </c>
      <c r="L55" s="43">
        <v>78.603138479999998</v>
      </c>
      <c r="M55" s="43">
        <v>0.62924179999999996</v>
      </c>
      <c r="N55" s="43">
        <f t="shared" si="7"/>
        <v>302.25216885999998</v>
      </c>
      <c r="O55" s="43">
        <v>241.93517453000001</v>
      </c>
      <c r="P55" s="43">
        <f t="shared" si="8"/>
        <v>60.31699433</v>
      </c>
      <c r="Q55" s="43">
        <v>59.069097030000002</v>
      </c>
      <c r="R55" s="43">
        <v>1.2478973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1140.6711405000001</v>
      </c>
      <c r="C56" s="43">
        <f t="shared" si="0"/>
        <v>862.97554313000001</v>
      </c>
      <c r="D56" s="43">
        <f t="shared" si="1"/>
        <v>277.69559736999997</v>
      </c>
      <c r="E56" s="43">
        <f t="shared" si="2"/>
        <v>193.92804536</v>
      </c>
      <c r="F56" s="43">
        <f t="shared" si="3"/>
        <v>83.132841929999998</v>
      </c>
      <c r="G56" s="43">
        <f t="shared" si="4"/>
        <v>0.63471007999999995</v>
      </c>
      <c r="H56" s="43">
        <f t="shared" si="5"/>
        <v>835.79364623000004</v>
      </c>
      <c r="I56" s="43">
        <v>618.01659841000003</v>
      </c>
      <c r="J56" s="43">
        <f t="shared" si="6"/>
        <v>217.77704781999998</v>
      </c>
      <c r="K56" s="43">
        <v>135.25371652999999</v>
      </c>
      <c r="L56" s="43">
        <v>81.888621209999997</v>
      </c>
      <c r="M56" s="43">
        <v>0.63471007999999995</v>
      </c>
      <c r="N56" s="43">
        <f t="shared" si="7"/>
        <v>304.87749427</v>
      </c>
      <c r="O56" s="43">
        <v>244.95894472000001</v>
      </c>
      <c r="P56" s="43">
        <f t="shared" si="8"/>
        <v>59.918549550000002</v>
      </c>
      <c r="Q56" s="43">
        <v>58.67432883</v>
      </c>
      <c r="R56" s="43">
        <v>1.2442207199999999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1285.13427056</v>
      </c>
      <c r="C57" s="43">
        <f t="shared" si="0"/>
        <v>932.93240727</v>
      </c>
      <c r="D57" s="43">
        <f t="shared" si="1"/>
        <v>352.20186329000006</v>
      </c>
      <c r="E57" s="43">
        <f t="shared" si="2"/>
        <v>280.04860356</v>
      </c>
      <c r="F57" s="43">
        <f t="shared" si="3"/>
        <v>71.520395550000003</v>
      </c>
      <c r="G57" s="43">
        <f t="shared" si="4"/>
        <v>0.63286418</v>
      </c>
      <c r="H57" s="43">
        <f t="shared" si="5"/>
        <v>948.18726921999996</v>
      </c>
      <c r="I57" s="43">
        <v>654.78686019999998</v>
      </c>
      <c r="J57" s="43">
        <f t="shared" si="6"/>
        <v>293.40040902000004</v>
      </c>
      <c r="K57" s="43">
        <v>222.68291257000001</v>
      </c>
      <c r="L57" s="43">
        <v>70.08463227</v>
      </c>
      <c r="M57" s="43">
        <v>0.63286418</v>
      </c>
      <c r="N57" s="43">
        <f t="shared" si="7"/>
        <v>336.94700134000004</v>
      </c>
      <c r="O57" s="43">
        <v>278.14554707000002</v>
      </c>
      <c r="P57" s="43">
        <f t="shared" si="8"/>
        <v>58.801454270000001</v>
      </c>
      <c r="Q57" s="43">
        <v>57.365690989999997</v>
      </c>
      <c r="R57" s="43">
        <v>1.43576328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1277.44156802</v>
      </c>
      <c r="C58" s="43">
        <f t="shared" si="0"/>
        <v>911.40865688000008</v>
      </c>
      <c r="D58" s="43">
        <f t="shared" si="1"/>
        <v>366.03291114000001</v>
      </c>
      <c r="E58" s="43">
        <f t="shared" si="2"/>
        <v>308.01011331999996</v>
      </c>
      <c r="F58" s="43">
        <f t="shared" si="3"/>
        <v>57.626176840000007</v>
      </c>
      <c r="G58" s="43">
        <f t="shared" si="4"/>
        <v>0.39662098000000001</v>
      </c>
      <c r="H58" s="43">
        <f t="shared" si="5"/>
        <v>929.95834550000006</v>
      </c>
      <c r="I58" s="43">
        <v>630.56066396000006</v>
      </c>
      <c r="J58" s="43">
        <f t="shared" si="6"/>
        <v>299.39768154000001</v>
      </c>
      <c r="K58" s="43">
        <v>243.83310026999999</v>
      </c>
      <c r="L58" s="43">
        <v>55.167960290000003</v>
      </c>
      <c r="M58" s="43">
        <v>0.39662098000000001</v>
      </c>
      <c r="N58" s="43">
        <f t="shared" si="7"/>
        <v>347.48322252000003</v>
      </c>
      <c r="O58" s="43">
        <v>280.84799292000002</v>
      </c>
      <c r="P58" s="43">
        <f t="shared" si="8"/>
        <v>66.635229600000002</v>
      </c>
      <c r="Q58" s="43">
        <v>64.177013049999999</v>
      </c>
      <c r="R58" s="43">
        <v>2.4582165499999999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1321.5932030500001</v>
      </c>
      <c r="C59" s="43">
        <f t="shared" si="0"/>
        <v>936.68595653000011</v>
      </c>
      <c r="D59" s="43">
        <f t="shared" si="1"/>
        <v>384.90724652</v>
      </c>
      <c r="E59" s="43">
        <f t="shared" si="2"/>
        <v>328.56358002000002</v>
      </c>
      <c r="F59" s="43">
        <f t="shared" si="3"/>
        <v>56.338155219999997</v>
      </c>
      <c r="G59" s="43">
        <f t="shared" si="4"/>
        <v>5.5112800000000003E-3</v>
      </c>
      <c r="H59" s="43">
        <f t="shared" si="5"/>
        <v>957.71669392000001</v>
      </c>
      <c r="I59" s="43">
        <v>656.91141170000003</v>
      </c>
      <c r="J59" s="43">
        <f t="shared" si="6"/>
        <v>300.80528221999998</v>
      </c>
      <c r="K59" s="43">
        <v>246.32760474</v>
      </c>
      <c r="L59" s="43">
        <v>54.472166199999997</v>
      </c>
      <c r="M59" s="43">
        <v>5.5112800000000003E-3</v>
      </c>
      <c r="N59" s="43">
        <f t="shared" si="7"/>
        <v>363.87650913000004</v>
      </c>
      <c r="O59" s="43">
        <v>279.77454483000002</v>
      </c>
      <c r="P59" s="43">
        <f t="shared" si="8"/>
        <v>84.101964300000006</v>
      </c>
      <c r="Q59" s="43">
        <v>82.235975280000005</v>
      </c>
      <c r="R59" s="43">
        <v>1.86598902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1674.32307401</v>
      </c>
      <c r="C60" s="43">
        <f t="shared" si="0"/>
        <v>1246.27874948</v>
      </c>
      <c r="D60" s="43">
        <f t="shared" si="1"/>
        <v>428.04432452999998</v>
      </c>
      <c r="E60" s="43">
        <f t="shared" si="2"/>
        <v>422.31986532999997</v>
      </c>
      <c r="F60" s="43">
        <f t="shared" si="3"/>
        <v>5.6983390499999995</v>
      </c>
      <c r="G60" s="43">
        <f t="shared" si="4"/>
        <v>2.6120150000000002E-2</v>
      </c>
      <c r="H60" s="43">
        <f t="shared" si="5"/>
        <v>1027.547006</v>
      </c>
      <c r="I60" s="43">
        <v>750.28925400000003</v>
      </c>
      <c r="J60" s="43">
        <f t="shared" si="6"/>
        <v>277.25775199999998</v>
      </c>
      <c r="K60" s="43">
        <v>273.53623511000001</v>
      </c>
      <c r="L60" s="43">
        <v>3.6953967400000001</v>
      </c>
      <c r="M60" s="43">
        <v>2.6120150000000002E-2</v>
      </c>
      <c r="N60" s="43">
        <f t="shared" si="7"/>
        <v>646.77606801000002</v>
      </c>
      <c r="O60" s="43">
        <v>495.98949548000002</v>
      </c>
      <c r="P60" s="43">
        <f t="shared" si="8"/>
        <v>150.78657253</v>
      </c>
      <c r="Q60" s="43">
        <v>148.78363021999999</v>
      </c>
      <c r="R60" s="43">
        <v>2.0029423099999999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1520.61742749</v>
      </c>
      <c r="C61" s="43">
        <f t="shared" si="0"/>
        <v>1029.89478405</v>
      </c>
      <c r="D61" s="43">
        <f t="shared" si="1"/>
        <v>490.72264344000007</v>
      </c>
      <c r="E61" s="43">
        <f t="shared" si="2"/>
        <v>485.36457421</v>
      </c>
      <c r="F61" s="43">
        <f t="shared" si="3"/>
        <v>5.3319488399999999</v>
      </c>
      <c r="G61" s="43">
        <f t="shared" si="4"/>
        <v>2.612039E-2</v>
      </c>
      <c r="H61" s="43">
        <f t="shared" si="5"/>
        <v>1034.3216734100001</v>
      </c>
      <c r="I61" s="43">
        <v>666.47393625999996</v>
      </c>
      <c r="J61" s="43">
        <f t="shared" si="6"/>
        <v>367.84773715000006</v>
      </c>
      <c r="K61" s="43">
        <v>364.11940799000001</v>
      </c>
      <c r="L61" s="43">
        <v>3.7022087699999999</v>
      </c>
      <c r="M61" s="43">
        <v>2.612039E-2</v>
      </c>
      <c r="N61" s="43">
        <f t="shared" si="7"/>
        <v>486.29575407999999</v>
      </c>
      <c r="O61" s="43">
        <v>363.42084778999998</v>
      </c>
      <c r="P61" s="43">
        <f t="shared" si="8"/>
        <v>122.87490629</v>
      </c>
      <c r="Q61" s="43">
        <v>121.24516622</v>
      </c>
      <c r="R61" s="43">
        <v>1.62974007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1256.11467808</v>
      </c>
      <c r="C62" s="43">
        <f t="shared" si="0"/>
        <v>863.19411459999992</v>
      </c>
      <c r="D62" s="43">
        <f t="shared" si="1"/>
        <v>392.92056347999994</v>
      </c>
      <c r="E62" s="43">
        <f t="shared" si="2"/>
        <v>387.89666070999999</v>
      </c>
      <c r="F62" s="43">
        <f t="shared" si="3"/>
        <v>4.9977830399999998</v>
      </c>
      <c r="G62" s="43">
        <f t="shared" si="4"/>
        <v>2.6119730000000001E-2</v>
      </c>
      <c r="H62" s="43">
        <f t="shared" si="5"/>
        <v>916.16575773</v>
      </c>
      <c r="I62" s="43">
        <v>635.88105375999999</v>
      </c>
      <c r="J62" s="43">
        <f t="shared" si="6"/>
        <v>280.28470396999995</v>
      </c>
      <c r="K62" s="43">
        <v>276.62367067999998</v>
      </c>
      <c r="L62" s="43">
        <v>3.6349135600000002</v>
      </c>
      <c r="M62" s="43">
        <v>2.6119730000000001E-2</v>
      </c>
      <c r="N62" s="43">
        <f t="shared" si="7"/>
        <v>339.94892034999998</v>
      </c>
      <c r="O62" s="43">
        <v>227.31306083999999</v>
      </c>
      <c r="P62" s="43">
        <f t="shared" si="8"/>
        <v>112.63585951</v>
      </c>
      <c r="Q62" s="43">
        <v>111.27299003</v>
      </c>
      <c r="R62" s="43">
        <v>1.3628694800000001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1265.1446032199999</v>
      </c>
      <c r="C63" s="43">
        <f t="shared" si="0"/>
        <v>865.59254970000006</v>
      </c>
      <c r="D63" s="43">
        <f t="shared" si="1"/>
        <v>399.55205351999996</v>
      </c>
      <c r="E63" s="43">
        <f t="shared" si="2"/>
        <v>394.52936443999999</v>
      </c>
      <c r="F63" s="43">
        <f t="shared" si="3"/>
        <v>4.9962032199999999</v>
      </c>
      <c r="G63" s="43">
        <f t="shared" si="4"/>
        <v>2.648586E-2</v>
      </c>
      <c r="H63" s="43">
        <f t="shared" si="5"/>
        <v>967.25383640999996</v>
      </c>
      <c r="I63" s="43">
        <v>681.21292511000001</v>
      </c>
      <c r="J63" s="43">
        <f t="shared" si="6"/>
        <v>286.04091129999995</v>
      </c>
      <c r="K63" s="43">
        <v>282.37768285999999</v>
      </c>
      <c r="L63" s="43">
        <v>3.6367425799999999</v>
      </c>
      <c r="M63" s="43">
        <v>2.648586E-2</v>
      </c>
      <c r="N63" s="43">
        <f t="shared" si="7"/>
        <v>297.89076681</v>
      </c>
      <c r="O63" s="43">
        <v>184.37962458999999</v>
      </c>
      <c r="P63" s="43">
        <f t="shared" si="8"/>
        <v>113.51114222</v>
      </c>
      <c r="Q63" s="43">
        <v>112.15168158</v>
      </c>
      <c r="R63" s="43">
        <v>1.35946064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1331.4213226000002</v>
      </c>
      <c r="C64" s="43">
        <f t="shared" si="0"/>
        <v>899.56957491999992</v>
      </c>
      <c r="D64" s="43">
        <f t="shared" si="1"/>
        <v>431.85174768000002</v>
      </c>
      <c r="E64" s="43">
        <f t="shared" si="2"/>
        <v>426.80900819999999</v>
      </c>
      <c r="F64" s="43">
        <f t="shared" si="3"/>
        <v>5.0166197500000003</v>
      </c>
      <c r="G64" s="43">
        <f t="shared" si="4"/>
        <v>2.6119730000000001E-2</v>
      </c>
      <c r="H64" s="43">
        <f t="shared" si="5"/>
        <v>1019.2687283400001</v>
      </c>
      <c r="I64" s="43">
        <v>707.18139676999999</v>
      </c>
      <c r="J64" s="43">
        <f t="shared" si="6"/>
        <v>312.08733157</v>
      </c>
      <c r="K64" s="43">
        <v>308.42449753</v>
      </c>
      <c r="L64" s="43">
        <v>3.6367143099999999</v>
      </c>
      <c r="M64" s="43">
        <v>2.6119730000000001E-2</v>
      </c>
      <c r="N64" s="43">
        <f t="shared" si="7"/>
        <v>312.15259426</v>
      </c>
      <c r="O64" s="43">
        <v>192.38817814999999</v>
      </c>
      <c r="P64" s="43">
        <f t="shared" si="8"/>
        <v>119.76441611</v>
      </c>
      <c r="Q64" s="43">
        <v>118.38451067</v>
      </c>
      <c r="R64" s="43">
        <v>1.3799054399999999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1215.3134906499999</v>
      </c>
      <c r="C65" s="43">
        <f t="shared" si="0"/>
        <v>814.42085135000002</v>
      </c>
      <c r="D65" s="43">
        <f t="shared" si="1"/>
        <v>400.89263930000004</v>
      </c>
      <c r="E65" s="43">
        <f t="shared" si="2"/>
        <v>396.95196626000001</v>
      </c>
      <c r="F65" s="43">
        <f t="shared" si="3"/>
        <v>3.9145526500000001</v>
      </c>
      <c r="G65" s="43">
        <f t="shared" si="4"/>
        <v>2.612039E-2</v>
      </c>
      <c r="H65" s="43">
        <f t="shared" si="5"/>
        <v>916.23543471000005</v>
      </c>
      <c r="I65" s="43">
        <v>636.99898136000002</v>
      </c>
      <c r="J65" s="43">
        <f t="shared" si="6"/>
        <v>279.23645335000003</v>
      </c>
      <c r="K65" s="43">
        <v>275.62533322000002</v>
      </c>
      <c r="L65" s="43">
        <v>3.5849997400000002</v>
      </c>
      <c r="M65" s="43">
        <v>2.612039E-2</v>
      </c>
      <c r="N65" s="43">
        <f t="shared" si="7"/>
        <v>299.07805594000001</v>
      </c>
      <c r="O65" s="43">
        <v>177.42186999</v>
      </c>
      <c r="P65" s="43">
        <f t="shared" si="8"/>
        <v>121.65618595000001</v>
      </c>
      <c r="Q65" s="43">
        <v>121.32663304</v>
      </c>
      <c r="R65" s="43">
        <v>0.32955290999999998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1208.7597946999999</v>
      </c>
      <c r="C66" s="43">
        <f t="shared" si="0"/>
        <v>815.77533423</v>
      </c>
      <c r="D66" s="43">
        <f t="shared" si="1"/>
        <v>392.98446047000004</v>
      </c>
      <c r="E66" s="43">
        <f t="shared" si="2"/>
        <v>387.34799710999999</v>
      </c>
      <c r="F66" s="43">
        <f t="shared" si="3"/>
        <v>5.6103429800000004</v>
      </c>
      <c r="G66" s="43">
        <f t="shared" si="4"/>
        <v>2.6120379999999999E-2</v>
      </c>
      <c r="H66" s="43">
        <f t="shared" si="5"/>
        <v>910.57146084999999</v>
      </c>
      <c r="I66" s="43">
        <v>640.49794256999996</v>
      </c>
      <c r="J66" s="43">
        <f t="shared" si="6"/>
        <v>270.07351828000003</v>
      </c>
      <c r="K66" s="43">
        <v>266.33582731000001</v>
      </c>
      <c r="L66" s="43">
        <v>3.71157059</v>
      </c>
      <c r="M66" s="43">
        <v>2.6120379999999999E-2</v>
      </c>
      <c r="N66" s="43">
        <f t="shared" si="7"/>
        <v>298.18833384999999</v>
      </c>
      <c r="O66" s="43">
        <v>175.27739166000001</v>
      </c>
      <c r="P66" s="43">
        <f t="shared" si="8"/>
        <v>122.91094219</v>
      </c>
      <c r="Q66" s="43">
        <v>121.0121698</v>
      </c>
      <c r="R66" s="43">
        <v>1.89877239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1283.68277973</v>
      </c>
      <c r="C67" s="43">
        <f t="shared" si="0"/>
        <v>871.53966759999992</v>
      </c>
      <c r="D67" s="43">
        <f t="shared" si="1"/>
        <v>412.14311212999996</v>
      </c>
      <c r="E67" s="43">
        <f t="shared" si="2"/>
        <v>406.48403989999997</v>
      </c>
      <c r="F67" s="43">
        <f t="shared" si="3"/>
        <v>5.6329525</v>
      </c>
      <c r="G67" s="43">
        <f t="shared" si="4"/>
        <v>2.6119730000000001E-2</v>
      </c>
      <c r="H67" s="43">
        <f t="shared" si="5"/>
        <v>1000.9964665799999</v>
      </c>
      <c r="I67" s="43">
        <v>708.64881577999995</v>
      </c>
      <c r="J67" s="43">
        <f t="shared" si="6"/>
        <v>292.3476508</v>
      </c>
      <c r="K67" s="43">
        <v>288.60337608999998</v>
      </c>
      <c r="L67" s="43">
        <v>3.71815498</v>
      </c>
      <c r="M67" s="43">
        <v>2.6119730000000001E-2</v>
      </c>
      <c r="N67" s="43">
        <f t="shared" si="7"/>
        <v>282.68631314999999</v>
      </c>
      <c r="O67" s="43">
        <v>162.89085181999999</v>
      </c>
      <c r="P67" s="43">
        <f t="shared" si="8"/>
        <v>119.79546132999999</v>
      </c>
      <c r="Q67" s="43">
        <v>117.88066381</v>
      </c>
      <c r="R67" s="43">
        <v>1.91479752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1329.6225246200001</v>
      </c>
      <c r="C68" s="43">
        <f t="shared" ref="C68" si="9">I68+O68</f>
        <v>890.94270010000002</v>
      </c>
      <c r="D68" s="43">
        <f t="shared" ref="D68" si="10">J68+P68</f>
        <v>438.67982452000001</v>
      </c>
      <c r="E68" s="43">
        <f t="shared" ref="E68" si="11">K68+Q68</f>
        <v>432.92168438000004</v>
      </c>
      <c r="F68" s="43">
        <f t="shared" ref="F68" si="12">L68+R68</f>
        <v>5.7326518499999999</v>
      </c>
      <c r="G68" s="43">
        <f t="shared" ref="G68" si="13">M68+S68</f>
        <v>2.548829E-2</v>
      </c>
      <c r="H68" s="43">
        <f t="shared" ref="H68" si="14">SUM(I68:J68)</f>
        <v>1052.6983159700001</v>
      </c>
      <c r="I68" s="43">
        <v>731.23194144000001</v>
      </c>
      <c r="J68" s="43">
        <f t="shared" ref="J68" si="15">SUM(K68:M68)</f>
        <v>321.46637453</v>
      </c>
      <c r="K68" s="43">
        <v>317.71626400000002</v>
      </c>
      <c r="L68" s="43">
        <v>3.72462224</v>
      </c>
      <c r="M68" s="43">
        <v>2.548829E-2</v>
      </c>
      <c r="N68" s="43">
        <f t="shared" ref="N68" si="16">SUM(O68:P68)</f>
        <v>276.92420865000003</v>
      </c>
      <c r="O68" s="43">
        <v>159.71075866000001</v>
      </c>
      <c r="P68" s="43">
        <f t="shared" ref="P68" si="17">SUM(Q68:S68)</f>
        <v>117.21344999</v>
      </c>
      <c r="Q68" s="43">
        <v>115.20542038000001</v>
      </c>
      <c r="R68" s="43">
        <v>2.0080296099999999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1394.5641327500002</v>
      </c>
      <c r="C69" s="43">
        <f t="shared" ref="C69" si="18">I69+O69</f>
        <v>969.07803907000005</v>
      </c>
      <c r="D69" s="43">
        <f t="shared" ref="D69" si="19">J69+P69</f>
        <v>425.48609368000007</v>
      </c>
      <c r="E69" s="43">
        <f t="shared" ref="E69" si="20">K69+Q69</f>
        <v>419.90059935000011</v>
      </c>
      <c r="F69" s="43">
        <f t="shared" ref="F69" si="21">L69+R69</f>
        <v>5.5603844599999999</v>
      </c>
      <c r="G69" s="43">
        <f t="shared" ref="G69" si="22">M69+S69</f>
        <v>2.5109869999999999E-2</v>
      </c>
      <c r="H69" s="43">
        <f t="shared" ref="H69" si="23">SUM(I69:J69)</f>
        <v>1097.7733185500001</v>
      </c>
      <c r="I69" s="43">
        <v>796.71867463000001</v>
      </c>
      <c r="J69" s="43">
        <f t="shared" ref="J69" si="24">SUM(K69:M69)</f>
        <v>301.0546439200001</v>
      </c>
      <c r="K69" s="43">
        <v>297.49523719000013</v>
      </c>
      <c r="L69" s="43">
        <v>3.53429686</v>
      </c>
      <c r="M69" s="43">
        <v>2.5109869999999999E-2</v>
      </c>
      <c r="N69" s="43">
        <f t="shared" ref="N69" si="25">SUM(O69:P69)</f>
        <v>296.7908142</v>
      </c>
      <c r="O69" s="43">
        <v>172.35936444000001</v>
      </c>
      <c r="P69" s="43">
        <f t="shared" ref="P69" si="26">SUM(Q69:S69)</f>
        <v>124.43144975999999</v>
      </c>
      <c r="Q69" s="43">
        <v>122.40536216</v>
      </c>
      <c r="R69" s="43">
        <v>2.0260875999999999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1514.0644269099998</v>
      </c>
      <c r="C70" s="43">
        <f t="shared" ref="C70" si="27">I70+O70</f>
        <v>971.59008747999997</v>
      </c>
      <c r="D70" s="43">
        <f t="shared" ref="D70" si="28">J70+P70</f>
        <v>542.47433942999999</v>
      </c>
      <c r="E70" s="43">
        <f t="shared" ref="E70" si="29">K70+Q70</f>
        <v>457.39929850999999</v>
      </c>
      <c r="F70" s="43">
        <f t="shared" ref="F70" si="30">L70+R70</f>
        <v>85.049918120000001</v>
      </c>
      <c r="G70" s="43">
        <f t="shared" ref="G70" si="31">M70+S70</f>
        <v>2.5122800000000001E-2</v>
      </c>
      <c r="H70" s="43">
        <f t="shared" ref="H70" si="32">SUM(I70:J70)</f>
        <v>1210.2032846</v>
      </c>
      <c r="I70" s="43">
        <v>792.42769023999995</v>
      </c>
      <c r="J70" s="43">
        <f t="shared" ref="J70" si="33">SUM(K70:M70)</f>
        <v>417.77559436000001</v>
      </c>
      <c r="K70" s="43">
        <v>334.43170659999998</v>
      </c>
      <c r="L70" s="43">
        <v>83.318764959999996</v>
      </c>
      <c r="M70" s="43">
        <v>2.5122800000000001E-2</v>
      </c>
      <c r="N70" s="43">
        <f t="shared" ref="N70" si="34">SUM(O70:P70)</f>
        <v>303.86114230999999</v>
      </c>
      <c r="O70" s="43">
        <v>179.16239723999999</v>
      </c>
      <c r="P70" s="43">
        <f t="shared" ref="P70" si="35">SUM(Q70:S70)</f>
        <v>124.69874507</v>
      </c>
      <c r="Q70" s="43">
        <v>122.96759191</v>
      </c>
      <c r="R70" s="43">
        <v>1.7311531600000001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1590.3329250299998</v>
      </c>
      <c r="C71" s="43">
        <f t="shared" ref="C71" si="36">I71+O71</f>
        <v>1100.24768926</v>
      </c>
      <c r="D71" s="43">
        <f t="shared" ref="D71" si="37">J71+P71</f>
        <v>490.08523577000005</v>
      </c>
      <c r="E71" s="43">
        <f t="shared" ref="E71" si="38">K71+Q71</f>
        <v>394.31402042000002</v>
      </c>
      <c r="F71" s="43">
        <f t="shared" ref="F71" si="39">L71+R71</f>
        <v>95.745763280000006</v>
      </c>
      <c r="G71" s="43">
        <f t="shared" ref="G71" si="40">M71+S71</f>
        <v>2.545207E-2</v>
      </c>
      <c r="H71" s="43">
        <f t="shared" ref="H71" si="41">SUM(I71:J71)</f>
        <v>1257.7685022999999</v>
      </c>
      <c r="I71" s="43">
        <v>886.05685831999995</v>
      </c>
      <c r="J71" s="43">
        <f t="shared" ref="J71" si="42">SUM(K71:M71)</f>
        <v>371.71164398000002</v>
      </c>
      <c r="K71" s="43">
        <v>277.76369798000002</v>
      </c>
      <c r="L71" s="43">
        <v>93.922493930000002</v>
      </c>
      <c r="M71" s="43">
        <v>2.545207E-2</v>
      </c>
      <c r="N71" s="43">
        <f t="shared" ref="N71" si="43">SUM(O71:P71)</f>
        <v>332.56442273000005</v>
      </c>
      <c r="O71" s="43">
        <v>214.19083094000001</v>
      </c>
      <c r="P71" s="43">
        <f t="shared" ref="P71" si="44">SUM(Q71:S71)</f>
        <v>118.37359179000001</v>
      </c>
      <c r="Q71" s="43">
        <v>116.55032244</v>
      </c>
      <c r="R71" s="43">
        <v>1.8232693499999999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1401.2085651300001</v>
      </c>
      <c r="C72" s="43">
        <f t="shared" ref="C72" si="45">I72+O72</f>
        <v>983.63291627000012</v>
      </c>
      <c r="D72" s="43">
        <f t="shared" ref="D72" si="46">J72+P72</f>
        <v>417.57564886</v>
      </c>
      <c r="E72" s="43">
        <f t="shared" ref="E72" si="47">K72+Q72</f>
        <v>367.56285921</v>
      </c>
      <c r="F72" s="43">
        <f t="shared" ref="F72" si="48">L72+R72</f>
        <v>49.98768965</v>
      </c>
      <c r="G72" s="43">
        <f t="shared" ref="G72" si="49">M72+S72</f>
        <v>2.5100000000000001E-2</v>
      </c>
      <c r="H72" s="43">
        <f t="shared" ref="H72" si="50">SUM(I72:J72)</f>
        <v>1027.7015197400001</v>
      </c>
      <c r="I72" s="43">
        <v>766.12764387000016</v>
      </c>
      <c r="J72" s="43">
        <f t="shared" ref="J72" si="51">SUM(K72:M72)</f>
        <v>261.57387586999999</v>
      </c>
      <c r="K72" s="43">
        <v>213.52630625</v>
      </c>
      <c r="L72" s="43">
        <v>48.022469620000003</v>
      </c>
      <c r="M72" s="43">
        <v>2.5100000000000001E-2</v>
      </c>
      <c r="N72" s="43">
        <f t="shared" ref="N72" si="52">SUM(O72:P72)</f>
        <v>373.50704539000003</v>
      </c>
      <c r="O72" s="43">
        <v>217.5052724</v>
      </c>
      <c r="P72" s="43">
        <f t="shared" ref="P72" si="53">SUM(Q72:S72)</f>
        <v>156.00177299000001</v>
      </c>
      <c r="Q72" s="43">
        <v>154.03655295999999</v>
      </c>
      <c r="R72" s="43">
        <v>1.96522003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1331.32067934</v>
      </c>
      <c r="C73" s="43">
        <f t="shared" ref="C73" si="54">I73+O73</f>
        <v>901.76593079000008</v>
      </c>
      <c r="D73" s="43">
        <f t="shared" ref="D73" si="55">J73+P73</f>
        <v>429.55474855</v>
      </c>
      <c r="E73" s="43">
        <f t="shared" ref="E73" si="56">K73+Q73</f>
        <v>364.22632123</v>
      </c>
      <c r="F73" s="43">
        <f t="shared" ref="F73" si="57">L73+R73</f>
        <v>65.303327319999994</v>
      </c>
      <c r="G73" s="43">
        <f t="shared" ref="G73" si="58">M73+S73</f>
        <v>2.5100000000000001E-2</v>
      </c>
      <c r="H73" s="43">
        <f t="shared" ref="H73" si="59">SUM(I73:J73)</f>
        <v>987.64522064000005</v>
      </c>
      <c r="I73" s="43">
        <v>713.97485212000004</v>
      </c>
      <c r="J73" s="43">
        <f t="shared" ref="J73" si="60">SUM(K73:M73)</f>
        <v>273.67036852000001</v>
      </c>
      <c r="K73" s="43">
        <v>210.30143677999999</v>
      </c>
      <c r="L73" s="43">
        <v>63.343831739999999</v>
      </c>
      <c r="M73" s="43">
        <v>2.5100000000000001E-2</v>
      </c>
      <c r="N73" s="43">
        <f t="shared" ref="N73" si="61">SUM(O73:P73)</f>
        <v>343.67545870000004</v>
      </c>
      <c r="O73" s="43">
        <v>187.79107866999999</v>
      </c>
      <c r="P73" s="43">
        <f t="shared" ref="P73" si="62">SUM(Q73:S73)</f>
        <v>155.88438003000002</v>
      </c>
      <c r="Q73" s="43">
        <v>153.92488445000001</v>
      </c>
      <c r="R73" s="43">
        <v>1.95949558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1523.6175761499999</v>
      </c>
      <c r="C74" s="43">
        <f t="shared" ref="C74" si="63">I74+O74</f>
        <v>1029.5635322500002</v>
      </c>
      <c r="D74" s="43">
        <f t="shared" ref="D74" si="64">J74+P74</f>
        <v>494.05404389999995</v>
      </c>
      <c r="E74" s="43">
        <f t="shared" ref="E74" si="65">K74+Q74</f>
        <v>418.71456654999997</v>
      </c>
      <c r="F74" s="43">
        <f t="shared" ref="F74" si="66">L74+R74</f>
        <v>75.313976400000001</v>
      </c>
      <c r="G74" s="43">
        <f t="shared" ref="G74" si="67">M74+S74</f>
        <v>2.5500950000000001E-2</v>
      </c>
      <c r="H74" s="43">
        <f t="shared" ref="H74" si="68">SUM(I74:J74)</f>
        <v>1212.52668696</v>
      </c>
      <c r="I74" s="43">
        <v>868.28009318000011</v>
      </c>
      <c r="J74" s="43">
        <f t="shared" ref="J74" si="69">SUM(K74:M74)</f>
        <v>344.24659377999996</v>
      </c>
      <c r="K74" s="43">
        <v>270.80863321999999</v>
      </c>
      <c r="L74" s="43">
        <v>73.412459609999999</v>
      </c>
      <c r="M74" s="43">
        <v>2.5500950000000001E-2</v>
      </c>
      <c r="N74" s="43">
        <f t="shared" ref="N74" si="70">SUM(O74:P74)</f>
        <v>311.09088918999998</v>
      </c>
      <c r="O74" s="43">
        <v>161.28343906999999</v>
      </c>
      <c r="P74" s="43">
        <f t="shared" ref="P74" si="71">SUM(Q74:S74)</f>
        <v>149.80745012</v>
      </c>
      <c r="Q74" s="43">
        <v>147.90593333000001</v>
      </c>
      <c r="R74" s="43">
        <v>1.9015167900000001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1587.7125305900001</v>
      </c>
      <c r="C75" s="43">
        <f t="shared" ref="C75" si="72">I75+O75</f>
        <v>1113.5025061400002</v>
      </c>
      <c r="D75" s="43">
        <f t="shared" ref="D75" si="73">J75+P75</f>
        <v>474.21002444999999</v>
      </c>
      <c r="E75" s="43">
        <f t="shared" ref="E75" si="74">K75+Q75</f>
        <v>402.01779463000003</v>
      </c>
      <c r="F75" s="43">
        <f t="shared" ref="F75" si="75">L75+R75</f>
        <v>72.167129790000004</v>
      </c>
      <c r="G75" s="43">
        <f t="shared" ref="G75" si="76">M75+S75</f>
        <v>2.5100029999999999E-2</v>
      </c>
      <c r="H75" s="43">
        <f t="shared" ref="H75" si="77">SUM(I75:J75)</f>
        <v>1291.8685064900001</v>
      </c>
      <c r="I75" s="43">
        <v>965.84538624000004</v>
      </c>
      <c r="J75" s="43">
        <f t="shared" ref="J75" si="78">SUM(K75:M75)</f>
        <v>326.02312024999998</v>
      </c>
      <c r="K75" s="43">
        <v>255.68102948999999</v>
      </c>
      <c r="L75" s="43">
        <v>70.316990730000001</v>
      </c>
      <c r="M75" s="43">
        <v>2.5100029999999999E-2</v>
      </c>
      <c r="N75" s="43">
        <f t="shared" ref="N75" si="79">SUM(O75:P75)</f>
        <v>295.84402410000001</v>
      </c>
      <c r="O75" s="43">
        <v>147.6571199</v>
      </c>
      <c r="P75" s="43">
        <f t="shared" ref="P75" si="80">SUM(Q75:S75)</f>
        <v>148.18690420000001</v>
      </c>
      <c r="Q75" s="43">
        <v>146.33676514000001</v>
      </c>
      <c r="R75" s="43">
        <v>1.8501390600000001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1624.4839427700001</v>
      </c>
      <c r="C76" s="43">
        <f t="shared" ref="C76" si="81">I76+O76</f>
        <v>1170.30234965</v>
      </c>
      <c r="D76" s="43">
        <f t="shared" ref="D76" si="82">J76+P76</f>
        <v>454.18159312</v>
      </c>
      <c r="E76" s="43">
        <f t="shared" ref="E76" si="83">K76+Q76</f>
        <v>360.49441376999999</v>
      </c>
      <c r="F76" s="43">
        <f t="shared" ref="F76" si="84">L76+R76</f>
        <v>93.662079309999996</v>
      </c>
      <c r="G76" s="43">
        <f t="shared" ref="G76" si="85">M76+S76</f>
        <v>2.5100040000000001E-2</v>
      </c>
      <c r="H76" s="43">
        <f t="shared" ref="H76" si="86">SUM(I76:J76)</f>
        <v>1280.6174461400001</v>
      </c>
      <c r="I76" s="43">
        <v>970.31584213999997</v>
      </c>
      <c r="J76" s="43">
        <f t="shared" ref="J76" si="87">SUM(K76:M76)</f>
        <v>310.301604</v>
      </c>
      <c r="K76" s="43">
        <v>218.43361829</v>
      </c>
      <c r="L76" s="43">
        <v>91.842885670000001</v>
      </c>
      <c r="M76" s="43">
        <v>2.5100040000000001E-2</v>
      </c>
      <c r="N76" s="43">
        <f t="shared" ref="N76" si="88">SUM(O76:P76)</f>
        <v>343.86649663000003</v>
      </c>
      <c r="O76" s="43">
        <v>199.98650751</v>
      </c>
      <c r="P76" s="43">
        <f t="shared" ref="P76" si="89">SUM(Q76:S76)</f>
        <v>143.87998912</v>
      </c>
      <c r="Q76" s="43">
        <v>142.06079548</v>
      </c>
      <c r="R76" s="43">
        <v>1.8191936399999999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1535.69440854</v>
      </c>
      <c r="C77" s="43">
        <f t="shared" ref="C77" si="90">I77+O77</f>
        <v>1114.34461549</v>
      </c>
      <c r="D77" s="43">
        <f t="shared" ref="D77" si="91">J77+P77</f>
        <v>421.34979305000002</v>
      </c>
      <c r="E77" s="43">
        <f t="shared" ref="E77" si="92">K77+Q77</f>
        <v>281.45478356000001</v>
      </c>
      <c r="F77" s="43">
        <f t="shared" ref="F77" si="93">L77+R77</f>
        <v>139.86950851999998</v>
      </c>
      <c r="G77" s="43">
        <f t="shared" ref="G77" si="94">M77+S77</f>
        <v>2.5500970000000001E-2</v>
      </c>
      <c r="H77" s="43">
        <f t="shared" ref="H77" si="95">SUM(I77:J77)</f>
        <v>1222.8301051599999</v>
      </c>
      <c r="I77" s="43">
        <v>838.49018779999994</v>
      </c>
      <c r="J77" s="43">
        <f t="shared" ref="J77" si="96">SUM(K77:M77)</f>
        <v>384.33991736000002</v>
      </c>
      <c r="K77" s="43">
        <v>246.27293104</v>
      </c>
      <c r="L77" s="43">
        <v>138.04148534999999</v>
      </c>
      <c r="M77" s="43">
        <v>2.5500970000000001E-2</v>
      </c>
      <c r="N77" s="43">
        <f t="shared" ref="N77" si="97">SUM(O77:P77)</f>
        <v>312.86430338000002</v>
      </c>
      <c r="O77" s="43">
        <v>275.85442769000002</v>
      </c>
      <c r="P77" s="43">
        <f t="shared" ref="P77" si="98">SUM(Q77:S77)</f>
        <v>37.009875690000001</v>
      </c>
      <c r="Q77" s="43">
        <v>35.18185252</v>
      </c>
      <c r="R77" s="43">
        <v>1.82802317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1491.74285377</v>
      </c>
      <c r="C78" s="43">
        <f t="shared" ref="C78" si="99">I78+O78</f>
        <v>1022.0965817</v>
      </c>
      <c r="D78" s="43">
        <f t="shared" ref="D78" si="100">J78+P78</f>
        <v>469.64627207000001</v>
      </c>
      <c r="E78" s="43">
        <f t="shared" ref="E78" si="101">K78+Q78</f>
        <v>389.4732214</v>
      </c>
      <c r="F78" s="43">
        <f t="shared" ref="F78" si="102">L78+R78</f>
        <v>80.147950620000003</v>
      </c>
      <c r="G78" s="43">
        <f t="shared" ref="G78" si="103">M78+S78</f>
        <v>2.5100049999999999E-2</v>
      </c>
      <c r="H78" s="43">
        <f t="shared" ref="H78" si="104">SUM(I78:J78)</f>
        <v>1201.7462564900002</v>
      </c>
      <c r="I78" s="43">
        <v>837.56751625000004</v>
      </c>
      <c r="J78" s="43">
        <f t="shared" ref="J78" si="105">SUM(K78:M78)</f>
        <v>364.17874024000002</v>
      </c>
      <c r="K78" s="43">
        <v>284.00568957000002</v>
      </c>
      <c r="L78" s="43">
        <v>80.147950620000003</v>
      </c>
      <c r="M78" s="43">
        <v>2.5100049999999999E-2</v>
      </c>
      <c r="N78" s="43">
        <f t="shared" ref="N78" si="106">SUM(O78:P78)</f>
        <v>289.99659728</v>
      </c>
      <c r="O78" s="43">
        <v>184.52906544999999</v>
      </c>
      <c r="P78" s="43">
        <f t="shared" ref="P78" si="107">SUM(Q78:S78)</f>
        <v>105.46753183</v>
      </c>
      <c r="Q78" s="43">
        <v>105.46753183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1424.75145795</v>
      </c>
      <c r="C79" s="43">
        <f t="shared" ref="C79" si="108">I79+O79</f>
        <v>891.02013591000002</v>
      </c>
      <c r="D79" s="43">
        <f t="shared" ref="D79" si="109">J79+P79</f>
        <v>533.73132204000012</v>
      </c>
      <c r="E79" s="43">
        <f t="shared" ref="E79" si="110">K79+Q79</f>
        <v>433.6454872700001</v>
      </c>
      <c r="F79" s="43">
        <f t="shared" ref="F79" si="111">L79+R79</f>
        <v>100.05973386000001</v>
      </c>
      <c r="G79" s="43">
        <f t="shared" ref="G79" si="112">M79+S79</f>
        <v>2.6100910000000001E-2</v>
      </c>
      <c r="H79" s="43">
        <f t="shared" ref="H79" si="113">SUM(I79:J79)</f>
        <v>1131.2091791800001</v>
      </c>
      <c r="I79" s="43">
        <v>706.74519837000003</v>
      </c>
      <c r="J79" s="43">
        <f t="shared" ref="J79" si="114">SUM(K79:M79)</f>
        <v>424.46398081000012</v>
      </c>
      <c r="K79" s="43">
        <v>324.50770544000011</v>
      </c>
      <c r="L79" s="43">
        <v>99.930174460000003</v>
      </c>
      <c r="M79" s="43">
        <v>2.6100910000000001E-2</v>
      </c>
      <c r="N79" s="43">
        <f t="shared" ref="N79" si="115">SUM(O79:P79)</f>
        <v>293.54227877</v>
      </c>
      <c r="O79" s="43">
        <v>184.27493754</v>
      </c>
      <c r="P79" s="43">
        <f t="shared" ref="P79" si="116">SUM(Q79:S79)</f>
        <v>109.26734123</v>
      </c>
      <c r="Q79" s="43">
        <v>109.13778182999999</v>
      </c>
      <c r="R79" s="43">
        <v>0.12955939999999999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1467.91131397</v>
      </c>
      <c r="C80" s="43">
        <f t="shared" ref="C80" si="117">I80+O80</f>
        <v>951.84149360999993</v>
      </c>
      <c r="D80" s="43">
        <f t="shared" ref="D80" si="118">J80+P80</f>
        <v>516.06982035999999</v>
      </c>
      <c r="E80" s="43">
        <f t="shared" ref="E80" si="119">K80+Q80</f>
        <v>406.76919011999996</v>
      </c>
      <c r="F80" s="43">
        <f t="shared" ref="F80" si="120">L80+R80</f>
        <v>109.27452890000001</v>
      </c>
      <c r="G80" s="43">
        <f t="shared" ref="G80" si="121">M80+S80</f>
        <v>2.6101340000000001E-2</v>
      </c>
      <c r="H80" s="43">
        <f t="shared" ref="H80" si="122">SUM(I80:J80)</f>
        <v>1199.82456929</v>
      </c>
      <c r="I80" s="43">
        <v>786.01425976999997</v>
      </c>
      <c r="J80" s="43">
        <f t="shared" ref="J80" si="123">SUM(K80:M80)</f>
        <v>413.81030952000003</v>
      </c>
      <c r="K80" s="43">
        <v>304.76463878999999</v>
      </c>
      <c r="L80" s="43">
        <v>109.01956939</v>
      </c>
      <c r="M80" s="43">
        <v>2.6101340000000001E-2</v>
      </c>
      <c r="N80" s="43">
        <f t="shared" ref="N80" si="124">SUM(O80:P80)</f>
        <v>268.08674467999998</v>
      </c>
      <c r="O80" s="43">
        <v>165.82723383999999</v>
      </c>
      <c r="P80" s="43">
        <f t="shared" ref="P80" si="125">SUM(Q80:S80)</f>
        <v>102.25951084</v>
      </c>
      <c r="Q80" s="43">
        <v>102.00455133</v>
      </c>
      <c r="R80" s="43">
        <v>0.25495951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1470.1143060899999</v>
      </c>
      <c r="C81" s="43">
        <f t="shared" ref="C81" si="126">I81+O81</f>
        <v>1041.6109591499999</v>
      </c>
      <c r="D81" s="43">
        <f t="shared" ref="D81" si="127">J81+P81</f>
        <v>428.50334693999997</v>
      </c>
      <c r="E81" s="43">
        <f t="shared" ref="E81" si="128">K81+Q81</f>
        <v>355.23644235</v>
      </c>
      <c r="F81" s="43">
        <f t="shared" ref="F81" si="129">L81+R81</f>
        <v>73.240777649999998</v>
      </c>
      <c r="G81" s="43">
        <f t="shared" ref="G81" si="130">M81+S81</f>
        <v>2.6126940000000001E-2</v>
      </c>
      <c r="H81" s="43">
        <f t="shared" ref="H81" si="131">SUM(I81:J81)</f>
        <v>1189.0125215099999</v>
      </c>
      <c r="I81" s="43">
        <v>862.25037402999999</v>
      </c>
      <c r="J81" s="43">
        <f t="shared" ref="J81" si="132">SUM(K81:M81)</f>
        <v>326.76214747999995</v>
      </c>
      <c r="K81" s="43">
        <v>253.49524288999999</v>
      </c>
      <c r="L81" s="43">
        <v>73.240777649999998</v>
      </c>
      <c r="M81" s="43">
        <v>2.6126940000000001E-2</v>
      </c>
      <c r="N81" s="43">
        <f t="shared" ref="N81" si="133">SUM(O81:P81)</f>
        <v>281.10178458000001</v>
      </c>
      <c r="O81" s="43">
        <v>179.36058512</v>
      </c>
      <c r="P81" s="43">
        <f t="shared" ref="P81" si="134">SUM(Q81:S81)</f>
        <v>101.74119946</v>
      </c>
      <c r="Q81" s="43">
        <v>101.74119946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1844.11587629</v>
      </c>
      <c r="C82" s="43">
        <f t="shared" ref="C82" si="135">I82+O82</f>
        <v>1233.54855097</v>
      </c>
      <c r="D82" s="43">
        <f t="shared" ref="D82" si="136">J82+P82</f>
        <v>610.56732532000001</v>
      </c>
      <c r="E82" s="43">
        <f t="shared" ref="E82" si="137">K82+Q82</f>
        <v>523.38009591000002</v>
      </c>
      <c r="F82" s="43">
        <f t="shared" ref="F82" si="138">L82+R82</f>
        <v>87.159998999999999</v>
      </c>
      <c r="G82" s="43">
        <f t="shared" ref="G82" si="139">M82+S82</f>
        <v>2.723041E-2</v>
      </c>
      <c r="H82" s="43">
        <f t="shared" ref="H82" si="140">SUM(I82:J82)</f>
        <v>1507.61228891</v>
      </c>
      <c r="I82" s="43">
        <v>918.07293349999998</v>
      </c>
      <c r="J82" s="43">
        <f t="shared" ref="J82" si="141">SUM(K82:M82)</f>
        <v>589.53935540999998</v>
      </c>
      <c r="K82" s="43">
        <v>502.352126</v>
      </c>
      <c r="L82" s="43">
        <v>87.159998999999999</v>
      </c>
      <c r="M82" s="43">
        <v>2.723041E-2</v>
      </c>
      <c r="N82" s="43">
        <f t="shared" ref="N82" si="142">SUM(O82:P82)</f>
        <v>336.50358738</v>
      </c>
      <c r="O82" s="43">
        <v>315.47561746999997</v>
      </c>
      <c r="P82" s="43">
        <f t="shared" ref="P82" si="143">SUM(Q82:S82)</f>
        <v>21.027969909999999</v>
      </c>
      <c r="Q82" s="43">
        <v>21.027969909999999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1565.9628989800001</v>
      </c>
      <c r="C83" s="43">
        <f t="shared" ref="C83" si="144">I83+O83</f>
        <v>1079.8341277499999</v>
      </c>
      <c r="D83" s="43">
        <f t="shared" ref="D83" si="145">J83+P83</f>
        <v>486.12877122999998</v>
      </c>
      <c r="E83" s="43">
        <f t="shared" ref="E83" si="146">K83+Q83</f>
        <v>336.68766876999996</v>
      </c>
      <c r="F83" s="43">
        <f t="shared" ref="F83" si="147">L83+R83</f>
        <v>149.41496203</v>
      </c>
      <c r="G83" s="43">
        <f t="shared" ref="G83" si="148">M83+S83</f>
        <v>2.6140429999999999E-2</v>
      </c>
      <c r="H83" s="43">
        <f t="shared" ref="H83" si="149">SUM(I83:J83)</f>
        <v>1349.95142108</v>
      </c>
      <c r="I83" s="43">
        <v>885.57735137999998</v>
      </c>
      <c r="J83" s="43">
        <f t="shared" ref="J83" si="150">SUM(K83:M83)</f>
        <v>464.37406970000001</v>
      </c>
      <c r="K83" s="43">
        <v>314.93296723999998</v>
      </c>
      <c r="L83" s="43">
        <v>149.41496203</v>
      </c>
      <c r="M83" s="43">
        <v>2.6140429999999999E-2</v>
      </c>
      <c r="N83" s="43">
        <f t="shared" ref="N83" si="151">SUM(O83:P83)</f>
        <v>216.01147790000002</v>
      </c>
      <c r="O83" s="43">
        <v>194.25677637000001</v>
      </c>
      <c r="P83" s="43">
        <f t="shared" ref="P83" si="152">SUM(Q83:S83)</f>
        <v>21.754701529999998</v>
      </c>
      <c r="Q83" s="43">
        <v>21.754701529999998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1822.60182975</v>
      </c>
      <c r="C84" s="43">
        <f t="shared" ref="C84" si="153">I84+O84</f>
        <v>1315.50817912</v>
      </c>
      <c r="D84" s="43">
        <f t="shared" ref="D84" si="154">J84+P84</f>
        <v>507.09365062999996</v>
      </c>
      <c r="E84" s="43">
        <f t="shared" ref="E84" si="155">K84+Q84</f>
        <v>366.02486263999998</v>
      </c>
      <c r="F84" s="43">
        <f t="shared" ref="F84" si="156">L84+R84</f>
        <v>140.81962045</v>
      </c>
      <c r="G84" s="43">
        <f t="shared" ref="G84" si="157">M84+S84</f>
        <v>0.24916753999999999</v>
      </c>
      <c r="H84" s="43">
        <f t="shared" ref="H84" si="158">SUM(I84:J84)</f>
        <v>1595.5058813799999</v>
      </c>
      <c r="I84" s="43">
        <v>1108.68015294</v>
      </c>
      <c r="J84" s="43">
        <f t="shared" ref="J84" si="159">SUM(K84:M84)</f>
        <v>486.82572843999998</v>
      </c>
      <c r="K84" s="43">
        <v>345.75694045</v>
      </c>
      <c r="L84" s="43">
        <v>140.81962045</v>
      </c>
      <c r="M84" s="43">
        <v>0.24916753999999999</v>
      </c>
      <c r="N84" s="43">
        <f t="shared" ref="N84" si="160">SUM(O84:P84)</f>
        <v>227.09594837</v>
      </c>
      <c r="O84" s="43">
        <v>206.82802617999999</v>
      </c>
      <c r="P84" s="43">
        <f t="shared" ref="P84" si="161">SUM(Q84:S84)</f>
        <v>20.26792219</v>
      </c>
      <c r="Q84" s="43">
        <v>20.26792219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1536.6712394900001</v>
      </c>
      <c r="C85" s="43">
        <f t="shared" ref="C85" si="162">I85+O85</f>
        <v>1098.44672184</v>
      </c>
      <c r="D85" s="43">
        <f t="shared" ref="D85" si="163">J85+P85</f>
        <v>438.22451765</v>
      </c>
      <c r="E85" s="43">
        <f t="shared" ref="E85" si="164">K85+Q85</f>
        <v>280.35642086000001</v>
      </c>
      <c r="F85" s="43">
        <f t="shared" ref="F85" si="165">L85+R85</f>
        <v>157.61560033999999</v>
      </c>
      <c r="G85" s="43">
        <f t="shared" ref="G85" si="166">M85+S85</f>
        <v>0.25249644999999998</v>
      </c>
      <c r="H85" s="43">
        <f t="shared" ref="H85" si="167">SUM(I85:J85)</f>
        <v>1318.1505451400001</v>
      </c>
      <c r="I85" s="43">
        <v>896.00945620000005</v>
      </c>
      <c r="J85" s="43">
        <f t="shared" ref="J85" si="168">SUM(K85:M85)</f>
        <v>422.14108893999997</v>
      </c>
      <c r="K85" s="43">
        <v>264.27299214999999</v>
      </c>
      <c r="L85" s="43">
        <v>157.61560033999999</v>
      </c>
      <c r="M85" s="43">
        <v>0.25249644999999998</v>
      </c>
      <c r="N85" s="43">
        <f t="shared" ref="N85" si="169">SUM(O85:P85)</f>
        <v>218.52069434999999</v>
      </c>
      <c r="O85" s="43">
        <v>202.43726563999999</v>
      </c>
      <c r="P85" s="43">
        <f t="shared" ref="P85" si="170">SUM(Q85:S85)</f>
        <v>16.08342871</v>
      </c>
      <c r="Q85" s="43">
        <v>16.08342871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1769.54897708</v>
      </c>
      <c r="C86" s="43">
        <f t="shared" ref="C86" si="171">I86+O86</f>
        <v>1290.32592284</v>
      </c>
      <c r="D86" s="43">
        <f t="shared" ref="D86" si="172">J86+P86</f>
        <v>479.22305424000001</v>
      </c>
      <c r="E86" s="43">
        <f t="shared" ref="E86" si="173">K86+Q86</f>
        <v>312.84500293000002</v>
      </c>
      <c r="F86" s="43">
        <f t="shared" ref="F86" si="174">L86+R86</f>
        <v>166.14528899000001</v>
      </c>
      <c r="G86" s="43">
        <f t="shared" ref="G86" si="175">M86+S86</f>
        <v>0.23276231999999999</v>
      </c>
      <c r="H86" s="43">
        <f t="shared" ref="H86" si="176">SUM(I86:J86)</f>
        <v>1395.4054715699999</v>
      </c>
      <c r="I86" s="43">
        <v>932.16299013000003</v>
      </c>
      <c r="J86" s="43">
        <f t="shared" ref="J86" si="177">SUM(K86:M86)</f>
        <v>463.24248144000001</v>
      </c>
      <c r="K86" s="43">
        <v>296.86443013000002</v>
      </c>
      <c r="L86" s="43">
        <v>166.14528899000001</v>
      </c>
      <c r="M86" s="43">
        <v>0.23276231999999999</v>
      </c>
      <c r="N86" s="43">
        <f t="shared" ref="N86" si="178">SUM(O86:P86)</f>
        <v>374.14350551000001</v>
      </c>
      <c r="O86" s="43">
        <v>358.16293271000001</v>
      </c>
      <c r="P86" s="43">
        <f t="shared" ref="P86" si="179">SUM(Q86:S86)</f>
        <v>15.980572799999999</v>
      </c>
      <c r="Q86" s="43">
        <v>15.980572799999999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1572.3019021800001</v>
      </c>
      <c r="C87" s="43">
        <f t="shared" ref="C87" si="180">I87+O87</f>
        <v>1210.98926119</v>
      </c>
      <c r="D87" s="43">
        <f t="shared" ref="D87" si="181">J87+P87</f>
        <v>361.31264099000009</v>
      </c>
      <c r="E87" s="43">
        <f t="shared" ref="E87" si="182">K87+Q87</f>
        <v>276.10216304000005</v>
      </c>
      <c r="F87" s="43">
        <f t="shared" ref="F87" si="183">L87+R87</f>
        <v>84.974391990000001</v>
      </c>
      <c r="G87" s="43">
        <f t="shared" ref="G87" si="184">M87+S87</f>
        <v>0.23608596000000001</v>
      </c>
      <c r="H87" s="43">
        <f t="shared" ref="H87" si="185">SUM(I87:J87)</f>
        <v>1248.6918279400002</v>
      </c>
      <c r="I87" s="43">
        <v>902.44758640999999</v>
      </c>
      <c r="J87" s="43">
        <f t="shared" ref="J87" si="186">SUM(K87:M87)</f>
        <v>346.24424153000007</v>
      </c>
      <c r="K87" s="43">
        <v>261.03376358000003</v>
      </c>
      <c r="L87" s="43">
        <v>84.974391990000001</v>
      </c>
      <c r="M87" s="43">
        <v>0.23608596000000001</v>
      </c>
      <c r="N87" s="43">
        <f t="shared" ref="N87" si="187">SUM(O87:P87)</f>
        <v>323.61007424000002</v>
      </c>
      <c r="O87" s="43">
        <v>308.54167477999999</v>
      </c>
      <c r="P87" s="43">
        <f t="shared" ref="P87" si="188">SUM(Q87:S87)</f>
        <v>15.06839946</v>
      </c>
      <c r="Q87" s="43">
        <v>15.06839946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1759.6956594799999</v>
      </c>
      <c r="C88" s="43">
        <f t="shared" ref="C88" si="189">I88+O88</f>
        <v>1313.61230477</v>
      </c>
      <c r="D88" s="43">
        <f t="shared" ref="D88" si="190">J88+P88</f>
        <v>446.08335470999998</v>
      </c>
      <c r="E88" s="43">
        <f t="shared" ref="E88" si="191">K88+Q88</f>
        <v>313.08927319999998</v>
      </c>
      <c r="F88" s="43">
        <f t="shared" ref="F88" si="192">L88+R88</f>
        <v>132.75463020000001</v>
      </c>
      <c r="G88" s="43">
        <f t="shared" ref="G88" si="193">M88+S88</f>
        <v>0.23945131</v>
      </c>
      <c r="H88" s="43">
        <f t="shared" ref="H88" si="194">SUM(I88:J88)</f>
        <v>1404.0784830299999</v>
      </c>
      <c r="I88" s="43">
        <v>972.50875028999997</v>
      </c>
      <c r="J88" s="43">
        <f t="shared" ref="J88" si="195">SUM(K88:M88)</f>
        <v>431.56973274000001</v>
      </c>
      <c r="K88" s="43">
        <v>298.57565123000001</v>
      </c>
      <c r="L88" s="43">
        <v>132.75463020000001</v>
      </c>
      <c r="M88" s="43">
        <v>0.23945131</v>
      </c>
      <c r="N88" s="43">
        <f t="shared" ref="N88" si="196">SUM(O88:P88)</f>
        <v>355.61717644999999</v>
      </c>
      <c r="O88" s="43">
        <v>341.10355448000001</v>
      </c>
      <c r="P88" s="43">
        <f t="shared" ref="P88" si="197">SUM(Q88:S88)</f>
        <v>14.513621970000001</v>
      </c>
      <c r="Q88" s="43">
        <v>14.513621970000001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1782.5917074399999</v>
      </c>
      <c r="C89" s="43">
        <f t="shared" ref="C89" si="198">I89+O89</f>
        <v>1409.00476256</v>
      </c>
      <c r="D89" s="43">
        <f t="shared" ref="D89" si="199">J89+P89</f>
        <v>373.58694487999998</v>
      </c>
      <c r="E89" s="43">
        <f t="shared" ref="E89" si="200">K89+Q89</f>
        <v>261.22766173999997</v>
      </c>
      <c r="F89" s="43">
        <f t="shared" ref="F89" si="201">L89+R89</f>
        <v>112.35728314000001</v>
      </c>
      <c r="G89" s="43">
        <f t="shared" ref="G89" si="202">M89+S89</f>
        <v>2E-3</v>
      </c>
      <c r="H89" s="43">
        <f t="shared" ref="H89" si="203">SUM(I89:J89)</f>
        <v>1481.5539894799999</v>
      </c>
      <c r="I89" s="43">
        <v>1122.51864385</v>
      </c>
      <c r="J89" s="43">
        <f t="shared" ref="J89" si="204">SUM(K89:M89)</f>
        <v>359.03534562999999</v>
      </c>
      <c r="K89" s="43">
        <v>246.67606248999999</v>
      </c>
      <c r="L89" s="43">
        <v>112.35728314000001</v>
      </c>
      <c r="M89" s="43">
        <v>2E-3</v>
      </c>
      <c r="N89" s="43">
        <f t="shared" ref="N89" si="205">SUM(O89:P89)</f>
        <v>301.03771796000001</v>
      </c>
      <c r="O89" s="43">
        <v>286.48611871000003</v>
      </c>
      <c r="P89" s="43">
        <f t="shared" ref="P89" si="206">SUM(Q89:S89)</f>
        <v>14.551599250000001</v>
      </c>
      <c r="Q89" s="43">
        <v>14.551599250000001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1895.59076332</v>
      </c>
      <c r="C90" s="43">
        <f t="shared" ref="C90" si="207">I90+O90</f>
        <v>1503.9922927</v>
      </c>
      <c r="D90" s="43">
        <f t="shared" ref="D90" si="208">J90+P90</f>
        <v>391.59847062</v>
      </c>
      <c r="E90" s="43">
        <f t="shared" ref="E90" si="209">K90+Q90</f>
        <v>275.09830619999997</v>
      </c>
      <c r="F90" s="43">
        <f t="shared" ref="F90" si="210">L90+R90</f>
        <v>115.49780035000001</v>
      </c>
      <c r="G90" s="43">
        <f t="shared" ref="G90" si="211">M90+S90</f>
        <v>1.0023640700000001</v>
      </c>
      <c r="H90" s="43">
        <f t="shared" ref="H90" si="212">SUM(I90:J90)</f>
        <v>1561.4338570999998</v>
      </c>
      <c r="I90" s="43">
        <v>1183.7722505199999</v>
      </c>
      <c r="J90" s="43">
        <f t="shared" ref="J90" si="213">SUM(K90:M90)</f>
        <v>377.66160658000001</v>
      </c>
      <c r="K90" s="43">
        <v>261.16144215999998</v>
      </c>
      <c r="L90" s="43">
        <v>115.49780035000001</v>
      </c>
      <c r="M90" s="43">
        <v>1.0023640700000001</v>
      </c>
      <c r="N90" s="43">
        <f t="shared" ref="N90" si="214">SUM(O90:P90)</f>
        <v>334.15690622</v>
      </c>
      <c r="O90" s="43">
        <v>320.22004218000001</v>
      </c>
      <c r="P90" s="43">
        <f t="shared" ref="P90" si="215">SUM(Q90:S90)</f>
        <v>13.93686404</v>
      </c>
      <c r="Q90" s="43">
        <v>13.93686404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1964.06196952</v>
      </c>
      <c r="C91" s="43">
        <f t="shared" ref="C91" si="216">I91+O91</f>
        <v>1441.5679613900002</v>
      </c>
      <c r="D91" s="43">
        <f t="shared" ref="D91" si="217">J91+P91</f>
        <v>522.49400813</v>
      </c>
      <c r="E91" s="43">
        <f t="shared" ref="E91" si="218">K91+Q91</f>
        <v>346.81897641999996</v>
      </c>
      <c r="F91" s="43">
        <f t="shared" ref="F91" si="219">L91+R91</f>
        <v>174.67267820000001</v>
      </c>
      <c r="G91" s="43">
        <f t="shared" ref="G91" si="220">M91+S91</f>
        <v>1.0023535100000001</v>
      </c>
      <c r="H91" s="43">
        <f t="shared" ref="H91" si="221">SUM(I91:J91)</f>
        <v>1600.2690353600001</v>
      </c>
      <c r="I91" s="43">
        <v>1092.6926393900001</v>
      </c>
      <c r="J91" s="43">
        <f t="shared" ref="J91" si="222">SUM(K91:M91)</f>
        <v>507.57639596999996</v>
      </c>
      <c r="K91" s="43">
        <v>331.90136425999998</v>
      </c>
      <c r="L91" s="43">
        <v>174.67267820000001</v>
      </c>
      <c r="M91" s="43">
        <v>1.0023535100000001</v>
      </c>
      <c r="N91" s="43">
        <f t="shared" ref="N91" si="223">SUM(O91:P91)</f>
        <v>363.79293415999996</v>
      </c>
      <c r="O91" s="43">
        <v>348.87532199999998</v>
      </c>
      <c r="P91" s="43">
        <f t="shared" ref="P91" si="224">SUM(Q91:S91)</f>
        <v>14.917612159999999</v>
      </c>
      <c r="Q91" s="43">
        <v>14.917612159999999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2062.3764223799999</v>
      </c>
      <c r="C92" s="43">
        <f t="shared" ref="C92" si="225">I92+O92</f>
        <v>1463.7368894399999</v>
      </c>
      <c r="D92" s="43">
        <f t="shared" ref="D92" si="226">J92+P92</f>
        <v>598.63953293999998</v>
      </c>
      <c r="E92" s="43">
        <f t="shared" ref="E92" si="227">K92+Q92</f>
        <v>403.35096600000003</v>
      </c>
      <c r="F92" s="43">
        <f t="shared" ref="F92" si="228">L92+R92</f>
        <v>194.28621777000001</v>
      </c>
      <c r="G92" s="43">
        <f t="shared" ref="G92" si="229">M92+S92</f>
        <v>1.00234917</v>
      </c>
      <c r="H92" s="43">
        <f t="shared" ref="H92" si="230">SUM(I92:J92)</f>
        <v>1686.48521716</v>
      </c>
      <c r="I92" s="43">
        <v>1102.9330835799999</v>
      </c>
      <c r="J92" s="43">
        <f t="shared" ref="J92" si="231">SUM(K92:M92)</f>
        <v>583.55213358000003</v>
      </c>
      <c r="K92" s="43">
        <v>388.26356664000002</v>
      </c>
      <c r="L92" s="43">
        <v>194.28621777000001</v>
      </c>
      <c r="M92" s="43">
        <v>1.00234917</v>
      </c>
      <c r="N92" s="43">
        <f t="shared" ref="N92" si="232">SUM(O92:P92)</f>
        <v>375.89120522000002</v>
      </c>
      <c r="O92" s="43">
        <v>360.80380586000001</v>
      </c>
      <c r="P92" s="43">
        <f t="shared" ref="P92" si="233">SUM(Q92:S92)</f>
        <v>15.087399359999999</v>
      </c>
      <c r="Q92" s="43">
        <v>15.087399359999999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2054.0019264499997</v>
      </c>
      <c r="C93" s="43">
        <f t="shared" ref="C93" si="234">I93+O93</f>
        <v>1397.7349505500001</v>
      </c>
      <c r="D93" s="43">
        <f t="shared" ref="D93" si="235">J93+P93</f>
        <v>656.26697589999992</v>
      </c>
      <c r="E93" s="43">
        <f t="shared" ref="E93" si="236">K93+Q93</f>
        <v>514.68476841999995</v>
      </c>
      <c r="F93" s="43">
        <f t="shared" ref="F93" si="237">L93+R93</f>
        <v>140.57986904000001</v>
      </c>
      <c r="G93" s="43">
        <f t="shared" ref="G93" si="238">M93+S93</f>
        <v>1.0023384399999999</v>
      </c>
      <c r="H93" s="43">
        <f t="shared" ref="H93" si="239">SUM(I93:J93)</f>
        <v>1674.7469365000002</v>
      </c>
      <c r="I93" s="43">
        <v>1054.4241930600001</v>
      </c>
      <c r="J93" s="43">
        <f t="shared" ref="J93" si="240">SUM(K93:M93)</f>
        <v>620.32274343999995</v>
      </c>
      <c r="K93" s="43">
        <v>478.74053595999999</v>
      </c>
      <c r="L93" s="43">
        <v>140.57986904000001</v>
      </c>
      <c r="M93" s="43">
        <v>1.0023384399999999</v>
      </c>
      <c r="N93" s="43">
        <f t="shared" ref="N93" si="241">SUM(O93:P93)</f>
        <v>379.25498995000004</v>
      </c>
      <c r="O93" s="43">
        <v>343.31075749000001</v>
      </c>
      <c r="P93" s="43">
        <f t="shared" ref="P93" si="242">SUM(Q93:S93)</f>
        <v>35.944232460000002</v>
      </c>
      <c r="Q93" s="43">
        <v>35.944232460000002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2010.8933784799999</v>
      </c>
      <c r="C94" s="43">
        <f t="shared" ref="C94" si="243">I94+O94</f>
        <v>1353.4357511200001</v>
      </c>
      <c r="D94" s="43">
        <f t="shared" ref="D94" si="244">J94+P94</f>
        <v>657.45762736000006</v>
      </c>
      <c r="E94" s="43">
        <f t="shared" ref="E94" si="245">K94+Q94</f>
        <v>522.17302833000008</v>
      </c>
      <c r="F94" s="43">
        <f t="shared" ref="F94" si="246">L94+R94</f>
        <v>134.13226954000001</v>
      </c>
      <c r="G94" s="43">
        <f t="shared" ref="G94" si="247">M94+S94</f>
        <v>1.1523294900000001</v>
      </c>
      <c r="H94" s="43">
        <f t="shared" ref="H94" si="248">SUM(I94:J94)</f>
        <v>1641.1716401399999</v>
      </c>
      <c r="I94" s="43">
        <v>1021.5695549</v>
      </c>
      <c r="J94" s="43">
        <f t="shared" ref="J94" si="249">SUM(K94:M94)</f>
        <v>619.60208524000006</v>
      </c>
      <c r="K94" s="43">
        <v>484.31748621000003</v>
      </c>
      <c r="L94" s="43">
        <v>134.13226954000001</v>
      </c>
      <c r="M94" s="43">
        <v>1.1523294900000001</v>
      </c>
      <c r="N94" s="43">
        <f t="shared" ref="N94" si="250">SUM(O94:P94)</f>
        <v>369.72173834</v>
      </c>
      <c r="O94" s="43">
        <v>331.86619622000001</v>
      </c>
      <c r="P94" s="43">
        <f t="shared" ref="P94" si="251">SUM(Q94:S94)</f>
        <v>37.855542120000003</v>
      </c>
      <c r="Q94" s="43">
        <v>37.855542120000003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1933.73368809</v>
      </c>
      <c r="C95" s="43">
        <f t="shared" ref="C95" si="252">I95+O95</f>
        <v>1194.4590083400001</v>
      </c>
      <c r="D95" s="43">
        <f t="shared" ref="D95" si="253">J95+P95</f>
        <v>739.27467975000002</v>
      </c>
      <c r="E95" s="43">
        <f t="shared" ref="E95" si="254">K95+Q95</f>
        <v>595.75170556</v>
      </c>
      <c r="F95" s="43">
        <f t="shared" ref="F95" si="255">L95+R95</f>
        <v>141.79386864</v>
      </c>
      <c r="G95" s="43">
        <f t="shared" ref="G95" si="256">M95+S95</f>
        <v>1.7291055500000001</v>
      </c>
      <c r="H95" s="43">
        <f t="shared" ref="H95" si="257">SUM(I95:J95)</f>
        <v>1561.90138325</v>
      </c>
      <c r="I95" s="43">
        <v>855.68086257000004</v>
      </c>
      <c r="J95" s="43">
        <f t="shared" ref="J95" si="258">SUM(K95:M95)</f>
        <v>706.22052068000005</v>
      </c>
      <c r="K95" s="43">
        <v>562.69754649000004</v>
      </c>
      <c r="L95" s="43">
        <v>141.79386864</v>
      </c>
      <c r="M95" s="43">
        <v>1.7291055500000001</v>
      </c>
      <c r="N95" s="43">
        <f t="shared" ref="N95" si="259">SUM(O95:P95)</f>
        <v>371.83230484000001</v>
      </c>
      <c r="O95" s="43">
        <v>338.77814576999998</v>
      </c>
      <c r="P95" s="43">
        <f t="shared" ref="P95" si="260">SUM(Q95:S95)</f>
        <v>33.054159069999997</v>
      </c>
      <c r="Q95" s="43">
        <v>33.054159069999997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1858.6662635600001</v>
      </c>
      <c r="C96" s="43">
        <f t="shared" ref="C96" si="261">I96+O96</f>
        <v>1208.4953830100001</v>
      </c>
      <c r="D96" s="43">
        <f t="shared" ref="D96" si="262">J96+P96</f>
        <v>650.17088054999999</v>
      </c>
      <c r="E96" s="43">
        <f t="shared" ref="E96" si="263">K96+Q96</f>
        <v>542.68377209999994</v>
      </c>
      <c r="F96" s="43">
        <f t="shared" ref="F96" si="264">L96+R96</f>
        <v>106.13517976</v>
      </c>
      <c r="G96" s="43">
        <f t="shared" ref="G96" si="265">M96+S96</f>
        <v>1.35192869</v>
      </c>
      <c r="H96" s="43">
        <f t="shared" ref="H96" si="266">SUM(I96:J96)</f>
        <v>1515.5854281100001</v>
      </c>
      <c r="I96" s="43">
        <v>897.78509259999998</v>
      </c>
      <c r="J96" s="43">
        <f t="shared" ref="J96" si="267">SUM(K96:M96)</f>
        <v>617.80033550999997</v>
      </c>
      <c r="K96" s="43">
        <v>510.31322705999997</v>
      </c>
      <c r="L96" s="43">
        <v>106.13517976</v>
      </c>
      <c r="M96" s="43">
        <v>1.35192869</v>
      </c>
      <c r="N96" s="43">
        <f t="shared" ref="N96" si="268">SUM(O96:P96)</f>
        <v>343.08083545000005</v>
      </c>
      <c r="O96" s="43">
        <v>310.71029041000003</v>
      </c>
      <c r="P96" s="43">
        <f t="shared" ref="P96" si="269">SUM(Q96:S96)</f>
        <v>32.370545040000003</v>
      </c>
      <c r="Q96" s="43">
        <v>32.370545040000003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1900.2941331299999</v>
      </c>
      <c r="C97" s="43">
        <f t="shared" ref="C97" si="270">I97+O97</f>
        <v>1096.37193058</v>
      </c>
      <c r="D97" s="43">
        <f t="shared" ref="D97" si="271">J97+P97</f>
        <v>803.92220254999995</v>
      </c>
      <c r="E97" s="43">
        <f t="shared" ref="E97" si="272">K97+Q97</f>
        <v>541.01645043999997</v>
      </c>
      <c r="F97" s="43">
        <f t="shared" ref="F97" si="273">L97+R97</f>
        <v>261.75345540000001</v>
      </c>
      <c r="G97" s="43">
        <f t="shared" ref="G97" si="274">M97+S97</f>
        <v>1.1522967099999999</v>
      </c>
      <c r="H97" s="43">
        <f t="shared" ref="H97" si="275">SUM(I97:J97)</f>
        <v>1576.2699258499999</v>
      </c>
      <c r="I97" s="43">
        <v>826.28884724</v>
      </c>
      <c r="J97" s="43">
        <f t="shared" ref="J97" si="276">SUM(K97:M97)</f>
        <v>749.98107860999994</v>
      </c>
      <c r="K97" s="43">
        <v>487.07532650000002</v>
      </c>
      <c r="L97" s="43">
        <v>261.75345540000001</v>
      </c>
      <c r="M97" s="43">
        <v>1.1522967099999999</v>
      </c>
      <c r="N97" s="43">
        <f t="shared" ref="N97" si="277">SUM(O97:P97)</f>
        <v>324.02420727999998</v>
      </c>
      <c r="O97" s="43">
        <v>270.08308333999997</v>
      </c>
      <c r="P97" s="43">
        <f t="shared" ref="P97" si="278">SUM(Q97:S97)</f>
        <v>53.941123939999997</v>
      </c>
      <c r="Q97" s="43">
        <v>53.941123939999997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1780.52492424</v>
      </c>
      <c r="C98" s="43">
        <f t="shared" ref="C98" si="279">I98+O98</f>
        <v>1183.5294810099999</v>
      </c>
      <c r="D98" s="43">
        <f t="shared" ref="D98" si="280">J98+P98</f>
        <v>596.99544322999998</v>
      </c>
      <c r="E98" s="43">
        <f t="shared" ref="E98" si="281">K98+Q98</f>
        <v>588.44767769999999</v>
      </c>
      <c r="F98" s="43">
        <f t="shared" ref="F98" si="282">L98+R98</f>
        <v>7.3954755600000004</v>
      </c>
      <c r="G98" s="43">
        <f t="shared" ref="G98" si="283">M98+S98</f>
        <v>1.15228997</v>
      </c>
      <c r="H98" s="43">
        <f t="shared" ref="H98" si="284">SUM(I98:J98)</f>
        <v>1397.9703876899998</v>
      </c>
      <c r="I98" s="43">
        <v>871.12604110999996</v>
      </c>
      <c r="J98" s="43">
        <f t="shared" ref="J98" si="285">SUM(K98:M98)</f>
        <v>526.84434657999998</v>
      </c>
      <c r="K98" s="43">
        <v>518.29658104999999</v>
      </c>
      <c r="L98" s="43">
        <v>7.3954755600000004</v>
      </c>
      <c r="M98" s="43">
        <v>1.15228997</v>
      </c>
      <c r="N98" s="43">
        <f t="shared" ref="N98" si="286">SUM(O98:P98)</f>
        <v>382.55453655000002</v>
      </c>
      <c r="O98" s="43">
        <v>312.40343990000002</v>
      </c>
      <c r="P98" s="43">
        <f t="shared" ref="P98" si="287">SUM(Q98:S98)</f>
        <v>70.151096649999999</v>
      </c>
      <c r="Q98" s="43">
        <v>70.151096649999999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1662.2548546600001</v>
      </c>
      <c r="C99" s="43">
        <f t="shared" ref="C99" si="288">I99+O99</f>
        <v>1149.4826781100001</v>
      </c>
      <c r="D99" s="43">
        <f t="shared" ref="D99" si="289">J99+P99</f>
        <v>512.77217654999993</v>
      </c>
      <c r="E99" s="43">
        <f t="shared" ref="E99" si="290">K99+Q99</f>
        <v>504.27228564000001</v>
      </c>
      <c r="F99" s="43">
        <f t="shared" ref="F99" si="291">L99+R99</f>
        <v>7.3476104600000003</v>
      </c>
      <c r="G99" s="43">
        <f t="shared" ref="G99" si="292">M99+S99</f>
        <v>1.1522804499999999</v>
      </c>
      <c r="H99" s="43">
        <f t="shared" ref="H99" si="293">SUM(I99:J99)</f>
        <v>1313.1242237699998</v>
      </c>
      <c r="I99" s="43">
        <v>867.97746119999999</v>
      </c>
      <c r="J99" s="43">
        <f t="shared" ref="J99" si="294">SUM(K99:M99)</f>
        <v>445.14676256999996</v>
      </c>
      <c r="K99" s="43">
        <v>436.64687165999999</v>
      </c>
      <c r="L99" s="43">
        <v>7.3476104600000003</v>
      </c>
      <c r="M99" s="43">
        <v>1.1522804499999999</v>
      </c>
      <c r="N99" s="43">
        <f t="shared" ref="N99" si="295">SUM(O99:P99)</f>
        <v>349.13063089000002</v>
      </c>
      <c r="O99" s="43">
        <v>281.50521691</v>
      </c>
      <c r="P99" s="43">
        <f t="shared" ref="P99" si="296">SUM(Q99:S99)</f>
        <v>67.625413980000005</v>
      </c>
      <c r="Q99" s="43">
        <v>67.625413980000005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1729.6303412</v>
      </c>
      <c r="C100" s="43">
        <f t="shared" ref="C100" si="297">I100+O100</f>
        <v>1151.79502026</v>
      </c>
      <c r="D100" s="43">
        <f t="shared" ref="D100" si="298">J100+P100</f>
        <v>577.83532093999997</v>
      </c>
      <c r="E100" s="43">
        <f t="shared" ref="E100" si="299">K100+Q100</f>
        <v>569.32702213999994</v>
      </c>
      <c r="F100" s="43">
        <f t="shared" ref="F100" si="300">L100+R100</f>
        <v>7.3560298599999996</v>
      </c>
      <c r="G100" s="43">
        <f t="shared" ref="G100" si="301">M100+S100</f>
        <v>1.1522689399999999</v>
      </c>
      <c r="H100" s="43">
        <f t="shared" ref="H100" si="302">SUM(I100:J100)</f>
        <v>1349.6502236599999</v>
      </c>
      <c r="I100" s="43">
        <v>847.73614967000003</v>
      </c>
      <c r="J100" s="43">
        <f t="shared" ref="J100" si="303">SUM(K100:M100)</f>
        <v>501.91407398999996</v>
      </c>
      <c r="K100" s="43">
        <v>493.40577518999999</v>
      </c>
      <c r="L100" s="43">
        <v>7.3560298599999996</v>
      </c>
      <c r="M100" s="43">
        <v>1.1522689399999999</v>
      </c>
      <c r="N100" s="43">
        <f t="shared" ref="N100" si="304">SUM(O100:P100)</f>
        <v>379.98011754000004</v>
      </c>
      <c r="O100" s="43">
        <v>304.05887059000003</v>
      </c>
      <c r="P100" s="43">
        <f t="shared" ref="P100" si="305">SUM(Q100:S100)</f>
        <v>75.921246949999997</v>
      </c>
      <c r="Q100" s="43">
        <v>75.921246949999997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1775.1248921700001</v>
      </c>
      <c r="C101" s="43">
        <f t="shared" ref="C101" si="306">I101+O101</f>
        <v>1222.2292054499999</v>
      </c>
      <c r="D101" s="43">
        <f t="shared" ref="D101" si="307">J101+P101</f>
        <v>552.89568672000007</v>
      </c>
      <c r="E101" s="43">
        <f t="shared" ref="E101" si="308">K101+Q101</f>
        <v>544.39613028000008</v>
      </c>
      <c r="F101" s="43">
        <f t="shared" ref="F101" si="309">L101+R101</f>
        <v>7.3472928399999997</v>
      </c>
      <c r="G101" s="43">
        <f t="shared" ref="G101" si="310">M101+S101</f>
        <v>1.1522635999999999</v>
      </c>
      <c r="H101" s="43">
        <f t="shared" ref="H101" si="311">SUM(I101:J101)</f>
        <v>1412.90721983</v>
      </c>
      <c r="I101" s="43">
        <v>922.75945315000001</v>
      </c>
      <c r="J101" s="43">
        <f t="shared" ref="J101" si="312">SUM(K101:M101)</f>
        <v>490.14776668000007</v>
      </c>
      <c r="K101" s="43">
        <v>481.64821024000003</v>
      </c>
      <c r="L101" s="43">
        <v>7.3472928399999997</v>
      </c>
      <c r="M101" s="43">
        <v>1.1522635999999999</v>
      </c>
      <c r="N101" s="43">
        <f t="shared" ref="N101" si="313">SUM(O101:P101)</f>
        <v>362.21767233999998</v>
      </c>
      <c r="O101" s="43">
        <v>299.46975229999998</v>
      </c>
      <c r="P101" s="43">
        <f t="shared" ref="P101" si="314">SUM(Q101:S101)</f>
        <v>62.747920039999997</v>
      </c>
      <c r="Q101" s="43">
        <v>62.747920039999997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1841.5950107600002</v>
      </c>
      <c r="C102" s="43">
        <f t="shared" ref="C102" si="315">I102+O102</f>
        <v>1284.03170009</v>
      </c>
      <c r="D102" s="43">
        <f t="shared" ref="D102" si="316">J102+P102</f>
        <v>557.56331066999996</v>
      </c>
      <c r="E102" s="43">
        <f t="shared" ref="E102" si="317">K102+Q102</f>
        <v>548.90282526999999</v>
      </c>
      <c r="F102" s="43">
        <f t="shared" ref="F102" si="318">L102+R102</f>
        <v>7.50823163</v>
      </c>
      <c r="G102" s="43">
        <f t="shared" ref="G102" si="319">M102+S102</f>
        <v>1.15225377</v>
      </c>
      <c r="H102" s="43">
        <f t="shared" ref="H102" si="320">SUM(I102:J102)</f>
        <v>1456.3942549000001</v>
      </c>
      <c r="I102" s="43">
        <v>944.86530574000005</v>
      </c>
      <c r="J102" s="43">
        <f t="shared" ref="J102" si="321">SUM(K102:M102)</f>
        <v>511.52894916000002</v>
      </c>
      <c r="K102" s="43">
        <v>502.86846376</v>
      </c>
      <c r="L102" s="43">
        <v>7.50823163</v>
      </c>
      <c r="M102" s="43">
        <v>1.15225377</v>
      </c>
      <c r="N102" s="43">
        <f t="shared" ref="N102" si="322">SUM(O102:P102)</f>
        <v>385.20075586000002</v>
      </c>
      <c r="O102" s="43">
        <v>339.16639435000002</v>
      </c>
      <c r="P102" s="43">
        <f t="shared" ref="P102" si="323">SUM(Q102:S102)</f>
        <v>46.034361509999997</v>
      </c>
      <c r="Q102" s="43">
        <v>46.034361509999997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1765.76648118</v>
      </c>
      <c r="C103" s="43">
        <f t="shared" ref="C103" si="324">I103+O103</f>
        <v>1165.88519845</v>
      </c>
      <c r="D103" s="43">
        <f t="shared" ref="D103" si="325">J103+P103</f>
        <v>599.88128273000007</v>
      </c>
      <c r="E103" s="43">
        <f t="shared" ref="E103" si="326">K103+Q103</f>
        <v>591.21990251</v>
      </c>
      <c r="F103" s="43">
        <f t="shared" ref="F103" si="327">L103+R103</f>
        <v>7.5078051300000004</v>
      </c>
      <c r="G103" s="43">
        <f t="shared" ref="G103" si="328">M103+S103</f>
        <v>1.1535750899999999</v>
      </c>
      <c r="H103" s="43">
        <f t="shared" ref="H103" si="329">SUM(I103:J103)</f>
        <v>1409.94807137</v>
      </c>
      <c r="I103" s="43">
        <v>909.74828149999996</v>
      </c>
      <c r="J103" s="43">
        <f t="shared" ref="J103" si="330">SUM(K103:M103)</f>
        <v>500.19978987000002</v>
      </c>
      <c r="K103" s="43">
        <v>491.53840965000001</v>
      </c>
      <c r="L103" s="43">
        <v>7.5078051300000004</v>
      </c>
      <c r="M103" s="43">
        <v>1.1535750899999999</v>
      </c>
      <c r="N103" s="43">
        <f t="shared" ref="N103" si="331">SUM(O103:P103)</f>
        <v>355.81840980999999</v>
      </c>
      <c r="O103" s="43">
        <v>256.13691695</v>
      </c>
      <c r="P103" s="43">
        <f t="shared" ref="P103" si="332">SUM(Q103:S103)</f>
        <v>99.681492860000006</v>
      </c>
      <c r="Q103" s="43">
        <v>99.681492860000006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1831.91551953</v>
      </c>
      <c r="C104" s="43">
        <f t="shared" ref="C104" si="333">I104+O104</f>
        <v>1231.7859021199999</v>
      </c>
      <c r="D104" s="43">
        <f t="shared" ref="D104" si="334">J104+P104</f>
        <v>600.12961741000004</v>
      </c>
      <c r="E104" s="43">
        <f t="shared" ref="E104" si="335">K104+Q104</f>
        <v>591.46553156999994</v>
      </c>
      <c r="F104" s="43">
        <f t="shared" ref="F104" si="336">L104+R104</f>
        <v>7.5101358300000003</v>
      </c>
      <c r="G104" s="43">
        <f t="shared" ref="G104" si="337">M104+S104</f>
        <v>1.15395001</v>
      </c>
      <c r="H104" s="43">
        <f t="shared" ref="H104" si="338">SUM(I104:J104)</f>
        <v>1476.7499084000001</v>
      </c>
      <c r="I104" s="43">
        <v>968.66334737</v>
      </c>
      <c r="J104" s="43">
        <f t="shared" ref="J104" si="339">SUM(K104:M104)</f>
        <v>508.08656103000004</v>
      </c>
      <c r="K104" s="43">
        <v>499.42247519</v>
      </c>
      <c r="L104" s="43">
        <v>7.5101358300000003</v>
      </c>
      <c r="M104" s="43">
        <v>1.15395001</v>
      </c>
      <c r="N104" s="43">
        <f t="shared" ref="N104" si="340">SUM(O104:P104)</f>
        <v>355.16561113</v>
      </c>
      <c r="O104" s="43">
        <v>263.12255475000001</v>
      </c>
      <c r="P104" s="43">
        <f t="shared" ref="P104" si="341">SUM(Q104:S104)</f>
        <v>92.043056379999996</v>
      </c>
      <c r="Q104" s="43">
        <v>92.043056379999996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1869.9183304799999</v>
      </c>
      <c r="C105" s="43">
        <f t="shared" ref="C105" si="342">I105+O105</f>
        <v>1038.14928807</v>
      </c>
      <c r="D105" s="43">
        <f t="shared" ref="D105" si="343">J105+P105</f>
        <v>831.76904241</v>
      </c>
      <c r="E105" s="43">
        <f t="shared" ref="E105" si="344">K105+Q105</f>
        <v>715.19098418999999</v>
      </c>
      <c r="F105" s="43">
        <f t="shared" ref="F105" si="345">L105+R105</f>
        <v>116.20144874</v>
      </c>
      <c r="G105" s="43">
        <f t="shared" ref="G105" si="346">M105+S105</f>
        <v>0.37660948</v>
      </c>
      <c r="H105" s="43">
        <f t="shared" ref="H105" si="347">SUM(I105:J105)</f>
        <v>1506.09825817</v>
      </c>
      <c r="I105" s="43">
        <v>796.54802174999998</v>
      </c>
      <c r="J105" s="43">
        <f t="shared" ref="J105" si="348">SUM(K105:M105)</f>
        <v>709.55023642000003</v>
      </c>
      <c r="K105" s="43">
        <v>592.97217820000003</v>
      </c>
      <c r="L105" s="43">
        <v>116.20144874</v>
      </c>
      <c r="M105" s="43">
        <v>0.37660948</v>
      </c>
      <c r="N105" s="43">
        <f t="shared" ref="N105" si="349">SUM(O105:P105)</f>
        <v>363.82007231</v>
      </c>
      <c r="O105" s="43">
        <v>241.60126632000001</v>
      </c>
      <c r="P105" s="43">
        <f t="shared" ref="P105" si="350">SUM(Q105:S105)</f>
        <v>122.21880599000001</v>
      </c>
      <c r="Q105" s="43">
        <v>122.21880599000001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2076.5209982700003</v>
      </c>
      <c r="C106" s="43">
        <f t="shared" ref="C106" si="351">I106+O106</f>
        <v>1216.5532835199999</v>
      </c>
      <c r="D106" s="43">
        <f t="shared" ref="D106" si="352">J106+P106</f>
        <v>859.96771475000003</v>
      </c>
      <c r="E106" s="43">
        <f t="shared" ref="E106" si="353">K106+Q106</f>
        <v>714.62112977999993</v>
      </c>
      <c r="F106" s="43">
        <f t="shared" ref="F106" si="354">L106+R106</f>
        <v>144.96988408000001</v>
      </c>
      <c r="G106" s="43">
        <f t="shared" ref="G106" si="355">M106+S106</f>
        <v>0.37670089000000001</v>
      </c>
      <c r="H106" s="43">
        <f t="shared" ref="H106" si="356">SUM(I106:J106)</f>
        <v>1698.0390351199999</v>
      </c>
      <c r="I106" s="43">
        <v>957.55741365999995</v>
      </c>
      <c r="J106" s="43">
        <f t="shared" ref="J106" si="357">SUM(K106:M106)</f>
        <v>740.48162146000004</v>
      </c>
      <c r="K106" s="43">
        <v>595.13503648999995</v>
      </c>
      <c r="L106" s="43">
        <v>144.96988408000001</v>
      </c>
      <c r="M106" s="43">
        <v>0.37670089000000001</v>
      </c>
      <c r="N106" s="43">
        <f t="shared" ref="N106" si="358">SUM(O106:P106)</f>
        <v>378.48196315000001</v>
      </c>
      <c r="O106" s="43">
        <v>258.99586986000003</v>
      </c>
      <c r="P106" s="43">
        <f t="shared" ref="P106" si="359">SUM(Q106:S106)</f>
        <v>119.48609329</v>
      </c>
      <c r="Q106" s="43">
        <v>119.48609329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2130.5498597300002</v>
      </c>
      <c r="C107" s="43">
        <f t="shared" ref="C107" si="360">I107+O107</f>
        <v>1419.6361486999999</v>
      </c>
      <c r="D107" s="43">
        <f t="shared" ref="D107" si="361">J107+P107</f>
        <v>710.91371102999994</v>
      </c>
      <c r="E107" s="43">
        <f t="shared" ref="E107" si="362">K107+Q107</f>
        <v>703.35659495000004</v>
      </c>
      <c r="F107" s="43">
        <f t="shared" ref="F107" si="363">L107+R107</f>
        <v>7.4037247900000001</v>
      </c>
      <c r="G107" s="43">
        <f t="shared" ref="G107" si="364">M107+S107</f>
        <v>0.15339129000000001</v>
      </c>
      <c r="H107" s="43">
        <f t="shared" ref="H107" si="365">SUM(I107:J107)</f>
        <v>1763.2640480999999</v>
      </c>
      <c r="I107" s="43">
        <v>1172.0497839699999</v>
      </c>
      <c r="J107" s="43">
        <f t="shared" ref="J107" si="366">SUM(K107:M107)</f>
        <v>591.21426412999995</v>
      </c>
      <c r="K107" s="43">
        <v>583.65714805000005</v>
      </c>
      <c r="L107" s="43">
        <v>7.4037247900000001</v>
      </c>
      <c r="M107" s="43">
        <v>0.15339129000000001</v>
      </c>
      <c r="N107" s="43">
        <f t="shared" ref="N107" si="367">SUM(O107:P107)</f>
        <v>367.28581163000001</v>
      </c>
      <c r="O107" s="43">
        <v>247.58636473000001</v>
      </c>
      <c r="P107" s="43">
        <f t="shared" ref="P107" si="368">SUM(Q107:S107)</f>
        <v>119.6994469</v>
      </c>
      <c r="Q107" s="43">
        <v>119.6994469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1925.3451881299998</v>
      </c>
      <c r="C108" s="43">
        <f t="shared" ref="C108" si="369">I108+O108</f>
        <v>1137.4774925199999</v>
      </c>
      <c r="D108" s="43">
        <f t="shared" ref="D108" si="370">J108+P108</f>
        <v>787.86769561000006</v>
      </c>
      <c r="E108" s="43">
        <f t="shared" ref="E108" si="371">K108+Q108</f>
        <v>652.19881914000007</v>
      </c>
      <c r="F108" s="43">
        <f t="shared" ref="F108" si="372">L108+R108</f>
        <v>135.29236560000001</v>
      </c>
      <c r="G108" s="43">
        <f t="shared" ref="G108" si="373">M108+S108</f>
        <v>0.37651087</v>
      </c>
      <c r="H108" s="43">
        <f t="shared" ref="H108" si="374">SUM(I108:J108)</f>
        <v>1561.7972046300001</v>
      </c>
      <c r="I108" s="43">
        <v>889.05629026999998</v>
      </c>
      <c r="J108" s="43">
        <f t="shared" ref="J108" si="375">SUM(K108:M108)</f>
        <v>672.74091436000003</v>
      </c>
      <c r="K108" s="43">
        <v>537.07203789000005</v>
      </c>
      <c r="L108" s="43">
        <v>135.29236560000001</v>
      </c>
      <c r="M108" s="43">
        <v>0.37651087</v>
      </c>
      <c r="N108" s="43">
        <f t="shared" ref="N108" si="376">SUM(O108:P108)</f>
        <v>363.54798349999999</v>
      </c>
      <c r="O108" s="43">
        <v>248.42120224999999</v>
      </c>
      <c r="P108" s="43">
        <f t="shared" ref="P108" si="377">SUM(Q108:S108)</f>
        <v>115.12678124999999</v>
      </c>
      <c r="Q108" s="43">
        <v>115.12678124999999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1865.3916368299999</v>
      </c>
      <c r="C109" s="43">
        <f t="shared" ref="C109" si="378">I109+O109</f>
        <v>1014.0148013999999</v>
      </c>
      <c r="D109" s="43">
        <f t="shared" ref="D109" si="379">J109+P109</f>
        <v>851.37683543000003</v>
      </c>
      <c r="E109" s="43">
        <f t="shared" ref="E109" si="380">K109+Q109</f>
        <v>696.02262198000005</v>
      </c>
      <c r="F109" s="43">
        <f t="shared" ref="F109" si="381">L109+R109</f>
        <v>154.86102310999999</v>
      </c>
      <c r="G109" s="43">
        <f t="shared" ref="G109" si="382">M109+S109</f>
        <v>0.49319034</v>
      </c>
      <c r="H109" s="43">
        <f t="shared" ref="H109" si="383">SUM(I109:J109)</f>
        <v>1476.71991738</v>
      </c>
      <c r="I109" s="43">
        <v>739.26420373999997</v>
      </c>
      <c r="J109" s="43">
        <f t="shared" ref="J109" si="384">SUM(K109:M109)</f>
        <v>737.45571364</v>
      </c>
      <c r="K109" s="43">
        <v>582.10150019000002</v>
      </c>
      <c r="L109" s="43">
        <v>154.86102310999999</v>
      </c>
      <c r="M109" s="43">
        <v>0.49319034</v>
      </c>
      <c r="N109" s="43">
        <f t="shared" ref="N109" si="385">SUM(O109:P109)</f>
        <v>388.67171944999996</v>
      </c>
      <c r="O109" s="43">
        <v>274.75059765999998</v>
      </c>
      <c r="P109" s="43">
        <f t="shared" ref="P109" si="386">SUM(Q109:S109)</f>
        <v>113.92112179</v>
      </c>
      <c r="Q109" s="43">
        <v>113.92112179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1867.4103922300001</v>
      </c>
      <c r="C110" s="43">
        <f t="shared" ref="C110" si="387">I110+O110</f>
        <v>987.17634965000002</v>
      </c>
      <c r="D110" s="43">
        <f t="shared" ref="D110" si="388">J110+P110</f>
        <v>880.23404258000005</v>
      </c>
      <c r="E110" s="43">
        <f t="shared" ref="E110" si="389">K110+Q110</f>
        <v>750.57288147000008</v>
      </c>
      <c r="F110" s="43">
        <f t="shared" ref="F110" si="390">L110+R110</f>
        <v>129.16802942999999</v>
      </c>
      <c r="G110" s="43">
        <f t="shared" ref="G110" si="391">M110+S110</f>
        <v>0.49313168000000002</v>
      </c>
      <c r="H110" s="43">
        <f t="shared" ref="H110" si="392">SUM(I110:J110)</f>
        <v>1508.85694685</v>
      </c>
      <c r="I110" s="43">
        <v>739.20726422999996</v>
      </c>
      <c r="J110" s="43">
        <f t="shared" ref="J110" si="393">SUM(K110:M110)</f>
        <v>769.64968262000002</v>
      </c>
      <c r="K110" s="43">
        <v>639.98852151000006</v>
      </c>
      <c r="L110" s="43">
        <v>129.16802942999999</v>
      </c>
      <c r="M110" s="43">
        <v>0.49313168000000002</v>
      </c>
      <c r="N110" s="43">
        <f t="shared" ref="N110" si="394">SUM(O110:P110)</f>
        <v>358.55344537999997</v>
      </c>
      <c r="O110" s="43">
        <v>247.96908542</v>
      </c>
      <c r="P110" s="43">
        <f t="shared" ref="P110" si="395">SUM(Q110:S110)</f>
        <v>110.58435996</v>
      </c>
      <c r="Q110" s="43">
        <v>110.58435996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1908.5010830699998</v>
      </c>
      <c r="C111" s="43">
        <f t="shared" ref="C111" si="396">I111+O111</f>
        <v>1039.1854961700001</v>
      </c>
      <c r="D111" s="43">
        <f t="shared" ref="D111" si="397">J111+P111</f>
        <v>869.31558690000008</v>
      </c>
      <c r="E111" s="43">
        <f t="shared" ref="E111" si="398">K111+Q111</f>
        <v>737.42780685000002</v>
      </c>
      <c r="F111" s="43">
        <f t="shared" ref="F111" si="399">L111+R111</f>
        <v>126.29505843</v>
      </c>
      <c r="G111" s="43">
        <f t="shared" ref="G111" si="400">M111+S111</f>
        <v>5.5927216199999998</v>
      </c>
      <c r="H111" s="43">
        <f t="shared" ref="H111" si="401">SUM(I111:J111)</f>
        <v>1534.0080561499999</v>
      </c>
      <c r="I111" s="43">
        <v>774.89134394999996</v>
      </c>
      <c r="J111" s="43">
        <f t="shared" ref="J111" si="402">SUM(K111:M111)</f>
        <v>759.11671220000005</v>
      </c>
      <c r="K111" s="43">
        <v>630.81932290999998</v>
      </c>
      <c r="L111" s="43">
        <v>126.29505843</v>
      </c>
      <c r="M111" s="43">
        <v>2.0023308599999998</v>
      </c>
      <c r="N111" s="43">
        <f t="shared" ref="N111" si="403">SUM(O111:P111)</f>
        <v>374.49302692000003</v>
      </c>
      <c r="O111" s="43">
        <v>264.29415222</v>
      </c>
      <c r="P111" s="43">
        <f t="shared" ref="P111" si="404">SUM(Q111:S111)</f>
        <v>110.1988747</v>
      </c>
      <c r="Q111" s="43">
        <v>106.60848394</v>
      </c>
      <c r="R111" s="43">
        <v>0</v>
      </c>
      <c r="S111" s="43">
        <v>3.59039076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1986.42456782</v>
      </c>
      <c r="C112" s="43">
        <f t="shared" ref="C112" si="405">I112+O112</f>
        <v>1129.79404393</v>
      </c>
      <c r="D112" s="43">
        <f t="shared" ref="D112" si="406">J112+P112</f>
        <v>856.63052388999995</v>
      </c>
      <c r="E112" s="43">
        <f t="shared" ref="E112" si="407">K112+Q112</f>
        <v>714.74108859</v>
      </c>
      <c r="F112" s="43">
        <f t="shared" ref="F112" si="408">L112+R112</f>
        <v>136.43366890000001</v>
      </c>
      <c r="G112" s="43">
        <f t="shared" ref="G112" si="409">M112+S112</f>
        <v>5.4557663999999999</v>
      </c>
      <c r="H112" s="43">
        <f t="shared" ref="H112" si="410">SUM(I112:J112)</f>
        <v>1619.37239303</v>
      </c>
      <c r="I112" s="43">
        <v>872.76790125000002</v>
      </c>
      <c r="J112" s="43">
        <f t="shared" ref="J112" si="411">SUM(K112:M112)</f>
        <v>746.60449177999999</v>
      </c>
      <c r="K112" s="43">
        <v>634.45506872999999</v>
      </c>
      <c r="L112" s="43">
        <v>110.26363093000001</v>
      </c>
      <c r="M112" s="43">
        <v>1.8857921200000001</v>
      </c>
      <c r="N112" s="43">
        <f t="shared" ref="N112" si="412">SUM(O112:P112)</f>
        <v>367.05217478999998</v>
      </c>
      <c r="O112" s="43">
        <v>257.02614268000002</v>
      </c>
      <c r="P112" s="43">
        <f t="shared" ref="P112" si="413">SUM(Q112:S112)</f>
        <v>110.02603210999999</v>
      </c>
      <c r="Q112" s="43">
        <v>80.286019859999996</v>
      </c>
      <c r="R112" s="43">
        <v>26.170037969999999</v>
      </c>
      <c r="S112" s="43">
        <v>3.5699742799999998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2005.92125007</v>
      </c>
      <c r="C113" s="43">
        <f t="shared" ref="C113" si="414">I113+O113</f>
        <v>1148.9939151900001</v>
      </c>
      <c r="D113" s="43">
        <f t="shared" ref="D113" si="415">J113+P113</f>
        <v>856.92733487999999</v>
      </c>
      <c r="E113" s="43">
        <f t="shared" ref="E113" si="416">K113+Q113</f>
        <v>717.58935795999992</v>
      </c>
      <c r="F113" s="43">
        <f t="shared" ref="F113" si="417">L113+R113</f>
        <v>134.09145337000001</v>
      </c>
      <c r="G113" s="43">
        <f t="shared" ref="G113" si="418">M113+S113</f>
        <v>5.24652355</v>
      </c>
      <c r="H113" s="43">
        <f t="shared" ref="H113" si="419">SUM(I113:J113)</f>
        <v>1633.52889312</v>
      </c>
      <c r="I113" s="43">
        <v>881.77003143000002</v>
      </c>
      <c r="J113" s="43">
        <f t="shared" ref="J113" si="420">SUM(K113:M113)</f>
        <v>751.75886169</v>
      </c>
      <c r="K113" s="43">
        <v>640.87340189999998</v>
      </c>
      <c r="L113" s="43">
        <v>108.99892747</v>
      </c>
      <c r="M113" s="43">
        <v>1.8865323199999999</v>
      </c>
      <c r="N113" s="43">
        <f t="shared" ref="N113" si="421">SUM(O113:P113)</f>
        <v>372.39235694999996</v>
      </c>
      <c r="O113" s="43">
        <v>267.22388375999998</v>
      </c>
      <c r="P113" s="43">
        <f t="shared" ref="P113" si="422">SUM(Q113:S113)</f>
        <v>105.16847319</v>
      </c>
      <c r="Q113" s="43">
        <v>76.715956059999996</v>
      </c>
      <c r="R113" s="43">
        <v>25.092525899999998</v>
      </c>
      <c r="S113" s="43">
        <v>3.3599912299999999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1987.49417313</v>
      </c>
      <c r="C114" s="43">
        <f t="shared" ref="C114" si="423">I114+O114</f>
        <v>1081.9255744699999</v>
      </c>
      <c r="D114" s="43">
        <f t="shared" ref="D114" si="424">J114+P114</f>
        <v>905.56859865999991</v>
      </c>
      <c r="E114" s="43">
        <f t="shared" ref="E114" si="425">K114+Q114</f>
        <v>717.44786386999999</v>
      </c>
      <c r="F114" s="43">
        <f t="shared" ref="F114" si="426">L114+R114</f>
        <v>182.87937812000001</v>
      </c>
      <c r="G114" s="43">
        <f t="shared" ref="G114" si="427">M114+S114</f>
        <v>5.2413566700000001</v>
      </c>
      <c r="H114" s="43">
        <f t="shared" ref="H114" si="428">SUM(I114:J114)</f>
        <v>1624.24504224</v>
      </c>
      <c r="I114" s="43">
        <v>821.17504565000002</v>
      </c>
      <c r="J114" s="43">
        <f t="shared" ref="J114" si="429">SUM(K114:M114)</f>
        <v>803.06999658999996</v>
      </c>
      <c r="K114" s="43">
        <v>643.54341724999995</v>
      </c>
      <c r="L114" s="43">
        <v>157.64002821</v>
      </c>
      <c r="M114" s="43">
        <v>1.88655113</v>
      </c>
      <c r="N114" s="43">
        <f t="shared" ref="N114" si="430">SUM(O114:P114)</f>
        <v>363.24913089</v>
      </c>
      <c r="O114" s="43">
        <v>260.75052882</v>
      </c>
      <c r="P114" s="43">
        <f t="shared" ref="P114" si="431">SUM(Q114:S114)</f>
        <v>102.49860207</v>
      </c>
      <c r="Q114" s="43">
        <v>73.904446620000002</v>
      </c>
      <c r="R114" s="43">
        <v>25.239349910000001</v>
      </c>
      <c r="S114" s="43">
        <v>3.3548055400000001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2081.1848410499997</v>
      </c>
      <c r="C115" s="43">
        <f t="shared" ref="C115" si="432">I115+O115</f>
        <v>1133.4647972400001</v>
      </c>
      <c r="D115" s="43">
        <f t="shared" ref="D115" si="433">J115+P115</f>
        <v>947.72004380999999</v>
      </c>
      <c r="E115" s="43">
        <f t="shared" ref="E115" si="434">K115+Q115</f>
        <v>720.10894480999991</v>
      </c>
      <c r="F115" s="43">
        <f t="shared" ref="F115" si="435">L115+R115</f>
        <v>226.18023961</v>
      </c>
      <c r="G115" s="43">
        <f t="shared" ref="G115" si="436">M115+S115</f>
        <v>1.4308593900000002</v>
      </c>
      <c r="H115" s="43">
        <f t="shared" ref="H115" si="437">SUM(I115:J115)</f>
        <v>1704.6647187799999</v>
      </c>
      <c r="I115" s="43">
        <v>869.62093606999997</v>
      </c>
      <c r="J115" s="43">
        <f t="shared" ref="J115" si="438">SUM(K115:M115)</f>
        <v>835.04378270999996</v>
      </c>
      <c r="K115" s="43">
        <v>632.57461308999996</v>
      </c>
      <c r="L115" s="43">
        <v>202.09238332999999</v>
      </c>
      <c r="M115" s="43">
        <v>0.37678629000000002</v>
      </c>
      <c r="N115" s="43">
        <f t="shared" ref="N115" si="439">SUM(O115:P115)</f>
        <v>376.52012227</v>
      </c>
      <c r="O115" s="43">
        <v>263.84386117000003</v>
      </c>
      <c r="P115" s="43">
        <f t="shared" ref="P115" si="440">SUM(Q115:S115)</f>
        <v>112.67626109999999</v>
      </c>
      <c r="Q115" s="43">
        <v>87.534331719999997</v>
      </c>
      <c r="R115" s="43">
        <v>24.08785628</v>
      </c>
      <c r="S115" s="43">
        <v>1.0540731000000001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2160.9579987900001</v>
      </c>
      <c r="C116" s="43">
        <f t="shared" ref="C116" si="441">I116+O116</f>
        <v>1137.19734139</v>
      </c>
      <c r="D116" s="43">
        <f t="shared" ref="D116" si="442">J116+P116</f>
        <v>1023.7606574</v>
      </c>
      <c r="E116" s="43">
        <f t="shared" ref="E116" si="443">K116+Q116</f>
        <v>839.99512776000006</v>
      </c>
      <c r="F116" s="43">
        <f t="shared" ref="F116" si="444">L116+R116</f>
        <v>182.27747914999998</v>
      </c>
      <c r="G116" s="43">
        <f t="shared" ref="G116" si="445">M116+S116</f>
        <v>1.48805049</v>
      </c>
      <c r="H116" s="43">
        <f t="shared" ref="H116" si="446">SUM(I116:J116)</f>
        <v>1745.48446296</v>
      </c>
      <c r="I116" s="43">
        <v>840.46282141999995</v>
      </c>
      <c r="J116" s="43">
        <f t="shared" ref="J116" si="447">SUM(K116:M116)</f>
        <v>905.02164154000002</v>
      </c>
      <c r="K116" s="43">
        <v>747.36968817000002</v>
      </c>
      <c r="L116" s="43">
        <v>157.27507342999999</v>
      </c>
      <c r="M116" s="43">
        <v>0.37687994000000002</v>
      </c>
      <c r="N116" s="43">
        <f t="shared" ref="N116" si="448">SUM(O116:P116)</f>
        <v>415.47353583</v>
      </c>
      <c r="O116" s="43">
        <v>296.73451997000001</v>
      </c>
      <c r="P116" s="43">
        <f t="shared" ref="P116" si="449">SUM(Q116:S116)</f>
        <v>118.73901585999999</v>
      </c>
      <c r="Q116" s="43">
        <v>92.625439589999999</v>
      </c>
      <c r="R116" s="43">
        <v>25.002405719999999</v>
      </c>
      <c r="S116" s="43">
        <v>1.11117055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2422.5422327400001</v>
      </c>
      <c r="C117" s="43">
        <f t="shared" ref="C117" si="450">I117+O117</f>
        <v>1147.27575465</v>
      </c>
      <c r="D117" s="43">
        <f t="shared" ref="D117" si="451">J117+P117</f>
        <v>1275.26647809</v>
      </c>
      <c r="E117" s="43">
        <f t="shared" ref="E117" si="452">K117+Q117</f>
        <v>952.45191761000001</v>
      </c>
      <c r="F117" s="43">
        <f t="shared" ref="F117" si="453">L117+R117</f>
        <v>321.07078306</v>
      </c>
      <c r="G117" s="43">
        <f t="shared" ref="G117" si="454">M117+S117</f>
        <v>1.74377742</v>
      </c>
      <c r="H117" s="43">
        <f t="shared" ref="H117" si="455">SUM(I117:J117)</f>
        <v>1926.2121825099998</v>
      </c>
      <c r="I117" s="43">
        <v>846.12569814999995</v>
      </c>
      <c r="J117" s="43">
        <f t="shared" ref="J117" si="456">SUM(K117:M117)</f>
        <v>1080.08648436</v>
      </c>
      <c r="K117" s="43">
        <v>806.18350805</v>
      </c>
      <c r="L117" s="43">
        <v>273.21793896999998</v>
      </c>
      <c r="M117" s="43">
        <v>0.68503734000000005</v>
      </c>
      <c r="N117" s="43">
        <f t="shared" ref="N117" si="457">SUM(O117:P117)</f>
        <v>496.33005022999998</v>
      </c>
      <c r="O117" s="43">
        <v>301.15005650000001</v>
      </c>
      <c r="P117" s="43">
        <f t="shared" ref="P117" si="458">SUM(Q117:S117)</f>
        <v>195.17999373000001</v>
      </c>
      <c r="Q117" s="43">
        <v>146.26840956000001</v>
      </c>
      <c r="R117" s="43">
        <v>47.852844089999998</v>
      </c>
      <c r="S117" s="43">
        <v>1.05874008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2968.9135564000003</v>
      </c>
      <c r="C118" s="43">
        <f t="shared" ref="C118" si="459">I118+O118</f>
        <v>1504.4066958399999</v>
      </c>
      <c r="D118" s="43">
        <f t="shared" ref="D118" si="460">J118+P118</f>
        <v>1464.5068605600002</v>
      </c>
      <c r="E118" s="43">
        <f t="shared" ref="E118" si="461">K118+Q118</f>
        <v>1082.75951132</v>
      </c>
      <c r="F118" s="43">
        <f t="shared" ref="F118" si="462">L118+R118</f>
        <v>380.00412098999999</v>
      </c>
      <c r="G118" s="43">
        <f t="shared" ref="G118" si="463">M118+S118</f>
        <v>1.74322825</v>
      </c>
      <c r="H118" s="43">
        <f t="shared" ref="H118" si="464">SUM(I118:J118)</f>
        <v>2499.1673638100001</v>
      </c>
      <c r="I118" s="43">
        <v>1220.81136292</v>
      </c>
      <c r="J118" s="43">
        <f t="shared" ref="J118" si="465">SUM(K118:M118)</f>
        <v>1278.3560008900001</v>
      </c>
      <c r="K118" s="43">
        <v>945.15668186000005</v>
      </c>
      <c r="L118" s="43">
        <v>332.51375075999999</v>
      </c>
      <c r="M118" s="43">
        <v>0.68556826999999998</v>
      </c>
      <c r="N118" s="43">
        <f t="shared" ref="N118" si="466">SUM(O118:P118)</f>
        <v>469.74619258999996</v>
      </c>
      <c r="O118" s="43">
        <v>283.59533291999998</v>
      </c>
      <c r="P118" s="43">
        <f t="shared" ref="P118" si="467">SUM(Q118:S118)</f>
        <v>186.15085967000002</v>
      </c>
      <c r="Q118" s="43">
        <v>137.60282946000001</v>
      </c>
      <c r="R118" s="43">
        <v>47.490370230000003</v>
      </c>
      <c r="S118" s="43">
        <v>1.0576599799999999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2746.9368271099997</v>
      </c>
      <c r="C119" s="43">
        <f t="shared" ref="C119" si="468">I119+O119</f>
        <v>1431.49379492</v>
      </c>
      <c r="D119" s="43">
        <f t="shared" ref="D119" si="469">J119+P119</f>
        <v>1315.4430321899999</v>
      </c>
      <c r="E119" s="43">
        <f t="shared" ref="E119" si="470">K119+Q119</f>
        <v>927.13061603000006</v>
      </c>
      <c r="F119" s="43">
        <f t="shared" ref="F119" si="471">L119+R119</f>
        <v>386.52704256999999</v>
      </c>
      <c r="G119" s="43">
        <f t="shared" ref="G119" si="472">M119+S119</f>
        <v>1.7853735900000001</v>
      </c>
      <c r="H119" s="43">
        <f t="shared" ref="H119" si="473">SUM(I119:J119)</f>
        <v>2283.8043922799998</v>
      </c>
      <c r="I119" s="43">
        <v>1086.2833759600001</v>
      </c>
      <c r="J119" s="43">
        <f t="shared" ref="J119" si="474">SUM(K119:M119)</f>
        <v>1197.5210163199999</v>
      </c>
      <c r="K119" s="43">
        <v>859.99154379000004</v>
      </c>
      <c r="L119" s="43">
        <v>336.84391399999998</v>
      </c>
      <c r="M119" s="43">
        <v>0.68555853</v>
      </c>
      <c r="N119" s="43">
        <f t="shared" ref="N119" si="475">SUM(O119:P119)</f>
        <v>463.13243483000002</v>
      </c>
      <c r="O119" s="43">
        <v>345.21041896000003</v>
      </c>
      <c r="P119" s="43">
        <f t="shared" ref="P119" si="476">SUM(Q119:S119)</f>
        <v>117.92201587</v>
      </c>
      <c r="Q119" s="43">
        <v>67.139072240000004</v>
      </c>
      <c r="R119" s="43">
        <v>49.683128570000001</v>
      </c>
      <c r="S119" s="43">
        <v>1.0998150600000001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2737.73443438</v>
      </c>
      <c r="C120" s="43">
        <f t="shared" ref="C120" si="477">I120+O120</f>
        <v>1626.5953674000002</v>
      </c>
      <c r="D120" s="43">
        <f t="shared" ref="D120" si="478">J120+P120</f>
        <v>1111.1390669800001</v>
      </c>
      <c r="E120" s="43">
        <f t="shared" ref="E120" si="479">K120+Q120</f>
        <v>845.97458941000002</v>
      </c>
      <c r="F120" s="43">
        <f t="shared" ref="F120" si="480">L120+R120</f>
        <v>263.40342083999997</v>
      </c>
      <c r="G120" s="43">
        <f t="shared" ref="G120" si="481">M120+S120</f>
        <v>1.76105673</v>
      </c>
      <c r="H120" s="43">
        <f t="shared" ref="H120" si="482">SUM(I120:J120)</f>
        <v>2272.9820705000002</v>
      </c>
      <c r="I120" s="43">
        <v>1277.8044755000001</v>
      </c>
      <c r="J120" s="43">
        <f t="shared" ref="J120" si="483">SUM(K120:M120)</f>
        <v>995.177595</v>
      </c>
      <c r="K120" s="43">
        <v>779.93043527999998</v>
      </c>
      <c r="L120" s="43">
        <v>214.56400563</v>
      </c>
      <c r="M120" s="43">
        <v>0.68315409000000005</v>
      </c>
      <c r="N120" s="43">
        <f t="shared" ref="N120" si="484">SUM(O120:P120)</f>
        <v>464.75236388000002</v>
      </c>
      <c r="O120" s="43">
        <v>348.79089190000002</v>
      </c>
      <c r="P120" s="43">
        <f t="shared" ref="P120" si="485">SUM(Q120:S120)</f>
        <v>115.96147198</v>
      </c>
      <c r="Q120" s="43">
        <v>66.044154129999995</v>
      </c>
      <c r="R120" s="43">
        <v>48.839415209999999</v>
      </c>
      <c r="S120" s="43">
        <v>1.07790264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2612.1556979399998</v>
      </c>
      <c r="C121" s="43">
        <f t="shared" ref="C121" si="486">I121+O121</f>
        <v>1472.30903117</v>
      </c>
      <c r="D121" s="43">
        <f t="shared" ref="D121" si="487">J121+P121</f>
        <v>1139.8466667700002</v>
      </c>
      <c r="E121" s="43">
        <f t="shared" ref="E121" si="488">K121+Q121</f>
        <v>856.96834448000004</v>
      </c>
      <c r="F121" s="43">
        <f t="shared" ref="F121" si="489">L121+R121</f>
        <v>280.95538532</v>
      </c>
      <c r="G121" s="43">
        <f t="shared" ref="G121" si="490">M121+S121</f>
        <v>1.9229369700000001</v>
      </c>
      <c r="H121" s="43">
        <f t="shared" ref="H121" si="491">SUM(I121:J121)</f>
        <v>2107.2099211499999</v>
      </c>
      <c r="I121" s="43">
        <v>1104.33743099</v>
      </c>
      <c r="J121" s="43">
        <f t="shared" ref="J121" si="492">SUM(K121:M121)</f>
        <v>1002.8724901600001</v>
      </c>
      <c r="K121" s="43">
        <v>782.69604928000001</v>
      </c>
      <c r="L121" s="43">
        <v>219.4928859</v>
      </c>
      <c r="M121" s="43">
        <v>0.68355498000000003</v>
      </c>
      <c r="N121" s="43">
        <f t="shared" ref="N121" si="493">SUM(O121:P121)</f>
        <v>504.94577678999997</v>
      </c>
      <c r="O121" s="43">
        <v>367.97160018</v>
      </c>
      <c r="P121" s="43">
        <f t="shared" ref="P121" si="494">SUM(Q121:S121)</f>
        <v>136.97417661</v>
      </c>
      <c r="Q121" s="43">
        <v>74.272295200000002</v>
      </c>
      <c r="R121" s="43">
        <v>61.46249942</v>
      </c>
      <c r="S121" s="43">
        <v>1.23938199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2538.9292072399999</v>
      </c>
      <c r="C122" s="43">
        <f t="shared" ref="C122" si="495">I122+O122</f>
        <v>1379.3186229600001</v>
      </c>
      <c r="D122" s="43">
        <f t="shared" ref="D122" si="496">J122+P122</f>
        <v>1159.61058428</v>
      </c>
      <c r="E122" s="43">
        <f t="shared" ref="E122" si="497">K122+Q122</f>
        <v>861.22902441999997</v>
      </c>
      <c r="F122" s="43">
        <f t="shared" ref="F122" si="498">L122+R122</f>
        <v>296.52769384999999</v>
      </c>
      <c r="G122" s="43">
        <f t="shared" ref="G122" si="499">M122+S122</f>
        <v>1.85386601</v>
      </c>
      <c r="H122" s="43">
        <f t="shared" ref="H122" si="500">SUM(I122:J122)</f>
        <v>2033.3327997699998</v>
      </c>
      <c r="I122" s="43">
        <v>1003.11137243</v>
      </c>
      <c r="J122" s="43">
        <f t="shared" ref="J122" si="501">SUM(K122:M122)</f>
        <v>1030.22142734</v>
      </c>
      <c r="K122" s="43">
        <v>791.62849051000001</v>
      </c>
      <c r="L122" s="43">
        <v>237.90958209999999</v>
      </c>
      <c r="M122" s="43">
        <v>0.68335473000000002</v>
      </c>
      <c r="N122" s="43">
        <f t="shared" ref="N122" si="502">SUM(O122:P122)</f>
        <v>505.59640747000003</v>
      </c>
      <c r="O122" s="43">
        <v>376.20725053000001</v>
      </c>
      <c r="P122" s="43">
        <f t="shared" ref="P122" si="503">SUM(Q122:S122)</f>
        <v>129.38915693999999</v>
      </c>
      <c r="Q122" s="43">
        <v>69.600533909999996</v>
      </c>
      <c r="R122" s="43">
        <v>58.618111749999997</v>
      </c>
      <c r="S122" s="43">
        <v>1.1705112799999999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2631.58056136</v>
      </c>
      <c r="C123" s="43">
        <f t="shared" ref="C123" si="504">I123+O123</f>
        <v>1389.1906126200001</v>
      </c>
      <c r="D123" s="43">
        <f t="shared" ref="D123" si="505">J123+P123</f>
        <v>1242.3899487400001</v>
      </c>
      <c r="E123" s="43">
        <f t="shared" ref="E123" si="506">K123+Q123</f>
        <v>848.78017235000004</v>
      </c>
      <c r="F123" s="43">
        <f t="shared" ref="F123" si="507">L123+R123</f>
        <v>391.74041067000002</v>
      </c>
      <c r="G123" s="43">
        <f t="shared" ref="G123" si="508">M123+S123</f>
        <v>1.86936572</v>
      </c>
      <c r="H123" s="43">
        <f t="shared" ref="H123" si="509">SUM(I123:J123)</f>
        <v>2131.9826279200001</v>
      </c>
      <c r="I123" s="43">
        <v>1015.32959466</v>
      </c>
      <c r="J123" s="43">
        <f t="shared" ref="J123" si="510">SUM(K123:M123)</f>
        <v>1116.65303326</v>
      </c>
      <c r="K123" s="43">
        <v>783.12587212000005</v>
      </c>
      <c r="L123" s="43">
        <v>332.8436059</v>
      </c>
      <c r="M123" s="43">
        <v>0.68355524000000001</v>
      </c>
      <c r="N123" s="43">
        <f t="shared" ref="N123" si="511">SUM(O123:P123)</f>
        <v>499.59793344000002</v>
      </c>
      <c r="O123" s="43">
        <v>373.86101796000003</v>
      </c>
      <c r="P123" s="43">
        <f t="shared" ref="P123" si="512">SUM(Q123:S123)</f>
        <v>125.73691548000001</v>
      </c>
      <c r="Q123" s="43">
        <v>65.654300230000004</v>
      </c>
      <c r="R123" s="43">
        <v>58.896804770000003</v>
      </c>
      <c r="S123" s="43">
        <v>1.18581048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2675.5446737299999</v>
      </c>
      <c r="C124" s="43">
        <f t="shared" ref="C124" si="513">I124+O124</f>
        <v>1570.79310369</v>
      </c>
      <c r="D124" s="43">
        <f t="shared" ref="D124" si="514">J124+P124</f>
        <v>1104.7515700399999</v>
      </c>
      <c r="E124" s="43">
        <f t="shared" ref="E124" si="515">K124+Q124</f>
        <v>759.43805053999995</v>
      </c>
      <c r="F124" s="43">
        <f t="shared" ref="F124" si="516">L124+R124</f>
        <v>343.43132981000002</v>
      </c>
      <c r="G124" s="43">
        <f t="shared" ref="G124" si="517">M124+S124</f>
        <v>1.8821896900000001</v>
      </c>
      <c r="H124" s="43">
        <f t="shared" ref="H124" si="518">SUM(I124:J124)</f>
        <v>2147.0949783199999</v>
      </c>
      <c r="I124" s="43">
        <v>1159.94273518</v>
      </c>
      <c r="J124" s="43">
        <f t="shared" ref="J124" si="519">SUM(K124:M124)</f>
        <v>987.15224314</v>
      </c>
      <c r="K124" s="43">
        <v>701.98297669999999</v>
      </c>
      <c r="L124" s="43">
        <v>284.48591176000002</v>
      </c>
      <c r="M124" s="43">
        <v>0.68335467999999999</v>
      </c>
      <c r="N124" s="43">
        <f t="shared" ref="N124" si="520">SUM(O124:P124)</f>
        <v>528.44969541</v>
      </c>
      <c r="O124" s="43">
        <v>410.85036851000001</v>
      </c>
      <c r="P124" s="43">
        <f t="shared" ref="P124" si="521">SUM(Q124:S124)</f>
        <v>117.59932689999999</v>
      </c>
      <c r="Q124" s="43">
        <v>57.455073839999997</v>
      </c>
      <c r="R124" s="43">
        <v>58.945418050000001</v>
      </c>
      <c r="S124" s="43">
        <v>1.19883501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2868.23143256</v>
      </c>
      <c r="C125" s="43">
        <f t="shared" ref="C125" si="522">I125+O125</f>
        <v>1646.24452419</v>
      </c>
      <c r="D125" s="43">
        <f t="shared" ref="D125" si="523">J125+P125</f>
        <v>1221.98690837</v>
      </c>
      <c r="E125" s="43">
        <f t="shared" ref="E125" si="524">K125+Q125</f>
        <v>811.25099797999997</v>
      </c>
      <c r="F125" s="43">
        <f t="shared" ref="F125" si="525">L125+R125</f>
        <v>404.52180168000001</v>
      </c>
      <c r="G125" s="43">
        <f t="shared" ref="G125" si="526">M125+S125</f>
        <v>6.2141087100000005</v>
      </c>
      <c r="H125" s="43">
        <f t="shared" ref="H125" si="527">SUM(I125:J125)</f>
        <v>2285.8114412</v>
      </c>
      <c r="I125" s="43">
        <v>1163.6370959599999</v>
      </c>
      <c r="J125" s="43">
        <f t="shared" ref="J125" si="528">SUM(K125:M125)</f>
        <v>1122.1743452400001</v>
      </c>
      <c r="K125" s="43">
        <v>747.53906339000002</v>
      </c>
      <c r="L125" s="43">
        <v>369.72401393000001</v>
      </c>
      <c r="M125" s="43">
        <v>4.9112679200000002</v>
      </c>
      <c r="N125" s="43">
        <f t="shared" ref="N125" si="529">SUM(O125:P125)</f>
        <v>582.41999136000004</v>
      </c>
      <c r="O125" s="43">
        <v>482.60742822999998</v>
      </c>
      <c r="P125" s="43">
        <f t="shared" ref="P125" si="530">SUM(Q125:S125)</f>
        <v>99.812563130000001</v>
      </c>
      <c r="Q125" s="43">
        <v>63.711934589999998</v>
      </c>
      <c r="R125" s="43">
        <v>34.797787749999998</v>
      </c>
      <c r="S125" s="43">
        <v>1.3028407900000001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3211.3022042600001</v>
      </c>
      <c r="C126" s="43">
        <f t="shared" ref="C126" si="531">I126+O126</f>
        <v>1900.3998987700002</v>
      </c>
      <c r="D126" s="43">
        <f t="shared" ref="D126" si="532">J126+P126</f>
        <v>1310.9023054900001</v>
      </c>
      <c r="E126" s="43">
        <f t="shared" ref="E126" si="533">K126+Q126</f>
        <v>818.92338811000002</v>
      </c>
      <c r="F126" s="43">
        <f t="shared" ref="F126" si="534">L126+R126</f>
        <v>485.81416969000003</v>
      </c>
      <c r="G126" s="43">
        <f t="shared" ref="G126" si="535">M126+S126</f>
        <v>6.1647476900000004</v>
      </c>
      <c r="H126" s="43">
        <f t="shared" ref="H126" si="536">SUM(I126:J126)</f>
        <v>2486.31657034</v>
      </c>
      <c r="I126" s="43">
        <v>1282.3747717700001</v>
      </c>
      <c r="J126" s="43">
        <f t="shared" ref="J126" si="537">SUM(K126:M126)</f>
        <v>1203.9417985700002</v>
      </c>
      <c r="K126" s="43">
        <v>748.20927081000002</v>
      </c>
      <c r="L126" s="43">
        <v>450.87749545000003</v>
      </c>
      <c r="M126" s="43">
        <v>4.8550323100000004</v>
      </c>
      <c r="N126" s="43">
        <f t="shared" ref="N126" si="538">SUM(O126:P126)</f>
        <v>724.98563392000005</v>
      </c>
      <c r="O126" s="43">
        <v>618.025127</v>
      </c>
      <c r="P126" s="43">
        <f t="shared" ref="P126" si="539">SUM(Q126:S126)</f>
        <v>106.96050692</v>
      </c>
      <c r="Q126" s="43">
        <v>70.714117299999998</v>
      </c>
      <c r="R126" s="43">
        <v>34.936674240000002</v>
      </c>
      <c r="S126" s="43">
        <v>1.3097153800000001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3306.7645135999996</v>
      </c>
      <c r="C127" s="43">
        <f t="shared" ref="C127" si="540">I127+O127</f>
        <v>2084.8082003600002</v>
      </c>
      <c r="D127" s="43">
        <f t="shared" ref="D127" si="541">J127+P127</f>
        <v>1221.9563132399999</v>
      </c>
      <c r="E127" s="43">
        <f t="shared" ref="E127" si="542">K127+Q127</f>
        <v>811.40064673999996</v>
      </c>
      <c r="F127" s="43">
        <f t="shared" ref="F127" si="543">L127+R127</f>
        <v>404.04852996</v>
      </c>
      <c r="G127" s="43">
        <f t="shared" ref="G127" si="544">M127+S127</f>
        <v>6.5071365400000003</v>
      </c>
      <c r="H127" s="43">
        <f t="shared" ref="H127" si="545">SUM(I127:J127)</f>
        <v>2562.2903200699998</v>
      </c>
      <c r="I127" s="43">
        <v>1447.64206653</v>
      </c>
      <c r="J127" s="43">
        <f t="shared" ref="J127" si="546">SUM(K127:M127)</f>
        <v>1114.6482535399998</v>
      </c>
      <c r="K127" s="43">
        <v>739.56121860999997</v>
      </c>
      <c r="L127" s="43">
        <v>368.57989838999998</v>
      </c>
      <c r="M127" s="43">
        <v>6.5071365400000003</v>
      </c>
      <c r="N127" s="43">
        <f t="shared" ref="N127" si="547">SUM(O127:P127)</f>
        <v>744.47419353000009</v>
      </c>
      <c r="O127" s="43">
        <v>637.16613383000004</v>
      </c>
      <c r="P127" s="43">
        <f t="shared" ref="P127" si="548">SUM(Q127:S127)</f>
        <v>107.3080597</v>
      </c>
      <c r="Q127" s="43">
        <v>71.839428130000002</v>
      </c>
      <c r="R127" s="43">
        <v>35.468631569999999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3596.4323619200004</v>
      </c>
      <c r="C128" s="43">
        <f t="shared" ref="C128" si="549">I128+O128</f>
        <v>2306.1942730000001</v>
      </c>
      <c r="D128" s="43">
        <f t="shared" ref="D128" si="550">J128+P128</f>
        <v>1290.2380889200001</v>
      </c>
      <c r="E128" s="43">
        <f t="shared" ref="E128" si="551">K128+Q128</f>
        <v>839.4769944200001</v>
      </c>
      <c r="F128" s="43">
        <f t="shared" ref="F128" si="552">L128+R128</f>
        <v>444.25071185000002</v>
      </c>
      <c r="G128" s="43">
        <f t="shared" ref="G128" si="553">M128+S128</f>
        <v>6.5103826500000004</v>
      </c>
      <c r="H128" s="43">
        <f t="shared" ref="H128" si="554">SUM(I128:J128)</f>
        <v>2773.8403646799998</v>
      </c>
      <c r="I128" s="43">
        <v>1591.8131388899999</v>
      </c>
      <c r="J128" s="43">
        <f t="shared" ref="J128" si="555">SUM(K128:M128)</f>
        <v>1182.0272257900001</v>
      </c>
      <c r="K128" s="43">
        <v>766.92611996000005</v>
      </c>
      <c r="L128" s="43">
        <v>408.59072318</v>
      </c>
      <c r="M128" s="43">
        <v>6.5103826500000004</v>
      </c>
      <c r="N128" s="43">
        <f t="shared" ref="N128" si="556">SUM(O128:P128)</f>
        <v>822.59199723999996</v>
      </c>
      <c r="O128" s="43">
        <v>714.38113410999995</v>
      </c>
      <c r="P128" s="43">
        <f t="shared" ref="P128" si="557">SUM(Q128:S128)</f>
        <v>108.21086313000001</v>
      </c>
      <c r="Q128" s="43">
        <v>72.550874460000003</v>
      </c>
      <c r="R128" s="43">
        <v>35.659988669999997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3509.0394953199998</v>
      </c>
      <c r="C129" s="43">
        <f t="shared" ref="C129" si="558">I129+O129</f>
        <v>2261.9993029400002</v>
      </c>
      <c r="D129" s="43">
        <f t="shared" ref="D129" si="559">J129+P129</f>
        <v>1247.04019238</v>
      </c>
      <c r="E129" s="43">
        <f t="shared" ref="E129" si="560">K129+Q129</f>
        <v>803.16195241000003</v>
      </c>
      <c r="F129" s="43">
        <f t="shared" ref="F129" si="561">L129+R129</f>
        <v>437.68474072999999</v>
      </c>
      <c r="G129" s="43">
        <f t="shared" ref="G129" si="562">M129+S129</f>
        <v>6.1934992400000004</v>
      </c>
      <c r="H129" s="43">
        <f t="shared" ref="H129" si="563">SUM(I129:J129)</f>
        <v>2716.6760815799998</v>
      </c>
      <c r="I129" s="43">
        <v>1576.7894506600001</v>
      </c>
      <c r="J129" s="43">
        <f t="shared" ref="J129" si="564">SUM(K129:M129)</f>
        <v>1139.88663092</v>
      </c>
      <c r="K129" s="43">
        <v>732.28475532000004</v>
      </c>
      <c r="L129" s="43">
        <v>401.40837635999998</v>
      </c>
      <c r="M129" s="43">
        <v>6.1934992400000004</v>
      </c>
      <c r="N129" s="43">
        <f t="shared" ref="N129" si="565">SUM(O129:P129)</f>
        <v>792.36341373999994</v>
      </c>
      <c r="O129" s="43">
        <v>685.20985227999995</v>
      </c>
      <c r="P129" s="43">
        <f t="shared" ref="P129" si="566">SUM(Q129:S129)</f>
        <v>107.15356145999999</v>
      </c>
      <c r="Q129" s="43">
        <v>70.877197089999996</v>
      </c>
      <c r="R129" s="43">
        <v>36.276364370000003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5042.7128497799995</v>
      </c>
      <c r="C130" s="43">
        <f t="shared" ref="C130" si="567">I130+O130</f>
        <v>3513.7338824399999</v>
      </c>
      <c r="D130" s="43">
        <f t="shared" ref="D130" si="568">J130+P130</f>
        <v>1528.9789673399998</v>
      </c>
      <c r="E130" s="43">
        <f t="shared" ref="E130" si="569">K130+Q130</f>
        <v>899.79494207000005</v>
      </c>
      <c r="F130" s="43">
        <f t="shared" ref="F130" si="570">L130+R130</f>
        <v>623.00675324999997</v>
      </c>
      <c r="G130" s="43">
        <f t="shared" ref="G130" si="571">M130+S130</f>
        <v>6.1772720200000002</v>
      </c>
      <c r="H130" s="43">
        <f t="shared" ref="H130" si="572">SUM(I130:J130)</f>
        <v>4237.4803298999996</v>
      </c>
      <c r="I130" s="43">
        <v>2866.32428093</v>
      </c>
      <c r="J130" s="43">
        <f t="shared" ref="J130" si="573">SUM(K130:M130)</f>
        <v>1371.1560489699998</v>
      </c>
      <c r="K130" s="43">
        <v>778.92966818000002</v>
      </c>
      <c r="L130" s="43">
        <v>586.04910876999998</v>
      </c>
      <c r="M130" s="43">
        <v>6.1772720200000002</v>
      </c>
      <c r="N130" s="43">
        <f t="shared" ref="N130" si="574">SUM(O130:P130)</f>
        <v>805.23251988000004</v>
      </c>
      <c r="O130" s="43">
        <v>647.40960151000002</v>
      </c>
      <c r="P130" s="43">
        <f t="shared" ref="P130" si="575">SUM(Q130:S130)</f>
        <v>157.82291837</v>
      </c>
      <c r="Q130" s="43">
        <v>120.86527389</v>
      </c>
      <c r="R130" s="43">
        <v>36.957644479999999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3833.2822021599995</v>
      </c>
      <c r="C131" s="43">
        <f t="shared" ref="C131" si="576">I131+O131</f>
        <v>2315.0544169100003</v>
      </c>
      <c r="D131" s="43">
        <f t="shared" ref="D131" si="577">J131+P131</f>
        <v>1518.2277852499999</v>
      </c>
      <c r="E131" s="43">
        <f t="shared" ref="E131" si="578">K131+Q131</f>
        <v>880.23228692999999</v>
      </c>
      <c r="F131" s="43">
        <f t="shared" ref="F131" si="579">L131+R131</f>
        <v>631.81811033000008</v>
      </c>
      <c r="G131" s="43">
        <f t="shared" ref="G131" si="580">M131+S131</f>
        <v>6.1773879899999997</v>
      </c>
      <c r="H131" s="43">
        <f t="shared" ref="H131" si="581">SUM(I131:J131)</f>
        <v>3054.4360851299998</v>
      </c>
      <c r="I131" s="43">
        <v>1692.95285463</v>
      </c>
      <c r="J131" s="43">
        <f t="shared" ref="J131" si="582">SUM(K131:M131)</f>
        <v>1361.4832305</v>
      </c>
      <c r="K131" s="43">
        <v>759.86676686999999</v>
      </c>
      <c r="L131" s="43">
        <v>595.43907564000006</v>
      </c>
      <c r="M131" s="43">
        <v>6.1773879899999997</v>
      </c>
      <c r="N131" s="43">
        <f t="shared" ref="N131" si="583">SUM(O131:P131)</f>
        <v>778.84611703000007</v>
      </c>
      <c r="O131" s="43">
        <v>622.10156228000005</v>
      </c>
      <c r="P131" s="43">
        <f t="shared" ref="P131" si="584">SUM(Q131:S131)</f>
        <v>156.74455474999999</v>
      </c>
      <c r="Q131" s="43">
        <v>120.36552005999999</v>
      </c>
      <c r="R131" s="43">
        <v>36.379034689999997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3717.1094263100003</v>
      </c>
      <c r="C132" s="43">
        <f t="shared" ref="C132" si="585">I132+O132</f>
        <v>2182.7869334500001</v>
      </c>
      <c r="D132" s="43">
        <f t="shared" ref="D132" si="586">J132+P132</f>
        <v>1534.3224928599998</v>
      </c>
      <c r="E132" s="43">
        <f t="shared" ref="E132" si="587">K132+Q132</f>
        <v>849.75395895999998</v>
      </c>
      <c r="F132" s="43">
        <f t="shared" ref="F132" si="588">L132+R132</f>
        <v>678.39530631999992</v>
      </c>
      <c r="G132" s="43">
        <f t="shared" ref="G132" si="589">M132+S132</f>
        <v>6.1732275799999998</v>
      </c>
      <c r="H132" s="43">
        <f t="shared" ref="H132" si="590">SUM(I132:J132)</f>
        <v>2987.8411014100002</v>
      </c>
      <c r="I132" s="43">
        <v>1595.9545371900001</v>
      </c>
      <c r="J132" s="43">
        <f t="shared" ref="J132" si="591">SUM(K132:M132)</f>
        <v>1391.8865642199999</v>
      </c>
      <c r="K132" s="43">
        <v>743.69603596000002</v>
      </c>
      <c r="L132" s="43">
        <v>642.01730067999995</v>
      </c>
      <c r="M132" s="43">
        <v>6.1732275799999998</v>
      </c>
      <c r="N132" s="43">
        <f t="shared" ref="N132" si="592">SUM(O132:P132)</f>
        <v>729.26832489999993</v>
      </c>
      <c r="O132" s="43">
        <v>586.83239626</v>
      </c>
      <c r="P132" s="43">
        <f t="shared" ref="P132" si="593">SUM(Q132:S132)</f>
        <v>142.43592863999999</v>
      </c>
      <c r="Q132" s="43">
        <v>106.057923</v>
      </c>
      <c r="R132" s="43">
        <v>36.378005639999998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3632.8331111299999</v>
      </c>
      <c r="C133" s="43">
        <f t="shared" ref="C133" si="594">I133+O133</f>
        <v>2347.0298514699998</v>
      </c>
      <c r="D133" s="43">
        <f t="shared" ref="D133" si="595">J133+P133</f>
        <v>1285.8032596600001</v>
      </c>
      <c r="E133" s="43">
        <f t="shared" ref="E133" si="596">K133+Q133</f>
        <v>804.88576045000002</v>
      </c>
      <c r="F133" s="43">
        <f t="shared" ref="F133" si="597">L133+R133</f>
        <v>474.74011100000001</v>
      </c>
      <c r="G133" s="43">
        <f t="shared" ref="G133" si="598">M133+S133</f>
        <v>6.1773882100000002</v>
      </c>
      <c r="H133" s="43">
        <f t="shared" ref="H133" si="599">SUM(I133:J133)</f>
        <v>2862.85615168</v>
      </c>
      <c r="I133" s="43">
        <v>1715.59056347</v>
      </c>
      <c r="J133" s="43">
        <f t="shared" ref="J133" si="600">SUM(K133:M133)</f>
        <v>1147.26558821</v>
      </c>
      <c r="K133" s="43">
        <v>701.44122784000001</v>
      </c>
      <c r="L133" s="43">
        <v>439.64697216000002</v>
      </c>
      <c r="M133" s="43">
        <v>6.1773882100000002</v>
      </c>
      <c r="N133" s="43">
        <f t="shared" ref="N133" si="601">SUM(O133:P133)</f>
        <v>769.97695945000009</v>
      </c>
      <c r="O133" s="43">
        <v>631.43928800000003</v>
      </c>
      <c r="P133" s="43">
        <f t="shared" ref="P133" si="602">SUM(Q133:S133)</f>
        <v>138.53767145</v>
      </c>
      <c r="Q133" s="43">
        <v>103.44453261</v>
      </c>
      <c r="R133" s="43">
        <v>35.093138840000002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3553.9688048000003</v>
      </c>
      <c r="C134" s="43">
        <f t="shared" ref="C134" si="603">I134+O134</f>
        <v>2214.9674300500001</v>
      </c>
      <c r="D134" s="43">
        <f t="shared" ref="D134" si="604">J134+P134</f>
        <v>1339.0013747500002</v>
      </c>
      <c r="E134" s="43">
        <f t="shared" ref="E134" si="605">K134+Q134</f>
        <v>883.95313826000006</v>
      </c>
      <c r="F134" s="43">
        <f t="shared" ref="F134" si="606">L134+R134</f>
        <v>448.87223499999999</v>
      </c>
      <c r="G134" s="43">
        <f t="shared" ref="G134" si="607">M134+S134</f>
        <v>6.17600149</v>
      </c>
      <c r="H134" s="43">
        <f t="shared" ref="H134" si="608">SUM(I134:J134)</f>
        <v>2859.2590905500001</v>
      </c>
      <c r="I134" s="43">
        <v>1615.3223647899999</v>
      </c>
      <c r="J134" s="43">
        <f t="shared" ref="J134" si="609">SUM(K134:M134)</f>
        <v>1243.9367257600002</v>
      </c>
      <c r="K134" s="43">
        <v>788.88848927000004</v>
      </c>
      <c r="L134" s="43">
        <v>448.87223499999999</v>
      </c>
      <c r="M134" s="43">
        <v>6.17600149</v>
      </c>
      <c r="N134" s="43">
        <f t="shared" ref="N134" si="610">SUM(O134:P134)</f>
        <v>694.70971425000005</v>
      </c>
      <c r="O134" s="43">
        <v>599.64506526000002</v>
      </c>
      <c r="P134" s="43">
        <f t="shared" ref="P134" si="611">SUM(Q134:S134)</f>
        <v>95.064648989999995</v>
      </c>
      <c r="Q134" s="43">
        <v>95.064648989999995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3765.1067343599998</v>
      </c>
      <c r="C135" s="43">
        <f t="shared" ref="C135" si="612">I135+O135</f>
        <v>2418.0200561800002</v>
      </c>
      <c r="D135" s="43">
        <f t="shared" ref="D135" si="613">J135+P135</f>
        <v>1347.08667818</v>
      </c>
      <c r="E135" s="43">
        <f t="shared" ref="E135" si="614">K135+Q135</f>
        <v>919.29192019999994</v>
      </c>
      <c r="F135" s="43">
        <f t="shared" ref="F135" si="615">L135+R135</f>
        <v>419.90898597</v>
      </c>
      <c r="G135" s="43">
        <f t="shared" ref="G135" si="616">M135+S135</f>
        <v>7.8857720100000002</v>
      </c>
      <c r="H135" s="43">
        <f t="shared" ref="H135" si="617">SUM(I135:J135)</f>
        <v>3023.9171392799999</v>
      </c>
      <c r="I135" s="43">
        <v>1767.27347958</v>
      </c>
      <c r="J135" s="43">
        <f t="shared" ref="J135" si="618">SUM(K135:M135)</f>
        <v>1256.6436596999999</v>
      </c>
      <c r="K135" s="43">
        <v>828.84890171999996</v>
      </c>
      <c r="L135" s="43">
        <v>419.90898597</v>
      </c>
      <c r="M135" s="43">
        <v>7.8857720100000002</v>
      </c>
      <c r="N135" s="43">
        <f t="shared" ref="N135" si="619">SUM(O135:P135)</f>
        <v>741.18959508</v>
      </c>
      <c r="O135" s="43">
        <v>650.74657660000003</v>
      </c>
      <c r="P135" s="43">
        <f t="shared" ref="P135" si="620">SUM(Q135:S135)</f>
        <v>90.443018480000006</v>
      </c>
      <c r="Q135" s="43">
        <v>90.443018480000006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4185.0232777299998</v>
      </c>
      <c r="C136" s="43">
        <f t="shared" ref="C136" si="621">I136+O136</f>
        <v>2951.9819858000001</v>
      </c>
      <c r="D136" s="43">
        <f t="shared" ref="D136" si="622">J136+P136</f>
        <v>1233.0412919299999</v>
      </c>
      <c r="E136" s="43">
        <f t="shared" ref="E136" si="623">K136+Q136</f>
        <v>889.92471584999998</v>
      </c>
      <c r="F136" s="43">
        <f t="shared" ref="F136" si="624">L136+R136</f>
        <v>335.22799902000003</v>
      </c>
      <c r="G136" s="43">
        <f t="shared" ref="G136" si="625">M136+S136</f>
        <v>7.8885770600000003</v>
      </c>
      <c r="H136" s="43">
        <f t="shared" ref="H136" si="626">SUM(I136:J136)</f>
        <v>3439.0324001600002</v>
      </c>
      <c r="I136" s="43">
        <v>2294.2045793500001</v>
      </c>
      <c r="J136" s="43">
        <f t="shared" ref="J136" si="627">SUM(K136:M136)</f>
        <v>1144.82782081</v>
      </c>
      <c r="K136" s="43">
        <v>801.71124472999998</v>
      </c>
      <c r="L136" s="43">
        <v>335.22799902000003</v>
      </c>
      <c r="M136" s="43">
        <v>7.8885770600000003</v>
      </c>
      <c r="N136" s="43">
        <f t="shared" ref="N136" si="628">SUM(O136:P136)</f>
        <v>745.99087756999995</v>
      </c>
      <c r="O136" s="43">
        <v>657.77740644999994</v>
      </c>
      <c r="P136" s="43">
        <f t="shared" ref="P136" si="629">SUM(Q136:S136)</f>
        <v>88.213471119999994</v>
      </c>
      <c r="Q136" s="43">
        <v>88.213471119999994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4013.3024096300001</v>
      </c>
      <c r="C137" s="43">
        <f t="shared" ref="C137" si="630">I137+O137</f>
        <v>2716.9716982899999</v>
      </c>
      <c r="D137" s="43">
        <f t="shared" ref="D137" si="631">J137+P137</f>
        <v>1296.3307113399999</v>
      </c>
      <c r="E137" s="43">
        <f t="shared" ref="E137" si="632">K137+Q137</f>
        <v>896.26720900999999</v>
      </c>
      <c r="F137" s="43">
        <f t="shared" ref="F137" si="633">L137+R137</f>
        <v>389.98365976999997</v>
      </c>
      <c r="G137" s="43">
        <f t="shared" ref="G137" si="634">M137+S137</f>
        <v>10.079842559999999</v>
      </c>
      <c r="H137" s="43">
        <f t="shared" ref="H137" si="635">SUM(I137:J137)</f>
        <v>3239.5134111699999</v>
      </c>
      <c r="I137" s="43">
        <v>2027.48009637</v>
      </c>
      <c r="J137" s="43">
        <f t="shared" ref="J137" si="636">SUM(K137:M137)</f>
        <v>1212.0333148</v>
      </c>
      <c r="K137" s="43">
        <v>811.96981246999997</v>
      </c>
      <c r="L137" s="43">
        <v>389.98365976999997</v>
      </c>
      <c r="M137" s="43">
        <v>10.079842559999999</v>
      </c>
      <c r="N137" s="43">
        <f t="shared" ref="N137" si="637">SUM(O137:P137)</f>
        <v>773.78899846000002</v>
      </c>
      <c r="O137" s="43">
        <v>689.49160191999999</v>
      </c>
      <c r="P137" s="43">
        <f t="shared" ref="P137" si="638">SUM(Q137:S137)</f>
        <v>84.297396539999994</v>
      </c>
      <c r="Q137" s="43">
        <v>84.297396539999994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4919.1292129499998</v>
      </c>
      <c r="C138" s="43">
        <f t="shared" ref="C138" si="639">I138+O138</f>
        <v>3707.37899328</v>
      </c>
      <c r="D138" s="43">
        <f t="shared" ref="D138" si="640">J138+P138</f>
        <v>1211.75021967</v>
      </c>
      <c r="E138" s="43">
        <f t="shared" ref="E138" si="641">K138+Q138</f>
        <v>887.97472281</v>
      </c>
      <c r="F138" s="43">
        <f t="shared" ref="F138" si="642">L138+R138</f>
        <v>313.69565417000001</v>
      </c>
      <c r="G138" s="43">
        <f t="shared" ref="G138" si="643">M138+S138</f>
        <v>10.07984269</v>
      </c>
      <c r="H138" s="43">
        <f t="shared" ref="H138" si="644">SUM(I138:J138)</f>
        <v>3748.6192417100001</v>
      </c>
      <c r="I138" s="43">
        <v>2597.9705632300002</v>
      </c>
      <c r="J138" s="43">
        <f t="shared" ref="J138" si="645">SUM(K138:M138)</f>
        <v>1150.6486784799999</v>
      </c>
      <c r="K138" s="43">
        <v>826.87318161999997</v>
      </c>
      <c r="L138" s="43">
        <v>313.69565417000001</v>
      </c>
      <c r="M138" s="43">
        <v>10.07984269</v>
      </c>
      <c r="N138" s="43">
        <f t="shared" ref="N138" si="646">SUM(O138:P138)</f>
        <v>1170.5099712400001</v>
      </c>
      <c r="O138" s="43">
        <v>1109.4084300500001</v>
      </c>
      <c r="P138" s="43">
        <f t="shared" ref="P138" si="647">SUM(Q138:S138)</f>
        <v>61.101541189999999</v>
      </c>
      <c r="Q138" s="43">
        <v>61.101541189999999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4410.2639995499994</v>
      </c>
      <c r="C139" s="43">
        <f t="shared" ref="C139" si="648">I139+O139</f>
        <v>3112.0757171099999</v>
      </c>
      <c r="D139" s="43">
        <f t="shared" ref="D139" si="649">J139+P139</f>
        <v>1298.1882824400002</v>
      </c>
      <c r="E139" s="43">
        <f t="shared" ref="E139" si="650">K139+Q139</f>
        <v>934.2334063400001</v>
      </c>
      <c r="F139" s="43">
        <f t="shared" ref="F139" si="651">L139+R139</f>
        <v>353.87710845999999</v>
      </c>
      <c r="G139" s="43">
        <f t="shared" ref="G139" si="652">M139+S139</f>
        <v>10.077767639999999</v>
      </c>
      <c r="H139" s="43">
        <f t="shared" ref="H139" si="653">SUM(I139:J139)</f>
        <v>3439.0368557700003</v>
      </c>
      <c r="I139" s="43">
        <v>2219.06385009</v>
      </c>
      <c r="J139" s="43">
        <f t="shared" ref="J139" si="654">SUM(K139:M139)</f>
        <v>1219.9730056800001</v>
      </c>
      <c r="K139" s="43">
        <v>856.01812958000005</v>
      </c>
      <c r="L139" s="43">
        <v>353.87710845999999</v>
      </c>
      <c r="M139" s="43">
        <v>10.077767639999999</v>
      </c>
      <c r="N139" s="43">
        <f t="shared" ref="N139" si="655">SUM(O139:P139)</f>
        <v>971.22714378000001</v>
      </c>
      <c r="O139" s="43">
        <v>893.01186701999995</v>
      </c>
      <c r="P139" s="43">
        <f t="shared" ref="P139" si="656">SUM(Q139:S139)</f>
        <v>78.215276759999995</v>
      </c>
      <c r="Q139" s="43">
        <v>78.215276759999995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5451.3189434100004</v>
      </c>
      <c r="C140" s="43">
        <f t="shared" ref="C140" si="657">I140+O140</f>
        <v>4157.1183537500001</v>
      </c>
      <c r="D140" s="43">
        <f t="shared" ref="D140" si="658">J140+P140</f>
        <v>1294.2005896599999</v>
      </c>
      <c r="E140" s="43">
        <f t="shared" ref="E140" si="659">K140+Q140</f>
        <v>967.31115159000001</v>
      </c>
      <c r="F140" s="43">
        <f t="shared" ref="F140" si="660">L140+R140</f>
        <v>316.49455197999998</v>
      </c>
      <c r="G140" s="43">
        <f t="shared" ref="G140" si="661">M140+S140</f>
        <v>10.39488609</v>
      </c>
      <c r="H140" s="43">
        <f t="shared" ref="H140" si="662">SUM(I140:J140)</f>
        <v>3793.1265942499999</v>
      </c>
      <c r="I140" s="43">
        <v>2578.9367149300001</v>
      </c>
      <c r="J140" s="43">
        <f t="shared" ref="J140" si="663">SUM(K140:M140)</f>
        <v>1214.1898793199998</v>
      </c>
      <c r="K140" s="43">
        <v>887.30044124999995</v>
      </c>
      <c r="L140" s="43">
        <v>316.49455197999998</v>
      </c>
      <c r="M140" s="43">
        <v>10.39488609</v>
      </c>
      <c r="N140" s="43">
        <f t="shared" ref="N140" si="664">SUM(O140:P140)</f>
        <v>1658.19234916</v>
      </c>
      <c r="O140" s="43">
        <v>1578.18163882</v>
      </c>
      <c r="P140" s="43">
        <f t="shared" ref="P140" si="665">SUM(Q140:S140)</f>
        <v>80.010710340000003</v>
      </c>
      <c r="Q140" s="43">
        <v>80.010710340000003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4361.9511020499995</v>
      </c>
      <c r="C141" s="43">
        <f t="shared" ref="C141" si="666">I141+O141</f>
        <v>3073.1448547800001</v>
      </c>
      <c r="D141" s="43">
        <f t="shared" ref="D141" si="667">J141+P141</f>
        <v>1288.8062472699999</v>
      </c>
      <c r="E141" s="43">
        <f t="shared" ref="E141" si="668">K141+Q141</f>
        <v>942.00147578999997</v>
      </c>
      <c r="F141" s="43">
        <f t="shared" ref="F141" si="669">L141+R141</f>
        <v>338.04606066999997</v>
      </c>
      <c r="G141" s="43">
        <f t="shared" ref="G141" si="670">M141+S141</f>
        <v>8.7587108100000002</v>
      </c>
      <c r="H141" s="43">
        <f t="shared" ref="H141" si="671">SUM(I141:J141)</f>
        <v>3555.73512519</v>
      </c>
      <c r="I141" s="43">
        <v>2344.32574028</v>
      </c>
      <c r="J141" s="43">
        <f t="shared" ref="J141" si="672">SUM(K141:M141)</f>
        <v>1211.4093849099997</v>
      </c>
      <c r="K141" s="43">
        <v>864.60461342999997</v>
      </c>
      <c r="L141" s="43">
        <v>338.04606066999997</v>
      </c>
      <c r="M141" s="43">
        <v>8.7587108100000002</v>
      </c>
      <c r="N141" s="43">
        <f t="shared" ref="N141" si="673">SUM(O141:P141)</f>
        <v>806.21597685999996</v>
      </c>
      <c r="O141" s="43">
        <v>728.81911449999996</v>
      </c>
      <c r="P141" s="43">
        <f t="shared" ref="P141" si="674">SUM(Q141:S141)</f>
        <v>77.39686236</v>
      </c>
      <c r="Q141" s="43">
        <v>77.39686236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6782.2995751799999</v>
      </c>
      <c r="C142" s="43">
        <f t="shared" ref="C142" si="675">I142+O142</f>
        <v>4466.4613399099999</v>
      </c>
      <c r="D142" s="43">
        <f t="shared" ref="D142" si="676">J142+P142</f>
        <v>2315.83823527</v>
      </c>
      <c r="E142" s="43">
        <f t="shared" ref="E142" si="677">K142+Q142</f>
        <v>1676.9815476699998</v>
      </c>
      <c r="F142" s="43">
        <f t="shared" ref="F142" si="678">L142+R142</f>
        <v>630.24623149000001</v>
      </c>
      <c r="G142" s="43">
        <f t="shared" ref="G142" si="679">M142+S142</f>
        <v>8.6104561099999994</v>
      </c>
      <c r="H142" s="43">
        <f t="shared" ref="H142" si="680">SUM(I142:J142)</f>
        <v>5397.9091311299999</v>
      </c>
      <c r="I142" s="43">
        <v>3160.0234324899998</v>
      </c>
      <c r="J142" s="43">
        <f t="shared" ref="J142" si="681">SUM(K142:M142)</f>
        <v>2237.8856986400001</v>
      </c>
      <c r="K142" s="43">
        <v>1599.0290110399999</v>
      </c>
      <c r="L142" s="43">
        <v>630.24623149000001</v>
      </c>
      <c r="M142" s="43">
        <v>8.6104561099999994</v>
      </c>
      <c r="N142" s="43">
        <f t="shared" ref="N142" si="682">SUM(O142:P142)</f>
        <v>1384.39044405</v>
      </c>
      <c r="O142" s="43">
        <v>1306.4379074200001</v>
      </c>
      <c r="P142" s="43">
        <f t="shared" ref="P142" si="683">SUM(Q142:S142)</f>
        <v>77.952536629999997</v>
      </c>
      <c r="Q142" s="43">
        <v>77.952536629999997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4558.0519835899995</v>
      </c>
      <c r="C143" s="43">
        <f t="shared" ref="C143" si="684">I143+O143</f>
        <v>3137.5012576899999</v>
      </c>
      <c r="D143" s="43">
        <f t="shared" ref="D143" si="685">J143+P143</f>
        <v>1420.5507259000001</v>
      </c>
      <c r="E143" s="43">
        <f t="shared" ref="E143" si="686">K143+Q143</f>
        <v>996.69884687999991</v>
      </c>
      <c r="F143" s="43">
        <f t="shared" ref="F143" si="687">L143+R143</f>
        <v>415.24142280000001</v>
      </c>
      <c r="G143" s="43">
        <f t="shared" ref="G143" si="688">M143+S143</f>
        <v>8.6104562199999997</v>
      </c>
      <c r="H143" s="43">
        <f t="shared" ref="H143" si="689">SUM(I143:J143)</f>
        <v>3684.8160184300004</v>
      </c>
      <c r="I143" s="43">
        <v>2347.5128813900001</v>
      </c>
      <c r="J143" s="43">
        <f t="shared" ref="J143" si="690">SUM(K143:M143)</f>
        <v>1337.3031370400001</v>
      </c>
      <c r="K143" s="43">
        <v>913.45125801999995</v>
      </c>
      <c r="L143" s="43">
        <v>415.24142280000001</v>
      </c>
      <c r="M143" s="43">
        <v>8.6104562199999997</v>
      </c>
      <c r="N143" s="43">
        <f t="shared" ref="N143" si="691">SUM(O143:P143)</f>
        <v>873.23596515999998</v>
      </c>
      <c r="O143" s="43">
        <v>789.98837630000003</v>
      </c>
      <c r="P143" s="43">
        <f t="shared" ref="P143" si="692">SUM(Q143:S143)</f>
        <v>83.247588859999993</v>
      </c>
      <c r="Q143" s="43">
        <v>83.247588859999993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4334.1682838699999</v>
      </c>
      <c r="C144" s="43">
        <f t="shared" ref="C144" si="693">I144+O144</f>
        <v>3084.13230256</v>
      </c>
      <c r="D144" s="43">
        <f t="shared" ref="D144" si="694">J144+P144</f>
        <v>1250.0359813100001</v>
      </c>
      <c r="E144" s="43">
        <f t="shared" ref="E144" si="695">K144+Q144</f>
        <v>890.98489301000006</v>
      </c>
      <c r="F144" s="43">
        <f t="shared" ref="F144" si="696">L144+R144</f>
        <v>350.44586747</v>
      </c>
      <c r="G144" s="43">
        <f t="shared" ref="G144" si="697">M144+S144</f>
        <v>8.6052208300000004</v>
      </c>
      <c r="H144" s="43">
        <f t="shared" ref="H144" si="698">SUM(I144:J144)</f>
        <v>3430.6237636300002</v>
      </c>
      <c r="I144" s="43">
        <v>2267.9641015500001</v>
      </c>
      <c r="J144" s="43">
        <f t="shared" ref="J144" si="699">SUM(K144:M144)</f>
        <v>1162.6596620800001</v>
      </c>
      <c r="K144" s="43">
        <v>803.60857378000003</v>
      </c>
      <c r="L144" s="43">
        <v>350.44586747</v>
      </c>
      <c r="M144" s="43">
        <v>8.6052208300000004</v>
      </c>
      <c r="N144" s="43">
        <f t="shared" ref="N144" si="700">SUM(O144:P144)</f>
        <v>903.54452024</v>
      </c>
      <c r="O144" s="43">
        <v>816.16820100999996</v>
      </c>
      <c r="P144" s="43">
        <f t="shared" ref="P144" si="701">SUM(Q144:S144)</f>
        <v>87.376319229999993</v>
      </c>
      <c r="Q144" s="43">
        <v>87.376319229999993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4633.7111910000003</v>
      </c>
      <c r="C145" s="43">
        <f t="shared" ref="C145" si="702">I145+O145</f>
        <v>3577.3233067600004</v>
      </c>
      <c r="D145" s="43">
        <f t="shared" ref="D145" si="703">J145+P145</f>
        <v>1056.3878842399999</v>
      </c>
      <c r="E145" s="43">
        <f t="shared" ref="E145" si="704">K145+Q145</f>
        <v>731.60820669999998</v>
      </c>
      <c r="F145" s="43">
        <f t="shared" ref="F145" si="705">L145+R145</f>
        <v>316.48426425999997</v>
      </c>
      <c r="G145" s="43">
        <f t="shared" ref="G145" si="706">M145+S145</f>
        <v>8.29541328</v>
      </c>
      <c r="H145" s="43">
        <f t="shared" ref="H145" si="707">SUM(I145:J145)</f>
        <v>3297.3968684199999</v>
      </c>
      <c r="I145" s="43">
        <v>2321.3606414300002</v>
      </c>
      <c r="J145" s="43">
        <f t="shared" ref="J145" si="708">SUM(K145:M145)</f>
        <v>976.03622698999993</v>
      </c>
      <c r="K145" s="43">
        <v>651.25654944999997</v>
      </c>
      <c r="L145" s="43">
        <v>316.48426425999997</v>
      </c>
      <c r="M145" s="43">
        <v>8.29541328</v>
      </c>
      <c r="N145" s="43">
        <f t="shared" ref="N145" si="709">SUM(O145:P145)</f>
        <v>1336.31432258</v>
      </c>
      <c r="O145" s="43">
        <v>1255.9626653299999</v>
      </c>
      <c r="P145" s="43">
        <f t="shared" ref="P145" si="710">SUM(Q145:S145)</f>
        <v>80.351657250000002</v>
      </c>
      <c r="Q145" s="43">
        <v>80.351657250000002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4852.3898211999995</v>
      </c>
      <c r="C146" s="43">
        <f t="shared" ref="C146" si="711">I146+O146</f>
        <v>3769.3136059400003</v>
      </c>
      <c r="D146" s="43">
        <f t="shared" ref="D146" si="712">J146+P146</f>
        <v>1083.07621526</v>
      </c>
      <c r="E146" s="43">
        <f t="shared" ref="E146" si="713">K146+Q146</f>
        <v>735.86541307999994</v>
      </c>
      <c r="F146" s="43">
        <f t="shared" ref="F146" si="714">L146+R146</f>
        <v>338.91710813999998</v>
      </c>
      <c r="G146" s="43">
        <f t="shared" ref="G146" si="715">M146+S146</f>
        <v>8.2936940400000001</v>
      </c>
      <c r="H146" s="43">
        <f t="shared" ref="H146" si="716">SUM(I146:J146)</f>
        <v>3367.6594057399998</v>
      </c>
      <c r="I146" s="43">
        <v>2361.6257648000001</v>
      </c>
      <c r="J146" s="43">
        <f t="shared" ref="J146" si="717">SUM(K146:M146)</f>
        <v>1006.0336409399999</v>
      </c>
      <c r="K146" s="43">
        <v>658.82283875999997</v>
      </c>
      <c r="L146" s="43">
        <v>338.91710813999998</v>
      </c>
      <c r="M146" s="43">
        <v>8.2936940400000001</v>
      </c>
      <c r="N146" s="43">
        <f t="shared" ref="N146" si="718">SUM(O146:P146)</f>
        <v>1484.7304154600001</v>
      </c>
      <c r="O146" s="43">
        <v>1407.68784114</v>
      </c>
      <c r="P146" s="43">
        <f t="shared" ref="P146" si="719">SUM(Q146:S146)</f>
        <v>77.04257432</v>
      </c>
      <c r="Q146" s="43">
        <v>77.04257432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4889.5168663499999</v>
      </c>
      <c r="C147" s="43">
        <f t="shared" ref="C147" si="720">I147+O147</f>
        <v>3790.0354461100001</v>
      </c>
      <c r="D147" s="43">
        <f t="shared" ref="D147" si="721">J147+P147</f>
        <v>1099.48142024</v>
      </c>
      <c r="E147" s="43">
        <f t="shared" ref="E147" si="722">K147+Q147</f>
        <v>711.85091895999994</v>
      </c>
      <c r="F147" s="43">
        <f t="shared" ref="F147" si="723">L147+R147</f>
        <v>379.33508776999997</v>
      </c>
      <c r="G147" s="43">
        <f t="shared" ref="G147" si="724">M147+S147</f>
        <v>8.2954135099999995</v>
      </c>
      <c r="H147" s="43">
        <f t="shared" ref="H147" si="725">SUM(I147:J147)</f>
        <v>3476.42832851</v>
      </c>
      <c r="I147" s="43">
        <v>2455.1349502200001</v>
      </c>
      <c r="J147" s="43">
        <f t="shared" ref="J147" si="726">SUM(K147:M147)</f>
        <v>1021.29337829</v>
      </c>
      <c r="K147" s="43">
        <v>633.66287700999999</v>
      </c>
      <c r="L147" s="43">
        <v>379.33508776999997</v>
      </c>
      <c r="M147" s="43">
        <v>8.2954135099999995</v>
      </c>
      <c r="N147" s="43">
        <f t="shared" ref="N147" si="727">SUM(O147:P147)</f>
        <v>1413.0885378400001</v>
      </c>
      <c r="O147" s="43">
        <v>1334.90049589</v>
      </c>
      <c r="P147" s="43">
        <f t="shared" ref="P147" si="728">SUM(Q147:S147)</f>
        <v>78.188041949999999</v>
      </c>
      <c r="Q147" s="43">
        <v>78.188041949999999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4813.2090687099999</v>
      </c>
      <c r="C148" s="43">
        <f t="shared" ref="C148" si="729">I148+O148</f>
        <v>3375.52729718</v>
      </c>
      <c r="D148" s="43">
        <f t="shared" ref="D148" si="730">J148+P148</f>
        <v>1437.6817715299999</v>
      </c>
      <c r="E148" s="43">
        <f t="shared" ref="E148" si="731">K148+Q148</f>
        <v>1019.36316085</v>
      </c>
      <c r="F148" s="43">
        <f t="shared" ref="F148" si="732">L148+R148</f>
        <v>414.26493291999998</v>
      </c>
      <c r="G148" s="43">
        <f t="shared" ref="G148" si="733">M148+S148</f>
        <v>4.0536777600000002</v>
      </c>
      <c r="H148" s="43">
        <f t="shared" ref="H148" si="734">SUM(I148:J148)</f>
        <v>3492.7707914800003</v>
      </c>
      <c r="I148" s="43">
        <v>2228.8535155300001</v>
      </c>
      <c r="J148" s="43">
        <f t="shared" ref="J148" si="735">SUM(K148:M148)</f>
        <v>1263.91727595</v>
      </c>
      <c r="K148" s="43">
        <v>845.59866526999997</v>
      </c>
      <c r="L148" s="43">
        <v>414.26493291999998</v>
      </c>
      <c r="M148" s="43">
        <v>4.0536777600000002</v>
      </c>
      <c r="N148" s="43">
        <f t="shared" ref="N148" si="736">SUM(O148:P148)</f>
        <v>1320.4382772299998</v>
      </c>
      <c r="O148" s="43">
        <v>1146.6737816499999</v>
      </c>
      <c r="P148" s="43">
        <f t="shared" ref="P148" si="737">SUM(Q148:S148)</f>
        <v>173.76449557999999</v>
      </c>
      <c r="Q148" s="43">
        <v>173.76449557999999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4902.6766261299999</v>
      </c>
      <c r="C149" s="43">
        <f t="shared" ref="C149" si="738">I149+O149</f>
        <v>3304.5112613299998</v>
      </c>
      <c r="D149" s="43">
        <f t="shared" ref="D149" si="739">J149+P149</f>
        <v>1598.1653648000001</v>
      </c>
      <c r="E149" s="43">
        <f t="shared" ref="E149" si="740">K149+Q149</f>
        <v>1221.2466200599999</v>
      </c>
      <c r="F149" s="43">
        <f t="shared" ref="F149" si="741">L149+R149</f>
        <v>373.01628699999998</v>
      </c>
      <c r="G149" s="43">
        <f t="shared" ref="G149" si="742">M149+S149</f>
        <v>3.90245774</v>
      </c>
      <c r="H149" s="43">
        <f t="shared" ref="H149" si="743">SUM(I149:J149)</f>
        <v>3373.4936593699999</v>
      </c>
      <c r="I149" s="43">
        <v>2051.7229966999998</v>
      </c>
      <c r="J149" s="43">
        <f t="shared" ref="J149" si="744">SUM(K149:M149)</f>
        <v>1321.7706626700001</v>
      </c>
      <c r="K149" s="43">
        <v>944.85191793000001</v>
      </c>
      <c r="L149" s="43">
        <v>373.01628699999998</v>
      </c>
      <c r="M149" s="43">
        <v>3.90245774</v>
      </c>
      <c r="N149" s="43">
        <f t="shared" ref="N149" si="745">SUM(O149:P149)</f>
        <v>1529.18296676</v>
      </c>
      <c r="O149" s="43">
        <v>1252.78826463</v>
      </c>
      <c r="P149" s="43">
        <f t="shared" ref="P149" si="746">SUM(Q149:S149)</f>
        <v>276.39470212999998</v>
      </c>
      <c r="Q149" s="43">
        <v>276.39470212999998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5399.0447369899994</v>
      </c>
      <c r="C150" s="43">
        <f t="shared" ref="C150" si="747">I150+O150</f>
        <v>3654.2098578599998</v>
      </c>
      <c r="D150" s="43">
        <f t="shared" ref="D150" si="748">J150+P150</f>
        <v>1744.83487913</v>
      </c>
      <c r="E150" s="43">
        <f t="shared" ref="E150" si="749">K150+Q150</f>
        <v>1402.27952123</v>
      </c>
      <c r="F150" s="43">
        <f t="shared" ref="F150" si="750">L150+R150</f>
        <v>338.65290003000001</v>
      </c>
      <c r="G150" s="43">
        <f t="shared" ref="G150" si="751">M150+S150</f>
        <v>3.9024578700000001</v>
      </c>
      <c r="H150" s="43">
        <f t="shared" ref="H150" si="752">SUM(I150:J150)</f>
        <v>3717.5579838399999</v>
      </c>
      <c r="I150" s="43">
        <v>2291.83389859</v>
      </c>
      <c r="J150" s="43">
        <f t="shared" ref="J150" si="753">SUM(K150:M150)</f>
        <v>1425.7240852499999</v>
      </c>
      <c r="K150" s="43">
        <v>1083.1687273499999</v>
      </c>
      <c r="L150" s="43">
        <v>338.65290003000001</v>
      </c>
      <c r="M150" s="43">
        <v>3.9024578700000001</v>
      </c>
      <c r="N150" s="43">
        <f t="shared" ref="N150" si="754">SUM(O150:P150)</f>
        <v>1681.4867531500001</v>
      </c>
      <c r="O150" s="43">
        <v>1362.3759592700001</v>
      </c>
      <c r="P150" s="43">
        <f t="shared" ref="P150" si="755">SUM(Q150:S150)</f>
        <v>319.11079388000002</v>
      </c>
      <c r="Q150" s="43">
        <v>319.11079388000002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6124.5808177599993</v>
      </c>
      <c r="C151" s="43">
        <f t="shared" ref="C151" si="756">I151+O151</f>
        <v>4297.7894912000002</v>
      </c>
      <c r="D151" s="43">
        <f t="shared" ref="D151" si="757">J151+P151</f>
        <v>1826.79132656</v>
      </c>
      <c r="E151" s="43">
        <f t="shared" ref="E151" si="758">K151+Q151</f>
        <v>1438.84684277</v>
      </c>
      <c r="F151" s="43">
        <f t="shared" ref="F151" si="759">L151+R151</f>
        <v>384.04271413999999</v>
      </c>
      <c r="G151" s="43">
        <f t="shared" ref="G151" si="760">M151+S151</f>
        <v>3.9017696499999999</v>
      </c>
      <c r="H151" s="43">
        <f t="shared" ref="H151" si="761">SUM(I151:J151)</f>
        <v>4223.2354952799997</v>
      </c>
      <c r="I151" s="43">
        <v>2796.78717891</v>
      </c>
      <c r="J151" s="43">
        <f t="shared" ref="J151" si="762">SUM(K151:M151)</f>
        <v>1426.4483163700002</v>
      </c>
      <c r="K151" s="43">
        <v>1038.5038325800001</v>
      </c>
      <c r="L151" s="43">
        <v>384.04271413999999</v>
      </c>
      <c r="M151" s="43">
        <v>3.9017696499999999</v>
      </c>
      <c r="N151" s="43">
        <f t="shared" ref="N151" si="763">SUM(O151:P151)</f>
        <v>1901.34532248</v>
      </c>
      <c r="O151" s="43">
        <v>1501.00231229</v>
      </c>
      <c r="P151" s="43">
        <f t="shared" ref="P151" si="764">SUM(Q151:S151)</f>
        <v>400.34301018999997</v>
      </c>
      <c r="Q151" s="43">
        <v>400.34301018999997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6360.5824897900002</v>
      </c>
      <c r="C152" s="43">
        <f t="shared" ref="C152" si="765">I152+O152</f>
        <v>4322.2852627399998</v>
      </c>
      <c r="D152" s="43">
        <f t="shared" ref="D152" si="766">J152+P152</f>
        <v>2038.2972270500004</v>
      </c>
      <c r="E152" s="43">
        <f t="shared" ref="E152" si="767">K152+Q152</f>
        <v>1593.81724592</v>
      </c>
      <c r="F152" s="43">
        <f t="shared" ref="F152" si="768">L152+R152</f>
        <v>370.42489128</v>
      </c>
      <c r="G152" s="43">
        <f t="shared" ref="G152" si="769">M152+S152</f>
        <v>74.055089850000002</v>
      </c>
      <c r="H152" s="43">
        <f t="shared" ref="H152" si="770">SUM(I152:J152)</f>
        <v>4243.2198556900003</v>
      </c>
      <c r="I152" s="43">
        <v>2703.80939971</v>
      </c>
      <c r="J152" s="43">
        <f t="shared" ref="J152" si="771">SUM(K152:M152)</f>
        <v>1539.4104559800003</v>
      </c>
      <c r="K152" s="43">
        <v>1094.9304748500001</v>
      </c>
      <c r="L152" s="43">
        <v>370.42489128</v>
      </c>
      <c r="M152" s="43">
        <v>74.055089850000002</v>
      </c>
      <c r="N152" s="43">
        <f t="shared" ref="N152" si="772">SUM(O152:P152)</f>
        <v>2117.3626340999999</v>
      </c>
      <c r="O152" s="43">
        <v>1618.47586303</v>
      </c>
      <c r="P152" s="43">
        <f t="shared" ref="P152" si="773">SUM(Q152:S152)</f>
        <v>498.88677107000001</v>
      </c>
      <c r="Q152" s="43">
        <v>498.88677107000001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5472.9355890400002</v>
      </c>
      <c r="C153" s="43">
        <f t="shared" ref="C153" si="774">I153+O153</f>
        <v>3775.2457447699999</v>
      </c>
      <c r="D153" s="43">
        <f t="shared" ref="D153" si="775">J153+P153</f>
        <v>1697.6898442700001</v>
      </c>
      <c r="E153" s="43">
        <f t="shared" ref="E153" si="776">K153+Q153</f>
        <v>1502.2742834000001</v>
      </c>
      <c r="F153" s="43">
        <f t="shared" ref="F153" si="777">L153+R153</f>
        <v>123.55034944000001</v>
      </c>
      <c r="G153" s="43">
        <f t="shared" ref="G153" si="778">M153+S153</f>
        <v>71.865211430000002</v>
      </c>
      <c r="H153" s="43">
        <f t="shared" ref="H153" si="779">SUM(I153:J153)</f>
        <v>3584.05979282</v>
      </c>
      <c r="I153" s="43">
        <v>2329.7155234699999</v>
      </c>
      <c r="J153" s="43">
        <f t="shared" ref="J153" si="780">SUM(K153:M153)</f>
        <v>1254.3442693500001</v>
      </c>
      <c r="K153" s="43">
        <v>1058.9287084800001</v>
      </c>
      <c r="L153" s="43">
        <v>123.55034944000001</v>
      </c>
      <c r="M153" s="43">
        <v>71.865211430000002</v>
      </c>
      <c r="N153" s="43">
        <f t="shared" ref="N153" si="781">SUM(O153:P153)</f>
        <v>1888.87579622</v>
      </c>
      <c r="O153" s="43">
        <v>1445.5302213</v>
      </c>
      <c r="P153" s="43">
        <f t="shared" ref="P153" si="782">SUM(Q153:S153)</f>
        <v>443.34557491999999</v>
      </c>
      <c r="Q153" s="43">
        <v>443.34557491999999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6000.2907702499997</v>
      </c>
      <c r="C154" s="43">
        <f t="shared" ref="C154" si="783">I154+O154</f>
        <v>4246.4804338600006</v>
      </c>
      <c r="D154" s="43">
        <f t="shared" ref="D154" si="784">J154+P154</f>
        <v>1753.81033639</v>
      </c>
      <c r="E154" s="43">
        <f t="shared" ref="E154" si="785">K154+Q154</f>
        <v>1453.11360083</v>
      </c>
      <c r="F154" s="43">
        <f t="shared" ref="F154" si="786">L154+R154</f>
        <v>228.83110927999999</v>
      </c>
      <c r="G154" s="43">
        <f t="shared" ref="G154" si="787">M154+S154</f>
        <v>71.865626280000001</v>
      </c>
      <c r="H154" s="43">
        <f t="shared" ref="H154" si="788">SUM(I154:J154)</f>
        <v>4246.5703276300001</v>
      </c>
      <c r="I154" s="43">
        <v>2915.7021787200001</v>
      </c>
      <c r="J154" s="43">
        <f t="shared" ref="J154" si="789">SUM(K154:M154)</f>
        <v>1330.8681489099999</v>
      </c>
      <c r="K154" s="43">
        <v>1030.17141335</v>
      </c>
      <c r="L154" s="43">
        <v>228.83110927999999</v>
      </c>
      <c r="M154" s="43">
        <v>71.865626280000001</v>
      </c>
      <c r="N154" s="43">
        <f t="shared" ref="N154" si="790">SUM(O154:P154)</f>
        <v>1753.7204426200001</v>
      </c>
      <c r="O154" s="43">
        <v>1330.7782551400001</v>
      </c>
      <c r="P154" s="43">
        <f t="shared" ref="P154" si="791">SUM(Q154:S154)</f>
        <v>422.94218747999997</v>
      </c>
      <c r="Q154" s="43">
        <v>422.94218747999997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5665.8910961399997</v>
      </c>
      <c r="C155" s="43">
        <f t="shared" ref="C155" si="792">I155+O155</f>
        <v>3822.64097141</v>
      </c>
      <c r="D155" s="43">
        <f t="shared" ref="D155" si="793">J155+P155</f>
        <v>1843.2501247300002</v>
      </c>
      <c r="E155" s="43">
        <f t="shared" ref="E155" si="794">K155+Q155</f>
        <v>1683.5440807499999</v>
      </c>
      <c r="F155" s="43">
        <f t="shared" ref="F155" si="795">L155+R155</f>
        <v>137.04808298</v>
      </c>
      <c r="G155" s="43">
        <f t="shared" ref="G155" si="796">M155+S155</f>
        <v>22.657961</v>
      </c>
      <c r="H155" s="43">
        <f t="shared" ref="H155" si="797">SUM(I155:J155)</f>
        <v>3836.28174777</v>
      </c>
      <c r="I155" s="43">
        <v>2496.84828913</v>
      </c>
      <c r="J155" s="43">
        <f t="shared" ref="J155" si="798">SUM(K155:M155)</f>
        <v>1339.43345864</v>
      </c>
      <c r="K155" s="43">
        <v>1179.72741466</v>
      </c>
      <c r="L155" s="43">
        <v>137.04808298</v>
      </c>
      <c r="M155" s="43">
        <v>22.657961</v>
      </c>
      <c r="N155" s="43">
        <f t="shared" ref="N155" si="799">SUM(O155:P155)</f>
        <v>1829.6093483700001</v>
      </c>
      <c r="O155" s="43">
        <v>1325.79268228</v>
      </c>
      <c r="P155" s="43">
        <f t="shared" ref="P155" si="800">SUM(Q155:S155)</f>
        <v>503.81666609000001</v>
      </c>
      <c r="Q155" s="43">
        <v>503.81666609000001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5726.3596451900003</v>
      </c>
      <c r="C156" s="43">
        <f t="shared" ref="C156" si="801">I156+O156</f>
        <v>3968.9244541899998</v>
      </c>
      <c r="D156" s="43">
        <f t="shared" ref="D156" si="802">J156+P156</f>
        <v>1757.435191</v>
      </c>
      <c r="E156" s="43">
        <f t="shared" ref="E156" si="803">K156+Q156</f>
        <v>1647.03906689</v>
      </c>
      <c r="F156" s="43">
        <f t="shared" ref="F156" si="804">L156+R156</f>
        <v>103.83943434</v>
      </c>
      <c r="G156" s="43">
        <f t="shared" ref="G156" si="805">M156+S156</f>
        <v>6.5566897700000002</v>
      </c>
      <c r="H156" s="43">
        <f t="shared" ref="H156" si="806">SUM(I156:J156)</f>
        <v>3853.7521749699999</v>
      </c>
      <c r="I156" s="43">
        <v>2479.3415062700001</v>
      </c>
      <c r="J156" s="43">
        <f t="shared" ref="J156" si="807">SUM(K156:M156)</f>
        <v>1374.4106687000001</v>
      </c>
      <c r="K156" s="43">
        <v>1264.01454459</v>
      </c>
      <c r="L156" s="43">
        <v>103.83943434</v>
      </c>
      <c r="M156" s="43">
        <v>6.5566897700000002</v>
      </c>
      <c r="N156" s="43">
        <f t="shared" ref="N156" si="808">SUM(O156:P156)</f>
        <v>1872.6074702199999</v>
      </c>
      <c r="O156" s="43">
        <v>1489.5829479199999</v>
      </c>
      <c r="P156" s="43">
        <f t="shared" ref="P156" si="809">SUM(Q156:S156)</f>
        <v>383.0245223</v>
      </c>
      <c r="Q156" s="43">
        <v>383.0245223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6006.5516596999996</v>
      </c>
      <c r="C157" s="43">
        <f t="shared" ref="C157" si="810">I157+O157</f>
        <v>3721.4811896299998</v>
      </c>
      <c r="D157" s="43">
        <f t="shared" ref="D157" si="811">J157+P157</f>
        <v>2285.0704700700003</v>
      </c>
      <c r="E157" s="43">
        <f t="shared" ref="E157" si="812">K157+Q157</f>
        <v>2189.6474945200002</v>
      </c>
      <c r="F157" s="43">
        <f t="shared" ref="F157" si="813">L157+R157</f>
        <v>88.865028249999995</v>
      </c>
      <c r="G157" s="43">
        <f t="shared" ref="G157" si="814">M157+S157</f>
        <v>6.5579473000000004</v>
      </c>
      <c r="H157" s="43">
        <f t="shared" ref="H157" si="815">SUM(I157:J157)</f>
        <v>4352.2854015600005</v>
      </c>
      <c r="I157" s="43">
        <v>2541.93319763</v>
      </c>
      <c r="J157" s="43">
        <f t="shared" ref="J157" si="816">SUM(K157:M157)</f>
        <v>1810.3522039300001</v>
      </c>
      <c r="K157" s="43">
        <v>1714.92922838</v>
      </c>
      <c r="L157" s="43">
        <v>88.865028249999995</v>
      </c>
      <c r="M157" s="43">
        <v>6.5579473000000004</v>
      </c>
      <c r="N157" s="43">
        <f t="shared" ref="N157" si="817">SUM(O157:P157)</f>
        <v>1654.26625814</v>
      </c>
      <c r="O157" s="43">
        <v>1179.547992</v>
      </c>
      <c r="P157" s="43">
        <f t="shared" ref="P157" si="818">SUM(Q157:S157)</f>
        <v>474.71826614000003</v>
      </c>
      <c r="Q157" s="43">
        <v>474.71826614000003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6276.9630140700001</v>
      </c>
      <c r="C158" s="43">
        <f t="shared" ref="C158" si="819">I158+O158</f>
        <v>3359.3695651899998</v>
      </c>
      <c r="D158" s="43">
        <f t="shared" ref="D158" si="820">J158+P158</f>
        <v>2917.5934488799999</v>
      </c>
      <c r="E158" s="43">
        <f t="shared" ref="E158" si="821">K158+Q158</f>
        <v>2828.2984824099999</v>
      </c>
      <c r="F158" s="43">
        <f t="shared" ref="F158" si="822">L158+R158</f>
        <v>80.385941130000006</v>
      </c>
      <c r="G158" s="43">
        <f t="shared" ref="G158" si="823">M158+S158</f>
        <v>8.9090253399999995</v>
      </c>
      <c r="H158" s="43">
        <f t="shared" ref="H158" si="824">SUM(I158:J158)</f>
        <v>4618.5747148099999</v>
      </c>
      <c r="I158" s="43">
        <v>2588.6324958199998</v>
      </c>
      <c r="J158" s="43">
        <f t="shared" ref="J158" si="825">SUM(K158:M158)</f>
        <v>2029.9422189899999</v>
      </c>
      <c r="K158" s="43">
        <v>1940.6472525199999</v>
      </c>
      <c r="L158" s="43">
        <v>80.385941130000006</v>
      </c>
      <c r="M158" s="43">
        <v>8.9090253399999995</v>
      </c>
      <c r="N158" s="43">
        <f t="shared" ref="N158" si="826">SUM(O158:P158)</f>
        <v>1658.3882992599999</v>
      </c>
      <c r="O158" s="43">
        <v>770.73706936999997</v>
      </c>
      <c r="P158" s="43">
        <f t="shared" ref="P158" si="827">SUM(Q158:S158)</f>
        <v>887.65122988999997</v>
      </c>
      <c r="Q158" s="43">
        <v>887.65122988999997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6934.5554561299996</v>
      </c>
      <c r="C159" s="43">
        <f t="shared" ref="C159" si="828">I159+O159</f>
        <v>4271.5174368899998</v>
      </c>
      <c r="D159" s="43">
        <f t="shared" ref="D159" si="829">J159+P159</f>
        <v>2663.0380192400003</v>
      </c>
      <c r="E159" s="43">
        <f t="shared" ref="E159" si="830">K159+Q159</f>
        <v>2576.2121203900001</v>
      </c>
      <c r="F159" s="43">
        <f t="shared" ref="F159" si="831">L159+R159</f>
        <v>69.337982629999999</v>
      </c>
      <c r="G159" s="43">
        <f t="shared" ref="G159" si="832">M159+S159</f>
        <v>17.487916219999999</v>
      </c>
      <c r="H159" s="43">
        <f t="shared" ref="H159" si="833">SUM(I159:J159)</f>
        <v>5258.1490365999998</v>
      </c>
      <c r="I159" s="43">
        <v>3049.2941888400001</v>
      </c>
      <c r="J159" s="43">
        <f t="shared" ref="J159" si="834">SUM(K159:M159)</f>
        <v>2208.8548477600002</v>
      </c>
      <c r="K159" s="43">
        <v>2122.0289489100001</v>
      </c>
      <c r="L159" s="43">
        <v>69.337982629999999</v>
      </c>
      <c r="M159" s="43">
        <v>17.487916219999999</v>
      </c>
      <c r="N159" s="43">
        <f t="shared" ref="N159" si="835">SUM(O159:P159)</f>
        <v>1676.40641953</v>
      </c>
      <c r="O159" s="43">
        <v>1222.2232480499999</v>
      </c>
      <c r="P159" s="43">
        <f t="shared" ref="P159" si="836">SUM(Q159:S159)</f>
        <v>454.18317148</v>
      </c>
      <c r="Q159" s="43">
        <v>454.18317148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6511.7192788800003</v>
      </c>
      <c r="C160" s="43">
        <f t="shared" ref="C160" si="837">I160+O160</f>
        <v>3382.9361610099995</v>
      </c>
      <c r="D160" s="43">
        <f t="shared" ref="D160" si="838">J160+P160</f>
        <v>3128.7831178699998</v>
      </c>
      <c r="E160" s="43">
        <f t="shared" ref="E160" si="839">K160+Q160</f>
        <v>3044.8682124699999</v>
      </c>
      <c r="F160" s="43">
        <f t="shared" ref="F160" si="840">L160+R160</f>
        <v>46.427408360000001</v>
      </c>
      <c r="G160" s="43">
        <f t="shared" ref="G160" si="841">M160+S160</f>
        <v>37.487497040000001</v>
      </c>
      <c r="H160" s="43">
        <f t="shared" ref="H160" si="842">SUM(I160:J160)</f>
        <v>5010.8037248599994</v>
      </c>
      <c r="I160" s="43">
        <v>2679.2068413799998</v>
      </c>
      <c r="J160" s="43">
        <f t="shared" ref="J160" si="843">SUM(K160:M160)</f>
        <v>2331.5968834800001</v>
      </c>
      <c r="K160" s="43">
        <v>2247.6819780800001</v>
      </c>
      <c r="L160" s="43">
        <v>46.427408360000001</v>
      </c>
      <c r="M160" s="43">
        <v>37.487497040000001</v>
      </c>
      <c r="N160" s="43">
        <f t="shared" ref="N160" si="844">SUM(O160:P160)</f>
        <v>1500.9155540199999</v>
      </c>
      <c r="O160" s="43">
        <v>703.72931962999996</v>
      </c>
      <c r="P160" s="43">
        <f t="shared" ref="P160" si="845">SUM(Q160:S160)</f>
        <v>797.18623438999998</v>
      </c>
      <c r="Q160" s="43">
        <v>797.18623438999998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6933.5541270499998</v>
      </c>
      <c r="C161" s="43">
        <f t="shared" ref="C161" si="846">I161+O161</f>
        <v>4178.8962005100002</v>
      </c>
      <c r="D161" s="43">
        <f t="shared" ref="D161" si="847">J161+P161</f>
        <v>2754.6579265400001</v>
      </c>
      <c r="E161" s="43">
        <f t="shared" ref="E161" si="848">K161+Q161</f>
        <v>2628.7068688700001</v>
      </c>
      <c r="F161" s="43">
        <f t="shared" ref="F161" si="849">L161+R161</f>
        <v>89.744240169999998</v>
      </c>
      <c r="G161" s="43">
        <f t="shared" ref="G161" si="850">M161+S161</f>
        <v>36.2068175</v>
      </c>
      <c r="H161" s="43">
        <f t="shared" ref="H161" si="851">SUM(I161:J161)</f>
        <v>5488.9782537000001</v>
      </c>
      <c r="I161" s="43">
        <v>3124.5751927000001</v>
      </c>
      <c r="J161" s="43">
        <f t="shared" ref="J161" si="852">SUM(K161:M161)</f>
        <v>2364.403061</v>
      </c>
      <c r="K161" s="43">
        <v>2275.0730174700002</v>
      </c>
      <c r="L161" s="43">
        <v>53.123226029999998</v>
      </c>
      <c r="M161" s="43">
        <v>36.2068175</v>
      </c>
      <c r="N161" s="43">
        <f t="shared" ref="N161" si="853">SUM(O161:P161)</f>
        <v>1444.5758733500002</v>
      </c>
      <c r="O161" s="43">
        <v>1054.3210078100001</v>
      </c>
      <c r="P161" s="43">
        <f t="shared" ref="P161" si="854">SUM(Q161:S161)</f>
        <v>390.25486554000003</v>
      </c>
      <c r="Q161" s="43">
        <v>353.63385140000003</v>
      </c>
      <c r="R161" s="43">
        <v>36.62101414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7162.1142038099997</v>
      </c>
      <c r="C162" s="43">
        <f t="shared" ref="C162" si="855">I162+O162</f>
        <v>4179.45212851</v>
      </c>
      <c r="D162" s="43">
        <f t="shared" ref="D162" si="856">J162+P162</f>
        <v>2982.6620753000002</v>
      </c>
      <c r="E162" s="43">
        <f t="shared" ref="E162" si="857">K162+Q162</f>
        <v>2852.37599516</v>
      </c>
      <c r="F162" s="43">
        <f t="shared" ref="F162" si="858">L162+R162</f>
        <v>96.939819659999998</v>
      </c>
      <c r="G162" s="43">
        <f t="shared" ref="G162" si="859">M162+S162</f>
        <v>33.346260479999998</v>
      </c>
      <c r="H162" s="43">
        <f t="shared" ref="H162" si="860">SUM(I162:J162)</f>
        <v>5719.9880906899998</v>
      </c>
      <c r="I162" s="43">
        <v>3182.9486503500002</v>
      </c>
      <c r="J162" s="43">
        <f t="shared" ref="J162" si="861">SUM(K162:M162)</f>
        <v>2537.0394403400001</v>
      </c>
      <c r="K162" s="43">
        <v>2443.37758652</v>
      </c>
      <c r="L162" s="43">
        <v>60.31559334</v>
      </c>
      <c r="M162" s="43">
        <v>33.346260479999998</v>
      </c>
      <c r="N162" s="43">
        <f t="shared" ref="N162" si="862">SUM(O162:P162)</f>
        <v>1442.1261131199999</v>
      </c>
      <c r="O162" s="43">
        <v>996.50347815999999</v>
      </c>
      <c r="P162" s="43">
        <f t="shared" ref="P162" si="863">SUM(Q162:S162)</f>
        <v>445.62263495999997</v>
      </c>
      <c r="Q162" s="43">
        <v>408.99840863999998</v>
      </c>
      <c r="R162" s="43">
        <v>36.624226319999998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7561.4842787699999</v>
      </c>
      <c r="C163" s="43">
        <f t="shared" ref="C163" si="864">I163+O163</f>
        <v>4293.8912381199998</v>
      </c>
      <c r="D163" s="43">
        <f t="shared" ref="D163" si="865">J163+P163</f>
        <v>3267.5930406499997</v>
      </c>
      <c r="E163" s="43">
        <f t="shared" ref="E163" si="866">K163+Q163</f>
        <v>3131.1614231200001</v>
      </c>
      <c r="F163" s="43">
        <f t="shared" ref="F163" si="867">L163+R163</f>
        <v>97.069566469999998</v>
      </c>
      <c r="G163" s="43">
        <f t="shared" ref="G163" si="868">M163+S163</f>
        <v>39.362051059999999</v>
      </c>
      <c r="H163" s="43">
        <f t="shared" ref="H163" si="869">SUM(I163:J163)</f>
        <v>6099.0318573599998</v>
      </c>
      <c r="I163" s="43">
        <v>3476.3867124200001</v>
      </c>
      <c r="J163" s="43">
        <f t="shared" ref="J163" si="870">SUM(K163:M163)</f>
        <v>2622.6451449399997</v>
      </c>
      <c r="K163" s="43">
        <v>2522.83397767</v>
      </c>
      <c r="L163" s="43">
        <v>60.44911621</v>
      </c>
      <c r="M163" s="43">
        <v>39.362051059999999</v>
      </c>
      <c r="N163" s="43">
        <f t="shared" ref="N163" si="871">SUM(O163:P163)</f>
        <v>1462.4524214100002</v>
      </c>
      <c r="O163" s="43">
        <v>817.50452570000004</v>
      </c>
      <c r="P163" s="43">
        <f t="shared" ref="P163" si="872">SUM(Q163:S163)</f>
        <v>644.94789571000001</v>
      </c>
      <c r="Q163" s="43">
        <v>608.32744545000003</v>
      </c>
      <c r="R163" s="43">
        <v>36.620450259999998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7771.8709342799993</v>
      </c>
      <c r="C164" s="43">
        <f t="shared" ref="C164" si="873">I164+O164</f>
        <v>4448.4820040300001</v>
      </c>
      <c r="D164" s="43">
        <f t="shared" ref="D164" si="874">J164+P164</f>
        <v>3323.3889302500002</v>
      </c>
      <c r="E164" s="43">
        <f t="shared" ref="E164" si="875">K164+Q164</f>
        <v>3188.0309258700004</v>
      </c>
      <c r="F164" s="43">
        <f t="shared" ref="F164" si="876">L164+R164</f>
        <v>95.92392000000001</v>
      </c>
      <c r="G164" s="43">
        <f t="shared" ref="G164" si="877">M164+S164</f>
        <v>39.434084380000002</v>
      </c>
      <c r="H164" s="43">
        <f t="shared" ref="H164" si="878">SUM(I164:J164)</f>
        <v>6249.7682729200005</v>
      </c>
      <c r="I164" s="43">
        <v>3527.5826460799999</v>
      </c>
      <c r="J164" s="43">
        <f t="shared" ref="J164" si="879">SUM(K164:M164)</f>
        <v>2722.1856268400002</v>
      </c>
      <c r="K164" s="43">
        <v>2624.5215251200002</v>
      </c>
      <c r="L164" s="43">
        <v>58.230017340000003</v>
      </c>
      <c r="M164" s="43">
        <v>39.434084380000002</v>
      </c>
      <c r="N164" s="43">
        <f t="shared" ref="N164" si="880">SUM(O164:P164)</f>
        <v>1522.1026613600002</v>
      </c>
      <c r="O164" s="43">
        <v>920.89935794999997</v>
      </c>
      <c r="P164" s="43">
        <f t="shared" ref="P164" si="881">SUM(Q164:S164)</f>
        <v>601.2033034100001</v>
      </c>
      <c r="Q164" s="43">
        <v>563.50940075000005</v>
      </c>
      <c r="R164" s="43">
        <v>37.693902659999999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8151.1211309900009</v>
      </c>
      <c r="C165" s="43">
        <f t="shared" ref="C165" si="882">I165+O165</f>
        <v>4635.0113824999999</v>
      </c>
      <c r="D165" s="43">
        <f t="shared" ref="D165" si="883">J165+P165</f>
        <v>3516.1097484899997</v>
      </c>
      <c r="E165" s="43">
        <f t="shared" ref="E165" si="884">K165+Q165</f>
        <v>3393.01240934</v>
      </c>
      <c r="F165" s="43">
        <f t="shared" ref="F165" si="885">L165+R165</f>
        <v>87.464430840000006</v>
      </c>
      <c r="G165" s="43">
        <f t="shared" ref="G165" si="886">M165+S165</f>
        <v>35.632908309999998</v>
      </c>
      <c r="H165" s="43">
        <f t="shared" ref="H165" si="887">SUM(I165:J165)</f>
        <v>6379.8887606299995</v>
      </c>
      <c r="I165" s="43">
        <v>3499.0720511499999</v>
      </c>
      <c r="J165" s="43">
        <f t="shared" ref="J165" si="888">SUM(K165:M165)</f>
        <v>2880.8167094799996</v>
      </c>
      <c r="K165" s="43">
        <v>2795.4224524699998</v>
      </c>
      <c r="L165" s="43">
        <v>49.761348699999999</v>
      </c>
      <c r="M165" s="43">
        <v>35.632908309999998</v>
      </c>
      <c r="N165" s="43">
        <f t="shared" ref="N165" si="889">SUM(O165:P165)</f>
        <v>1771.23237036</v>
      </c>
      <c r="O165" s="43">
        <v>1135.93933135</v>
      </c>
      <c r="P165" s="43">
        <f t="shared" ref="P165" si="890">SUM(Q165:S165)</f>
        <v>635.29303901000003</v>
      </c>
      <c r="Q165" s="43">
        <v>597.58995687000004</v>
      </c>
      <c r="R165" s="43">
        <v>37.703082139999999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8478.6252570300003</v>
      </c>
      <c r="C166" s="43">
        <f t="shared" ref="C166" si="891">I166+O166</f>
        <v>5186.8013931300002</v>
      </c>
      <c r="D166" s="43">
        <f t="shared" ref="D166" si="892">J166+P166</f>
        <v>3291.8238638999997</v>
      </c>
      <c r="E166" s="43">
        <f t="shared" ref="E166" si="893">K166+Q166</f>
        <v>3182.2781814599998</v>
      </c>
      <c r="F166" s="43">
        <f t="shared" ref="F166" si="894">L166+R166</f>
        <v>73.903646110000011</v>
      </c>
      <c r="G166" s="43">
        <f t="shared" ref="G166" si="895">M166+S166</f>
        <v>35.642036330000003</v>
      </c>
      <c r="H166" s="43">
        <f t="shared" ref="H166" si="896">SUM(I166:J166)</f>
        <v>6790.6367894199993</v>
      </c>
      <c r="I166" s="43">
        <v>3991.5654540300002</v>
      </c>
      <c r="J166" s="43">
        <f t="shared" ref="J166" si="897">SUM(K166:M166)</f>
        <v>2799.0713353899996</v>
      </c>
      <c r="K166" s="43">
        <v>2728.9015295899999</v>
      </c>
      <c r="L166" s="43">
        <v>34.527769470000003</v>
      </c>
      <c r="M166" s="43">
        <v>35.642036330000003</v>
      </c>
      <c r="N166" s="43">
        <f t="shared" ref="N166" si="898">SUM(O166:P166)</f>
        <v>1687.98846761</v>
      </c>
      <c r="O166" s="43">
        <v>1195.2359391</v>
      </c>
      <c r="P166" s="43">
        <f t="shared" ref="P166" si="899">SUM(Q166:S166)</f>
        <v>492.75252850999999</v>
      </c>
      <c r="Q166" s="43">
        <v>453.37665186999999</v>
      </c>
      <c r="R166" s="43">
        <v>39.375876640000001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8577.3185438500004</v>
      </c>
      <c r="C167" s="43">
        <f t="shared" ref="C167" si="900">I167+O167</f>
        <v>5274.1454071999997</v>
      </c>
      <c r="D167" s="43">
        <f t="shared" ref="D167" si="901">J167+P167</f>
        <v>3303.1731366499994</v>
      </c>
      <c r="E167" s="43">
        <f t="shared" ref="E167" si="902">K167+Q167</f>
        <v>3182.53630101</v>
      </c>
      <c r="F167" s="43">
        <f t="shared" ref="F167" si="903">L167+R167</f>
        <v>85.005320490000003</v>
      </c>
      <c r="G167" s="43">
        <f t="shared" ref="G167" si="904">M167+S167</f>
        <v>35.631515149999998</v>
      </c>
      <c r="H167" s="43">
        <f t="shared" ref="H167" si="905">SUM(I167:J167)</f>
        <v>7005.0459380199991</v>
      </c>
      <c r="I167" s="43">
        <v>4188.1573726099996</v>
      </c>
      <c r="J167" s="43">
        <f t="shared" ref="J167" si="906">SUM(K167:M167)</f>
        <v>2816.8885654099995</v>
      </c>
      <c r="K167" s="43">
        <v>2735.5189780699998</v>
      </c>
      <c r="L167" s="43">
        <v>45.738072189999997</v>
      </c>
      <c r="M167" s="43">
        <v>35.631515149999998</v>
      </c>
      <c r="N167" s="43">
        <f t="shared" ref="N167" si="907">SUM(O167:P167)</f>
        <v>1572.27260583</v>
      </c>
      <c r="O167" s="43">
        <v>1085.9880345900001</v>
      </c>
      <c r="P167" s="43">
        <f t="shared" ref="P167" si="908">SUM(Q167:S167)</f>
        <v>486.28457123999999</v>
      </c>
      <c r="Q167" s="43">
        <v>447.01732293999999</v>
      </c>
      <c r="R167" s="43">
        <v>39.267248299999999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8845.6687581700007</v>
      </c>
      <c r="C168" s="43">
        <f t="shared" ref="C168" si="909">I168+O168</f>
        <v>5631.7340498899994</v>
      </c>
      <c r="D168" s="43">
        <f t="shared" ref="D168" si="910">J168+P168</f>
        <v>3213.9347082800005</v>
      </c>
      <c r="E168" s="43">
        <f t="shared" ref="E168" si="911">K168+Q168</f>
        <v>3097.7586582900003</v>
      </c>
      <c r="F168" s="43">
        <f t="shared" ref="F168" si="912">L168+R168</f>
        <v>80.572283459999994</v>
      </c>
      <c r="G168" s="43">
        <f t="shared" ref="G168" si="913">M168+S168</f>
        <v>35.603766530000001</v>
      </c>
      <c r="H168" s="43">
        <f t="shared" ref="H168" si="914">SUM(I168:J168)</f>
        <v>7242.9347302400001</v>
      </c>
      <c r="I168" s="43">
        <v>4519.0115639599999</v>
      </c>
      <c r="J168" s="43">
        <f t="shared" ref="J168" si="915">SUM(K168:M168)</f>
        <v>2723.9231662800003</v>
      </c>
      <c r="K168" s="43">
        <v>2647.3555270000002</v>
      </c>
      <c r="L168" s="43">
        <v>40.96387275</v>
      </c>
      <c r="M168" s="43">
        <v>35.603766530000001</v>
      </c>
      <c r="N168" s="43">
        <f t="shared" ref="N168" si="916">SUM(O168:P168)</f>
        <v>1602.7340279299999</v>
      </c>
      <c r="O168" s="43">
        <v>1112.7224859299999</v>
      </c>
      <c r="P168" s="43">
        <f t="shared" ref="P168" si="917">SUM(Q168:S168)</f>
        <v>490.01154199999996</v>
      </c>
      <c r="Q168" s="43">
        <v>450.40313128999998</v>
      </c>
      <c r="R168" s="43">
        <v>39.608410710000001</v>
      </c>
      <c r="S168" s="43">
        <v>0</v>
      </c>
      <c r="T168" s="43"/>
      <c r="U168" s="43"/>
      <c r="V168" s="43"/>
      <c r="W168" s="43"/>
      <c r="X168" s="43"/>
    </row>
    <row r="169" spans="1:24" collapsed="1">
      <c r="A169" s="8">
        <v>45352</v>
      </c>
      <c r="B169" s="43">
        <v>8533.1156627199998</v>
      </c>
      <c r="C169" s="43">
        <f t="shared" ref="C169" si="918">I169+O169</f>
        <v>5140.2395987</v>
      </c>
      <c r="D169" s="43">
        <f t="shared" ref="D169" si="919">J169+P169</f>
        <v>3392.8760640200003</v>
      </c>
      <c r="E169" s="43">
        <f t="shared" ref="E169" si="920">K169+Q169</f>
        <v>3258.7589227600001</v>
      </c>
      <c r="F169" s="43">
        <f t="shared" ref="F169" si="921">L169+R169</f>
        <v>98.648926630000005</v>
      </c>
      <c r="G169" s="43">
        <f t="shared" ref="G169" si="922">M169+S169</f>
        <v>35.468214629999999</v>
      </c>
      <c r="H169" s="43">
        <f t="shared" ref="H169" si="923">SUM(I169:J169)</f>
        <v>6769.4805501499995</v>
      </c>
      <c r="I169" s="43">
        <v>3904.0034504199998</v>
      </c>
      <c r="J169" s="43">
        <f t="shared" ref="J169" si="924">SUM(K169:M169)</f>
        <v>2865.4770997300002</v>
      </c>
      <c r="K169" s="43">
        <v>2772.0301413100001</v>
      </c>
      <c r="L169" s="43">
        <v>57.978743790000003</v>
      </c>
      <c r="M169" s="43">
        <v>35.468214629999999</v>
      </c>
      <c r="N169" s="43">
        <f t="shared" ref="N169" si="925">SUM(O169:P169)</f>
        <v>1763.6351125699998</v>
      </c>
      <c r="O169" s="43">
        <v>1236.23614828</v>
      </c>
      <c r="P169" s="43">
        <f t="shared" ref="P169" si="926">SUM(Q169:S169)</f>
        <v>527.39896428999998</v>
      </c>
      <c r="Q169" s="43">
        <v>486.72878144999999</v>
      </c>
      <c r="R169" s="43">
        <v>40.670182840000002</v>
      </c>
      <c r="S169" s="43">
        <v>0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8032.2366977900001</v>
      </c>
      <c r="C170" s="43">
        <f t="shared" ref="C170" si="927">I170+O170</f>
        <v>4945.8188220399998</v>
      </c>
      <c r="D170" s="43">
        <f t="shared" ref="D170" si="928">J170+P170</f>
        <v>3086.4178757499999</v>
      </c>
      <c r="E170" s="43">
        <f t="shared" ref="E170" si="929">K170+Q170</f>
        <v>2889.8051565800001</v>
      </c>
      <c r="F170" s="43">
        <f t="shared" ref="F170" si="930">L170+R170</f>
        <v>154.72006777999999</v>
      </c>
      <c r="G170" s="43">
        <f t="shared" ref="G170" si="931">M170+S170</f>
        <v>41.892651389999997</v>
      </c>
      <c r="H170" s="43">
        <f t="shared" ref="H170" si="932">SUM(I170:J170)</f>
        <v>6196.70581442</v>
      </c>
      <c r="I170" s="43">
        <v>3642.02577376</v>
      </c>
      <c r="J170" s="43">
        <f t="shared" ref="J170" si="933">SUM(K170:M170)</f>
        <v>2554.68004066</v>
      </c>
      <c r="K170" s="43">
        <v>2399.2009835700001</v>
      </c>
      <c r="L170" s="43">
        <v>113.5864057</v>
      </c>
      <c r="M170" s="43">
        <v>41.892651389999997</v>
      </c>
      <c r="N170" s="43">
        <f t="shared" ref="N170" si="934">SUM(O170:P170)</f>
        <v>1835.5308833700001</v>
      </c>
      <c r="O170" s="43">
        <v>1303.79304828</v>
      </c>
      <c r="P170" s="43">
        <f t="shared" ref="P170" si="935">SUM(Q170:S170)</f>
        <v>531.73783508999998</v>
      </c>
      <c r="Q170" s="43">
        <v>490.60417301000001</v>
      </c>
      <c r="R170" s="43">
        <v>41.133662080000001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7663.1806880699996</v>
      </c>
      <c r="C171" s="43">
        <f t="shared" ref="C171" si="936">I171+O171</f>
        <v>4718.7377098999996</v>
      </c>
      <c r="D171" s="43">
        <f t="shared" ref="D171" si="937">J171+P171</f>
        <v>2944.4429781700001</v>
      </c>
      <c r="E171" s="43">
        <f t="shared" ref="E171" si="938">K171+Q171</f>
        <v>2767.5148356899999</v>
      </c>
      <c r="F171" s="43">
        <f t="shared" ref="F171" si="939">L171+R171</f>
        <v>136.72326429</v>
      </c>
      <c r="G171" s="43">
        <f t="shared" ref="G171" si="940">M171+S171</f>
        <v>40.204878190000002</v>
      </c>
      <c r="H171" s="43">
        <f t="shared" ref="H171" si="941">SUM(I171:J171)</f>
        <v>6127.2390330799999</v>
      </c>
      <c r="I171" s="43">
        <v>3705.3652591999999</v>
      </c>
      <c r="J171" s="43">
        <f t="shared" ref="J171" si="942">SUM(K171:M171)</f>
        <v>2421.87377388</v>
      </c>
      <c r="K171" s="43">
        <v>2286.9486965900001</v>
      </c>
      <c r="L171" s="43">
        <v>94.720199100000002</v>
      </c>
      <c r="M171" s="43">
        <v>40.204878190000002</v>
      </c>
      <c r="N171" s="43">
        <f t="shared" ref="N171" si="943">SUM(O171:P171)</f>
        <v>1535.94165499</v>
      </c>
      <c r="O171" s="43">
        <v>1013.3724506999999</v>
      </c>
      <c r="P171" s="43">
        <f t="shared" ref="P171" si="944">SUM(Q171:S171)</f>
        <v>522.56920429000002</v>
      </c>
      <c r="Q171" s="43">
        <v>480.56613909999999</v>
      </c>
      <c r="R171" s="43">
        <v>42.003065190000001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7244.8628307300005</v>
      </c>
      <c r="C172" s="43">
        <f t="shared" ref="C172" si="945">I172+O172</f>
        <v>4336.2548963299996</v>
      </c>
      <c r="D172" s="43">
        <f t="shared" ref="D172" si="946">J172+P172</f>
        <v>2908.6079344</v>
      </c>
      <c r="E172" s="43">
        <f t="shared" ref="E172" si="947">K172+Q172</f>
        <v>2738.1010421000001</v>
      </c>
      <c r="F172" s="43">
        <f t="shared" ref="F172" si="948">L172+R172</f>
        <v>130.14502696</v>
      </c>
      <c r="G172" s="43">
        <f t="shared" ref="G172" si="949">M172+S172</f>
        <v>40.361865340000001</v>
      </c>
      <c r="H172" s="43">
        <f t="shared" ref="H172" si="950">SUM(I172:J172)</f>
        <v>5836.5909984800001</v>
      </c>
      <c r="I172" s="43">
        <v>3428.8831518799998</v>
      </c>
      <c r="J172" s="43">
        <f t="shared" ref="J172" si="951">SUM(K172:M172)</f>
        <v>2407.7078465999998</v>
      </c>
      <c r="K172" s="43">
        <v>2279.2422642699999</v>
      </c>
      <c r="L172" s="43">
        <v>88.103716989999995</v>
      </c>
      <c r="M172" s="43">
        <v>40.361865340000001</v>
      </c>
      <c r="N172" s="43">
        <f t="shared" ref="N172" si="952">SUM(O172:P172)</f>
        <v>1408.27183225</v>
      </c>
      <c r="O172" s="43">
        <v>907.37174445000005</v>
      </c>
      <c r="P172" s="43">
        <f t="shared" ref="P172" si="953">SUM(Q172:S172)</f>
        <v>500.90008779999999</v>
      </c>
      <c r="Q172" s="43">
        <v>458.85877783000001</v>
      </c>
      <c r="R172" s="43">
        <v>42.04130997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7377.92553529</v>
      </c>
      <c r="C173" s="43">
        <f t="shared" ref="C173" si="954">I173+O173</f>
        <v>5006.6501375600001</v>
      </c>
      <c r="D173" s="43">
        <f t="shared" ref="D173" si="955">J173+P173</f>
        <v>2371.2753977299999</v>
      </c>
      <c r="E173" s="43">
        <f t="shared" ref="E173" si="956">K173+Q173</f>
        <v>2113.8297026099999</v>
      </c>
      <c r="F173" s="43">
        <f t="shared" ref="F173" si="957">L173+R173</f>
        <v>210.57172998999999</v>
      </c>
      <c r="G173" s="43">
        <f t="shared" ref="G173" si="958">M173+S173</f>
        <v>46.873965130000002</v>
      </c>
      <c r="H173" s="43">
        <f t="shared" ref="H173" si="959">SUM(I173:J173)</f>
        <v>5918.61779338</v>
      </c>
      <c r="I173" s="43">
        <v>4034.5443490900002</v>
      </c>
      <c r="J173" s="43">
        <f t="shared" ref="J173" si="960">SUM(K173:M173)</f>
        <v>1884.07344429</v>
      </c>
      <c r="K173" s="43">
        <v>1669.1434942999999</v>
      </c>
      <c r="L173" s="43">
        <v>168.05598486</v>
      </c>
      <c r="M173" s="43">
        <v>46.873965130000002</v>
      </c>
      <c r="N173" s="43">
        <f t="shared" ref="N173" si="961">SUM(O173:P173)</f>
        <v>1459.30774191</v>
      </c>
      <c r="O173" s="43">
        <v>972.10578846999999</v>
      </c>
      <c r="P173" s="43">
        <f t="shared" ref="P173" si="962">SUM(Q173:S173)</f>
        <v>487.20195344000001</v>
      </c>
      <c r="Q173" s="43">
        <v>444.68620830999998</v>
      </c>
      <c r="R173" s="43">
        <v>42.515745129999999</v>
      </c>
      <c r="S173" s="43">
        <v>0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7374.6228057600001</v>
      </c>
      <c r="C174" s="43">
        <f t="shared" ref="C174" si="963">I174+O174</f>
        <v>5164.7018999699994</v>
      </c>
      <c r="D174" s="43">
        <f t="shared" ref="D174" si="964">J174+P174</f>
        <v>2209.9209057900002</v>
      </c>
      <c r="E174" s="43">
        <f t="shared" ref="E174" si="965">K174+Q174</f>
        <v>1995.5098566700001</v>
      </c>
      <c r="F174" s="43">
        <f t="shared" ref="F174" si="966">L174+R174</f>
        <v>167.41446759999999</v>
      </c>
      <c r="G174" s="43">
        <f t="shared" ref="G174" si="967">M174+S174</f>
        <v>46.996581519999999</v>
      </c>
      <c r="H174" s="43">
        <f t="shared" ref="H174" si="968">SUM(I174:J174)</f>
        <v>5904.5430016099999</v>
      </c>
      <c r="I174" s="43">
        <v>4180.7611248399999</v>
      </c>
      <c r="J174" s="43">
        <f t="shared" ref="J174" si="969">SUM(K174:M174)</f>
        <v>1723.7818767700001</v>
      </c>
      <c r="K174" s="43">
        <v>1552.0753776500001</v>
      </c>
      <c r="L174" s="43">
        <v>124.7099176</v>
      </c>
      <c r="M174" s="43">
        <v>46.996581519999999</v>
      </c>
      <c r="N174" s="43">
        <f t="shared" ref="N174" si="970">SUM(O174:P174)</f>
        <v>1470.07980415</v>
      </c>
      <c r="O174" s="43">
        <v>983.94077513000002</v>
      </c>
      <c r="P174" s="43">
        <f t="shared" ref="P174" si="971">SUM(Q174:S174)</f>
        <v>486.13902902000001</v>
      </c>
      <c r="Q174" s="43">
        <v>443.43447902000003</v>
      </c>
      <c r="R174" s="43">
        <v>42.704549999999998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7794.6512209800003</v>
      </c>
      <c r="C175" s="43">
        <f t="shared" ref="C175" si="972">I175+O175</f>
        <v>5527.1729413000003</v>
      </c>
      <c r="D175" s="43">
        <f t="shared" ref="D175" si="973">J175+P175</f>
        <v>2267.47827968</v>
      </c>
      <c r="E175" s="43">
        <f t="shared" ref="E175" si="974">K175+Q175</f>
        <v>1966.6656191</v>
      </c>
      <c r="F175" s="43">
        <f t="shared" ref="F175" si="975">L175+R175</f>
        <v>181.12812302</v>
      </c>
      <c r="G175" s="43">
        <f t="shared" ref="G175" si="976">M175+S175</f>
        <v>119.68453756</v>
      </c>
      <c r="H175" s="43">
        <f t="shared" ref="H175" si="977">SUM(I175:J175)</f>
        <v>6359.7100448600004</v>
      </c>
      <c r="I175" s="43">
        <v>4575.0318708200002</v>
      </c>
      <c r="J175" s="43">
        <f t="shared" ref="J175" si="978">SUM(K175:M175)</f>
        <v>1784.6781740399999</v>
      </c>
      <c r="K175" s="43">
        <v>1526.5470971499999</v>
      </c>
      <c r="L175" s="43">
        <v>138.44653933000001</v>
      </c>
      <c r="M175" s="43">
        <v>119.68453756</v>
      </c>
      <c r="N175" s="43">
        <f t="shared" ref="N175" si="979">SUM(O175:P175)</f>
        <v>1434.9411761199999</v>
      </c>
      <c r="O175" s="43">
        <v>952.14107048000005</v>
      </c>
      <c r="P175" s="43">
        <f t="shared" ref="P175" si="980">SUM(Q175:S175)</f>
        <v>482.80010563999997</v>
      </c>
      <c r="Q175" s="43">
        <v>440.11852195</v>
      </c>
      <c r="R175" s="43">
        <v>42.681583689999997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8389.23522916</v>
      </c>
      <c r="C176" s="43">
        <f t="shared" ref="C176" si="981">I176+O176</f>
        <v>6140.2399053699992</v>
      </c>
      <c r="D176" s="43">
        <f t="shared" ref="D176" si="982">J176+P176</f>
        <v>2248.9953237899999</v>
      </c>
      <c r="E176" s="43">
        <f t="shared" ref="E176" si="983">K176+Q176</f>
        <v>1916.3232213900001</v>
      </c>
      <c r="F176" s="43">
        <f t="shared" ref="F176" si="984">L176+R176</f>
        <v>200.39651644</v>
      </c>
      <c r="G176" s="43">
        <f t="shared" ref="G176" si="985">M176+S176</f>
        <v>132.27558596</v>
      </c>
      <c r="H176" s="43">
        <f t="shared" ref="H176" si="986">SUM(I176:J176)</f>
        <v>6790.3301364099998</v>
      </c>
      <c r="I176" s="43">
        <v>5007.9038266999996</v>
      </c>
      <c r="J176" s="43">
        <f t="shared" ref="J176" si="987">SUM(K176:M176)</f>
        <v>1782.4263097099999</v>
      </c>
      <c r="K176" s="43">
        <v>1492.5587932999999</v>
      </c>
      <c r="L176" s="43">
        <v>157.59193045000001</v>
      </c>
      <c r="M176" s="43">
        <v>132.27558596</v>
      </c>
      <c r="N176" s="43">
        <f t="shared" ref="N176" si="988">SUM(O176:P176)</f>
        <v>1598.90509275</v>
      </c>
      <c r="O176" s="43">
        <v>1132.33607867</v>
      </c>
      <c r="P176" s="43">
        <f t="shared" ref="P176" si="989">SUM(Q176:S176)</f>
        <v>466.56901408000004</v>
      </c>
      <c r="Q176" s="43">
        <v>423.76442809000002</v>
      </c>
      <c r="R176" s="43">
        <v>42.80458599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8004.46929602</v>
      </c>
      <c r="C177" s="43">
        <f t="shared" ref="C177" si="990">I177+O177</f>
        <v>5861.5941363900001</v>
      </c>
      <c r="D177" s="43">
        <f t="shared" ref="D177" si="991">J177+P177</f>
        <v>2142.8751596299999</v>
      </c>
      <c r="E177" s="43">
        <f t="shared" ref="E177" si="992">K177+Q177</f>
        <v>1785.41086718</v>
      </c>
      <c r="F177" s="43">
        <f t="shared" ref="F177" si="993">L177+R177</f>
        <v>215.80224199</v>
      </c>
      <c r="G177" s="43">
        <f t="shared" ref="G177" si="994">M177+S177</f>
        <v>141.66205046000002</v>
      </c>
      <c r="H177" s="43">
        <f t="shared" ref="H177" si="995">SUM(I177:J177)</f>
        <v>6501.6253754600002</v>
      </c>
      <c r="I177" s="43">
        <v>4829.1570568500001</v>
      </c>
      <c r="J177" s="43">
        <f t="shared" ref="J177" si="996">SUM(K177:M177)</f>
        <v>1672.4683186099999</v>
      </c>
      <c r="K177" s="43">
        <v>1358.1389878099999</v>
      </c>
      <c r="L177" s="43">
        <v>174.17479473</v>
      </c>
      <c r="M177" s="43">
        <v>140.15453607000001</v>
      </c>
      <c r="N177" s="43">
        <f t="shared" ref="N177" si="997">SUM(O177:P177)</f>
        <v>1502.84392056</v>
      </c>
      <c r="O177" s="43">
        <v>1032.43707954</v>
      </c>
      <c r="P177" s="43">
        <f t="shared" ref="P177" si="998">SUM(Q177:S177)</f>
        <v>470.40684102</v>
      </c>
      <c r="Q177" s="43">
        <v>427.27187937000002</v>
      </c>
      <c r="R177" s="43">
        <v>41.627447259999997</v>
      </c>
      <c r="S177" s="43">
        <v>1.5075143900000001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9070.6816227500003</v>
      </c>
      <c r="C178" s="43">
        <f t="shared" ref="C178" si="999">I178+O178</f>
        <v>6704.5755505699999</v>
      </c>
      <c r="D178" s="43">
        <f t="shared" ref="D178" si="1000">J178+P178</f>
        <v>2366.10607218</v>
      </c>
      <c r="E178" s="43">
        <f t="shared" ref="E178" si="1001">K178+Q178</f>
        <v>2118.1586574200001</v>
      </c>
      <c r="F178" s="43">
        <f t="shared" ref="F178" si="1002">L178+R178</f>
        <v>218.45139513999999</v>
      </c>
      <c r="G178" s="43">
        <f t="shared" ref="G178" si="1003">M178+S178</f>
        <v>29.496019619999998</v>
      </c>
      <c r="H178" s="43">
        <f t="shared" ref="H178" si="1004">SUM(I178:J178)</f>
        <v>7294.6611715400004</v>
      </c>
      <c r="I178" s="43">
        <v>5436.6017190100001</v>
      </c>
      <c r="J178" s="43">
        <f t="shared" ref="J178" si="1005">SUM(K178:M178)</f>
        <v>1858.05945253</v>
      </c>
      <c r="K178" s="43">
        <v>1653.7131035899999</v>
      </c>
      <c r="L178" s="43">
        <v>176.37790214</v>
      </c>
      <c r="M178" s="43">
        <v>27.968446799999999</v>
      </c>
      <c r="N178" s="43">
        <f t="shared" ref="N178" si="1006">SUM(O178:P178)</f>
        <v>1776.0204512099999</v>
      </c>
      <c r="O178" s="43">
        <v>1267.97383156</v>
      </c>
      <c r="P178" s="43">
        <f t="shared" ref="P178" si="1007">SUM(Q178:S178)</f>
        <v>508.04661964999997</v>
      </c>
      <c r="Q178" s="43">
        <v>464.44555382999999</v>
      </c>
      <c r="R178" s="43">
        <v>42.073492999999999</v>
      </c>
      <c r="S178" s="43">
        <v>1.5275728200000001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8774.9334528100007</v>
      </c>
      <c r="C179" s="43">
        <f t="shared" ref="C179" si="1008">I179+O179</f>
        <v>6484.2800681200006</v>
      </c>
      <c r="D179" s="43">
        <f t="shared" ref="D179" si="1009">J179+P179</f>
        <v>2290.6533846900002</v>
      </c>
      <c r="E179" s="43">
        <f t="shared" ref="E179" si="1010">K179+Q179</f>
        <v>2080.9635229</v>
      </c>
      <c r="F179" s="43">
        <f t="shared" ref="F179" si="1011">L179+R179</f>
        <v>180.34926221000001</v>
      </c>
      <c r="G179" s="43">
        <f t="shared" ref="G179" si="1012">M179+S179</f>
        <v>29.340599579999999</v>
      </c>
      <c r="H179" s="43">
        <f t="shared" ref="H179" si="1013">SUM(I179:J179)</f>
        <v>7082.8345681500005</v>
      </c>
      <c r="I179" s="43">
        <v>5263.7504031500002</v>
      </c>
      <c r="J179" s="43">
        <f t="shared" ref="J179" si="1014">SUM(K179:M179)</f>
        <v>1819.0841650000002</v>
      </c>
      <c r="K179" s="43">
        <v>1610.9180499900001</v>
      </c>
      <c r="L179" s="43">
        <v>180.34926221000001</v>
      </c>
      <c r="M179" s="43">
        <v>27.816852799999999</v>
      </c>
      <c r="N179" s="43">
        <f t="shared" ref="N179" si="1015">SUM(O179:P179)</f>
        <v>1692.0988846600001</v>
      </c>
      <c r="O179" s="43">
        <v>1220.5296649700001</v>
      </c>
      <c r="P179" s="43">
        <f t="shared" ref="P179" si="1016">SUM(Q179:S179)</f>
        <v>471.56921969000001</v>
      </c>
      <c r="Q179" s="43">
        <v>470.04547291</v>
      </c>
      <c r="R179" s="43">
        <v>0</v>
      </c>
      <c r="S179" s="43">
        <v>1.52374678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9228.0485082800005</v>
      </c>
      <c r="C180" s="43">
        <f t="shared" ref="C180" si="1017">I180+O180</f>
        <v>7009.69179764</v>
      </c>
      <c r="D180" s="43">
        <f t="shared" ref="D180" si="1018">J180+P180</f>
        <v>2218.3567106400001</v>
      </c>
      <c r="E180" s="43">
        <f t="shared" ref="E180" si="1019">K180+Q180</f>
        <v>2023.0517512800002</v>
      </c>
      <c r="F180" s="43">
        <f t="shared" ref="F180" si="1020">L180+R180</f>
        <v>165.936137</v>
      </c>
      <c r="G180" s="43">
        <f t="shared" ref="G180" si="1021">M180+S180</f>
        <v>29.368822359999999</v>
      </c>
      <c r="H180" s="43">
        <f t="shared" ref="H180" si="1022">SUM(I180:J180)</f>
        <v>7642.0367280800001</v>
      </c>
      <c r="I180" s="43">
        <v>5889.1598604800001</v>
      </c>
      <c r="J180" s="43">
        <f t="shared" ref="J180" si="1023">SUM(K180:M180)</f>
        <v>1752.8768676</v>
      </c>
      <c r="K180" s="43">
        <v>1559.0879302000001</v>
      </c>
      <c r="L180" s="43">
        <v>165.936137</v>
      </c>
      <c r="M180" s="43">
        <v>27.8528004</v>
      </c>
      <c r="N180" s="43">
        <f t="shared" ref="N180" si="1024">SUM(O180:P180)</f>
        <v>1586.0117802</v>
      </c>
      <c r="O180" s="43">
        <v>1120.5319371600001</v>
      </c>
      <c r="P180" s="43">
        <f t="shared" ref="P180" si="1025">SUM(Q180:S180)</f>
        <v>465.47984303999999</v>
      </c>
      <c r="Q180" s="43">
        <v>463.96382108</v>
      </c>
      <c r="R180" s="43">
        <v>0</v>
      </c>
      <c r="S180" s="43">
        <v>1.51602196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8738.6756161800004</v>
      </c>
      <c r="C181" s="43">
        <f t="shared" ref="C181" si="1026">I181+O181</f>
        <v>6275.2120563199996</v>
      </c>
      <c r="D181" s="43">
        <f t="shared" ref="D181" si="1027">J181+P181</f>
        <v>2463.4635598600003</v>
      </c>
      <c r="E181" s="43">
        <f t="shared" ref="E181" si="1028">K181+Q181</f>
        <v>2260.80077987</v>
      </c>
      <c r="F181" s="43">
        <f t="shared" ref="F181" si="1029">L181+R181</f>
        <v>173.13701349999999</v>
      </c>
      <c r="G181" s="43">
        <f t="shared" ref="G181" si="1030">M181+S181</f>
        <v>29.525766490000002</v>
      </c>
      <c r="H181" s="43">
        <f t="shared" ref="H181" si="1031">SUM(I181:J181)</f>
        <v>6789.6513262399994</v>
      </c>
      <c r="I181" s="43">
        <v>5071.9415058799996</v>
      </c>
      <c r="J181" s="43">
        <f t="shared" ref="J181" si="1032">SUM(K181:M181)</f>
        <v>1717.7098203600001</v>
      </c>
      <c r="K181" s="43">
        <v>1516.5657398400001</v>
      </c>
      <c r="L181" s="43">
        <v>173.13701349999999</v>
      </c>
      <c r="M181" s="43">
        <v>28.007067020000001</v>
      </c>
      <c r="N181" s="43">
        <f t="shared" ref="N181" si="1033">SUM(O181:P181)</f>
        <v>1949.02428994</v>
      </c>
      <c r="O181" s="43">
        <v>1203.2705504400001</v>
      </c>
      <c r="P181" s="43">
        <f t="shared" ref="P181" si="1034">SUM(Q181:S181)</f>
        <v>745.75373950000005</v>
      </c>
      <c r="Q181" s="43">
        <v>744.23504003000005</v>
      </c>
      <c r="R181" s="43">
        <v>0</v>
      </c>
      <c r="S181" s="43">
        <v>1.5186994700000001</v>
      </c>
      <c r="T181" s="43"/>
      <c r="U181" s="43"/>
      <c r="V181" s="43"/>
      <c r="W181" s="43"/>
      <c r="X181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4" t="s">
        <v>82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131</v>
      </c>
      <c r="B4" s="222"/>
      <c r="C4" s="222"/>
      <c r="D4" s="222"/>
      <c r="E4" s="222"/>
      <c r="F4" s="222"/>
    </row>
    <row r="5" spans="1:25" ht="12.75" customHeight="1">
      <c r="A5" s="38" t="s">
        <v>230</v>
      </c>
      <c r="B5" s="38"/>
      <c r="C5" s="38"/>
      <c r="D5" s="36"/>
      <c r="E5" s="36"/>
      <c r="F5" s="36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4219.5658907300003</v>
      </c>
      <c r="C11" s="43">
        <f>I11+O11</f>
        <v>743.55052394000006</v>
      </c>
      <c r="D11" s="43">
        <f>J11+P11</f>
        <v>3476.0153667899999</v>
      </c>
      <c r="E11" s="43">
        <f>K11+Q11</f>
        <v>1642.5389379999999</v>
      </c>
      <c r="F11" s="43">
        <f>L11+R11</f>
        <v>1580.06654594</v>
      </c>
      <c r="G11" s="43">
        <f>M11+S11</f>
        <v>253.40988285000003</v>
      </c>
      <c r="H11" s="43">
        <f>SUM(I11:J11)</f>
        <v>2264.0512028000003</v>
      </c>
      <c r="I11" s="43">
        <v>556.40532856000004</v>
      </c>
      <c r="J11" s="43">
        <f>SUM(K11:M11)</f>
        <v>1707.64587424</v>
      </c>
      <c r="K11" s="43">
        <v>687.51510314999996</v>
      </c>
      <c r="L11" s="43">
        <v>857.03605532999995</v>
      </c>
      <c r="M11" s="43">
        <v>163.09471576000001</v>
      </c>
      <c r="N11" s="43">
        <f>SUM(O11:P11)</f>
        <v>1955.5146879299998</v>
      </c>
      <c r="O11" s="43">
        <v>187.14519537999999</v>
      </c>
      <c r="P11" s="43">
        <f>SUM(Q11:S11)</f>
        <v>1768.3694925499999</v>
      </c>
      <c r="Q11" s="43">
        <v>955.02383484999996</v>
      </c>
      <c r="R11" s="43">
        <v>723.03049061000002</v>
      </c>
      <c r="S11" s="43">
        <v>90.315167090000003</v>
      </c>
    </row>
    <row r="12" spans="1:25" ht="12.75" hidden="1" customHeight="1" outlineLevel="1">
      <c r="A12" s="8">
        <v>40575</v>
      </c>
      <c r="B12" s="43">
        <v>4294.1317960699998</v>
      </c>
      <c r="C12" s="43">
        <f t="shared" ref="C12:C67" si="0">I12+O12</f>
        <v>779.94900452000002</v>
      </c>
      <c r="D12" s="43">
        <f t="shared" ref="D12:D67" si="1">J12+P12</f>
        <v>3514.1827915499998</v>
      </c>
      <c r="E12" s="43">
        <f t="shared" ref="E12:E67" si="2">K12+Q12</f>
        <v>1631.5489369299999</v>
      </c>
      <c r="F12" s="43">
        <f t="shared" ref="F12:F67" si="3">L12+R12</f>
        <v>1603.5419318499999</v>
      </c>
      <c r="G12" s="43">
        <f t="shared" ref="G12:G67" si="4">M12+S12</f>
        <v>279.09192277</v>
      </c>
      <c r="H12" s="43">
        <f t="shared" ref="H12:H67" si="5">SUM(I12:J12)</f>
        <v>2325.8433434799999</v>
      </c>
      <c r="I12" s="43">
        <v>588.97538107000003</v>
      </c>
      <c r="J12" s="43">
        <f t="shared" ref="J12:J67" si="6">SUM(K12:M12)</f>
        <v>1736.86796241</v>
      </c>
      <c r="K12" s="43">
        <v>680.78901514999995</v>
      </c>
      <c r="L12" s="43">
        <v>873.95342398000003</v>
      </c>
      <c r="M12" s="43">
        <v>182.12552328000001</v>
      </c>
      <c r="N12" s="43">
        <f t="shared" ref="N12:N67" si="7">SUM(O12:P12)</f>
        <v>1968.2884525899999</v>
      </c>
      <c r="O12" s="43">
        <v>190.97362344999999</v>
      </c>
      <c r="P12" s="43">
        <f t="shared" ref="P12:P67" si="8">SUM(Q12:S12)</f>
        <v>1777.31482914</v>
      </c>
      <c r="Q12" s="43">
        <v>950.75992178000001</v>
      </c>
      <c r="R12" s="43">
        <v>729.58850786999994</v>
      </c>
      <c r="S12" s="43">
        <v>96.966399490000001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4354.36218474</v>
      </c>
      <c r="C13" s="43">
        <f t="shared" si="0"/>
        <v>782.91387965999991</v>
      </c>
      <c r="D13" s="43">
        <f t="shared" si="1"/>
        <v>3571.44830508</v>
      </c>
      <c r="E13" s="43">
        <f t="shared" si="2"/>
        <v>1616.49849574</v>
      </c>
      <c r="F13" s="43">
        <f t="shared" si="3"/>
        <v>1652.1839634200001</v>
      </c>
      <c r="G13" s="43">
        <f t="shared" si="4"/>
        <v>302.76584592</v>
      </c>
      <c r="H13" s="43">
        <f t="shared" si="5"/>
        <v>2358.79920107</v>
      </c>
      <c r="I13" s="43">
        <v>593.96839809999994</v>
      </c>
      <c r="J13" s="43">
        <f t="shared" si="6"/>
        <v>1764.8308029699999</v>
      </c>
      <c r="K13" s="43">
        <v>670.99252840999998</v>
      </c>
      <c r="L13" s="43">
        <v>895.28277778999995</v>
      </c>
      <c r="M13" s="43">
        <v>198.55549676999999</v>
      </c>
      <c r="N13" s="43">
        <f t="shared" si="7"/>
        <v>1995.56298367</v>
      </c>
      <c r="O13" s="43">
        <v>188.94548155999999</v>
      </c>
      <c r="P13" s="43">
        <f t="shared" si="8"/>
        <v>1806.61750211</v>
      </c>
      <c r="Q13" s="43">
        <v>945.50596732999998</v>
      </c>
      <c r="R13" s="43">
        <v>756.90118562999999</v>
      </c>
      <c r="S13" s="43">
        <v>104.21034915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4370.7941021899996</v>
      </c>
      <c r="C14" s="43">
        <f t="shared" si="0"/>
        <v>783.95582748999993</v>
      </c>
      <c r="D14" s="43">
        <f t="shared" si="1"/>
        <v>3586.8382747000001</v>
      </c>
      <c r="E14" s="43">
        <f t="shared" si="2"/>
        <v>1587.9965503399999</v>
      </c>
      <c r="F14" s="43">
        <f t="shared" si="3"/>
        <v>1682.91010181</v>
      </c>
      <c r="G14" s="43">
        <f t="shared" si="4"/>
        <v>315.93162254999999</v>
      </c>
      <c r="H14" s="43">
        <f t="shared" si="5"/>
        <v>2354.02188054</v>
      </c>
      <c r="I14" s="43">
        <v>592.28327925999997</v>
      </c>
      <c r="J14" s="43">
        <f t="shared" si="6"/>
        <v>1761.73860128</v>
      </c>
      <c r="K14" s="43">
        <v>643.22704532</v>
      </c>
      <c r="L14" s="43">
        <v>911.80787702999999</v>
      </c>
      <c r="M14" s="43">
        <v>206.70367893</v>
      </c>
      <c r="N14" s="43">
        <f t="shared" si="7"/>
        <v>2016.7722216500001</v>
      </c>
      <c r="O14" s="43">
        <v>191.67254822999999</v>
      </c>
      <c r="P14" s="43">
        <f t="shared" si="8"/>
        <v>1825.09967342</v>
      </c>
      <c r="Q14" s="43">
        <v>944.76950502</v>
      </c>
      <c r="R14" s="43">
        <v>771.10222478000003</v>
      </c>
      <c r="S14" s="43">
        <v>109.22794362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4379.81862697</v>
      </c>
      <c r="C15" s="43">
        <f t="shared" si="0"/>
        <v>796.57147740999994</v>
      </c>
      <c r="D15" s="43">
        <f t="shared" si="1"/>
        <v>3583.2471495600003</v>
      </c>
      <c r="E15" s="43">
        <f t="shared" si="2"/>
        <v>1546.0132118500001</v>
      </c>
      <c r="F15" s="43">
        <f t="shared" si="3"/>
        <v>1711.8000326000001</v>
      </c>
      <c r="G15" s="43">
        <f t="shared" si="4"/>
        <v>325.43390510999996</v>
      </c>
      <c r="H15" s="43">
        <f t="shared" si="5"/>
        <v>2371.9322271800002</v>
      </c>
      <c r="I15" s="43">
        <v>606.28013456999997</v>
      </c>
      <c r="J15" s="43">
        <f t="shared" si="6"/>
        <v>1765.65209261</v>
      </c>
      <c r="K15" s="43">
        <v>616.71293143000003</v>
      </c>
      <c r="L15" s="43">
        <v>936.33697941000003</v>
      </c>
      <c r="M15" s="43">
        <v>212.60218176999999</v>
      </c>
      <c r="N15" s="43">
        <f t="shared" si="7"/>
        <v>2007.88639979</v>
      </c>
      <c r="O15" s="43">
        <v>190.29134284</v>
      </c>
      <c r="P15" s="43">
        <f t="shared" si="8"/>
        <v>1817.5950569500001</v>
      </c>
      <c r="Q15" s="43">
        <v>929.30028042000004</v>
      </c>
      <c r="R15" s="43">
        <v>775.46305318999998</v>
      </c>
      <c r="S15" s="43">
        <v>112.83172334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4439.5973089300005</v>
      </c>
      <c r="C16" s="43">
        <f t="shared" si="0"/>
        <v>846.88600881000002</v>
      </c>
      <c r="D16" s="43">
        <f t="shared" si="1"/>
        <v>3592.71130012</v>
      </c>
      <c r="E16" s="43">
        <f t="shared" si="2"/>
        <v>1522.51916553</v>
      </c>
      <c r="F16" s="43">
        <f t="shared" si="3"/>
        <v>1738.3983805299999</v>
      </c>
      <c r="G16" s="43">
        <f t="shared" si="4"/>
        <v>331.79375405999997</v>
      </c>
      <c r="H16" s="43">
        <f t="shared" si="5"/>
        <v>2394.1557685500002</v>
      </c>
      <c r="I16" s="43">
        <v>647.93613596</v>
      </c>
      <c r="J16" s="43">
        <f t="shared" si="6"/>
        <v>1746.2196325899999</v>
      </c>
      <c r="K16" s="43">
        <v>594.70825241</v>
      </c>
      <c r="L16" s="43">
        <v>938.26268176999997</v>
      </c>
      <c r="M16" s="43">
        <v>213.24869841</v>
      </c>
      <c r="N16" s="43">
        <f t="shared" si="7"/>
        <v>2045.4415403800001</v>
      </c>
      <c r="O16" s="43">
        <v>198.94987284999999</v>
      </c>
      <c r="P16" s="43">
        <f t="shared" si="8"/>
        <v>1846.4916675300001</v>
      </c>
      <c r="Q16" s="43">
        <v>927.81091312000001</v>
      </c>
      <c r="R16" s="43">
        <v>800.13569875999997</v>
      </c>
      <c r="S16" s="43">
        <v>118.54505564999999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4444.1339094899995</v>
      </c>
      <c r="C17" s="43">
        <f t="shared" si="0"/>
        <v>843.43616018</v>
      </c>
      <c r="D17" s="43">
        <f t="shared" si="1"/>
        <v>3600.6977493100003</v>
      </c>
      <c r="E17" s="43">
        <f t="shared" si="2"/>
        <v>1486.6854219100001</v>
      </c>
      <c r="F17" s="43">
        <f t="shared" si="3"/>
        <v>1754.2831547000001</v>
      </c>
      <c r="G17" s="43">
        <f t="shared" si="4"/>
        <v>359.72917269999999</v>
      </c>
      <c r="H17" s="43">
        <f t="shared" si="5"/>
        <v>2398.4260657000004</v>
      </c>
      <c r="I17" s="43">
        <v>648.49626648000003</v>
      </c>
      <c r="J17" s="43">
        <f t="shared" si="6"/>
        <v>1749.9297992200002</v>
      </c>
      <c r="K17" s="43">
        <v>575.53108338000004</v>
      </c>
      <c r="L17" s="43">
        <v>943.79137470000001</v>
      </c>
      <c r="M17" s="43">
        <v>230.60734113999999</v>
      </c>
      <c r="N17" s="43">
        <f t="shared" si="7"/>
        <v>2045.70784379</v>
      </c>
      <c r="O17" s="43">
        <v>194.9398937</v>
      </c>
      <c r="P17" s="43">
        <f t="shared" si="8"/>
        <v>1850.7679500899999</v>
      </c>
      <c r="Q17" s="43">
        <v>911.15433853000002</v>
      </c>
      <c r="R17" s="43">
        <v>810.49177999999995</v>
      </c>
      <c r="S17" s="43">
        <v>129.12183156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4443.7267604000008</v>
      </c>
      <c r="C18" s="43">
        <f t="shared" si="0"/>
        <v>839.02184989</v>
      </c>
      <c r="D18" s="43">
        <f t="shared" si="1"/>
        <v>3604.7049105099995</v>
      </c>
      <c r="E18" s="43">
        <f t="shared" si="2"/>
        <v>1436.9370385299999</v>
      </c>
      <c r="F18" s="43">
        <f t="shared" si="3"/>
        <v>1772.3931338899999</v>
      </c>
      <c r="G18" s="43">
        <f t="shared" si="4"/>
        <v>395.37473808999999</v>
      </c>
      <c r="H18" s="43">
        <f t="shared" si="5"/>
        <v>2381.3252411999997</v>
      </c>
      <c r="I18" s="43">
        <v>640.50232533999997</v>
      </c>
      <c r="J18" s="43">
        <f t="shared" si="6"/>
        <v>1740.8229158599997</v>
      </c>
      <c r="K18" s="43">
        <v>536.97369048999997</v>
      </c>
      <c r="L18" s="43">
        <v>951.18083911999997</v>
      </c>
      <c r="M18" s="43">
        <v>252.66838625</v>
      </c>
      <c r="N18" s="43">
        <f t="shared" si="7"/>
        <v>2062.4015192000002</v>
      </c>
      <c r="O18" s="43">
        <v>198.51952455</v>
      </c>
      <c r="P18" s="43">
        <f t="shared" si="8"/>
        <v>1863.88199465</v>
      </c>
      <c r="Q18" s="43">
        <v>899.96334804000003</v>
      </c>
      <c r="R18" s="43">
        <v>821.21229476999997</v>
      </c>
      <c r="S18" s="43">
        <v>142.70635184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4336.2427341100001</v>
      </c>
      <c r="C19" s="43">
        <f t="shared" si="0"/>
        <v>799.09063651000008</v>
      </c>
      <c r="D19" s="43">
        <f t="shared" si="1"/>
        <v>3537.1520976000002</v>
      </c>
      <c r="E19" s="43">
        <f t="shared" si="2"/>
        <v>1381.06441769</v>
      </c>
      <c r="F19" s="43">
        <f t="shared" si="3"/>
        <v>1735.8632686199999</v>
      </c>
      <c r="G19" s="43">
        <f t="shared" si="4"/>
        <v>420.22441128999998</v>
      </c>
      <c r="H19" s="43">
        <f t="shared" si="5"/>
        <v>2308.4682563000001</v>
      </c>
      <c r="I19" s="43">
        <v>604.67006891000005</v>
      </c>
      <c r="J19" s="43">
        <f t="shared" si="6"/>
        <v>1703.7981873900001</v>
      </c>
      <c r="K19" s="43">
        <v>496.31113022</v>
      </c>
      <c r="L19" s="43">
        <v>934.03712604999998</v>
      </c>
      <c r="M19" s="43">
        <v>273.44993111999997</v>
      </c>
      <c r="N19" s="43">
        <f t="shared" si="7"/>
        <v>2027.77447781</v>
      </c>
      <c r="O19" s="43">
        <v>194.4205676</v>
      </c>
      <c r="P19" s="43">
        <f t="shared" si="8"/>
        <v>1833.3539102100001</v>
      </c>
      <c r="Q19" s="43">
        <v>884.75328747000003</v>
      </c>
      <c r="R19" s="43">
        <v>801.82614257</v>
      </c>
      <c r="S19" s="43">
        <v>146.77448017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4376.6146512699997</v>
      </c>
      <c r="C20" s="43">
        <f t="shared" si="0"/>
        <v>796.46973937999996</v>
      </c>
      <c r="D20" s="43">
        <f t="shared" si="1"/>
        <v>3580.14491189</v>
      </c>
      <c r="E20" s="43">
        <f t="shared" si="2"/>
        <v>1378.0913941599999</v>
      </c>
      <c r="F20" s="43">
        <f t="shared" si="3"/>
        <v>1758.95652346</v>
      </c>
      <c r="G20" s="43">
        <f t="shared" si="4"/>
        <v>443.09699426999998</v>
      </c>
      <c r="H20" s="43">
        <f t="shared" si="5"/>
        <v>2306.7469851699998</v>
      </c>
      <c r="I20" s="43">
        <v>611.82606427999997</v>
      </c>
      <c r="J20" s="43">
        <f t="shared" si="6"/>
        <v>1694.9209208899999</v>
      </c>
      <c r="K20" s="43">
        <v>474.41627</v>
      </c>
      <c r="L20" s="43">
        <v>929.38795565999999</v>
      </c>
      <c r="M20" s="43">
        <v>291.11669523</v>
      </c>
      <c r="N20" s="43">
        <f t="shared" si="7"/>
        <v>2069.8676661</v>
      </c>
      <c r="O20" s="43">
        <v>184.6436751</v>
      </c>
      <c r="P20" s="43">
        <f t="shared" si="8"/>
        <v>1885.2239910000001</v>
      </c>
      <c r="Q20" s="43">
        <v>903.67512416</v>
      </c>
      <c r="R20" s="43">
        <v>829.56856779999998</v>
      </c>
      <c r="S20" s="43">
        <v>151.98029904000001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4374.2082247500002</v>
      </c>
      <c r="C21" s="43">
        <f t="shared" si="0"/>
        <v>782.19373246999999</v>
      </c>
      <c r="D21" s="43">
        <f t="shared" si="1"/>
        <v>3592.01449228</v>
      </c>
      <c r="E21" s="43">
        <f t="shared" si="2"/>
        <v>1394.1070303500001</v>
      </c>
      <c r="F21" s="43">
        <f t="shared" si="3"/>
        <v>1711.82717953</v>
      </c>
      <c r="G21" s="43">
        <f t="shared" si="4"/>
        <v>486.08028239999999</v>
      </c>
      <c r="H21" s="43">
        <f t="shared" si="5"/>
        <v>2320.2564227400003</v>
      </c>
      <c r="I21" s="43">
        <v>598.12968063000005</v>
      </c>
      <c r="J21" s="43">
        <f t="shared" si="6"/>
        <v>1722.1267421100001</v>
      </c>
      <c r="K21" s="43">
        <v>497.50755908999997</v>
      </c>
      <c r="L21" s="43">
        <v>895.03947697000001</v>
      </c>
      <c r="M21" s="43">
        <v>329.57970605000003</v>
      </c>
      <c r="N21" s="43">
        <f t="shared" si="7"/>
        <v>2053.9518020099999</v>
      </c>
      <c r="O21" s="43">
        <v>184.06405183999999</v>
      </c>
      <c r="P21" s="43">
        <f t="shared" si="8"/>
        <v>1869.8877501700001</v>
      </c>
      <c r="Q21" s="43">
        <v>896.59947125999997</v>
      </c>
      <c r="R21" s="43">
        <v>816.78770255999996</v>
      </c>
      <c r="S21" s="43">
        <v>156.50057634999999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4431.5760233199999</v>
      </c>
      <c r="C22" s="43">
        <f t="shared" si="0"/>
        <v>747.24032023000007</v>
      </c>
      <c r="D22" s="43">
        <f t="shared" si="1"/>
        <v>3684.3357030899997</v>
      </c>
      <c r="E22" s="43">
        <f t="shared" si="2"/>
        <v>1495.1517778299999</v>
      </c>
      <c r="F22" s="43">
        <f t="shared" si="3"/>
        <v>1666.6651339</v>
      </c>
      <c r="G22" s="43">
        <f t="shared" si="4"/>
        <v>522.51879136000002</v>
      </c>
      <c r="H22" s="43">
        <f t="shared" si="5"/>
        <v>2380.5179062100001</v>
      </c>
      <c r="I22" s="43">
        <v>571.78306651000003</v>
      </c>
      <c r="J22" s="43">
        <f t="shared" si="6"/>
        <v>1808.7348397000001</v>
      </c>
      <c r="K22" s="43">
        <v>584.48471814000004</v>
      </c>
      <c r="L22" s="43">
        <v>861.40158569000005</v>
      </c>
      <c r="M22" s="43">
        <v>362.84853586999998</v>
      </c>
      <c r="N22" s="43">
        <f t="shared" si="7"/>
        <v>2051.0581171099998</v>
      </c>
      <c r="O22" s="43">
        <v>175.45725372000001</v>
      </c>
      <c r="P22" s="43">
        <f t="shared" si="8"/>
        <v>1875.6008633899999</v>
      </c>
      <c r="Q22" s="43">
        <v>910.66705968999997</v>
      </c>
      <c r="R22" s="43">
        <v>805.26354820999995</v>
      </c>
      <c r="S22" s="43">
        <v>159.67025548999999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4609.4273318300002</v>
      </c>
      <c r="C23" s="43">
        <f t="shared" si="0"/>
        <v>787.34491495999998</v>
      </c>
      <c r="D23" s="43">
        <f t="shared" si="1"/>
        <v>3822.0824168700001</v>
      </c>
      <c r="E23" s="43">
        <f t="shared" si="2"/>
        <v>1590.2131906899999</v>
      </c>
      <c r="F23" s="43">
        <f t="shared" si="3"/>
        <v>1482.9079826100001</v>
      </c>
      <c r="G23" s="43">
        <f t="shared" si="4"/>
        <v>748.96124356999997</v>
      </c>
      <c r="H23" s="43">
        <f t="shared" si="5"/>
        <v>2500.4875769900004</v>
      </c>
      <c r="I23" s="43">
        <v>617.21836079000002</v>
      </c>
      <c r="J23" s="43">
        <f t="shared" si="6"/>
        <v>1883.2692162000003</v>
      </c>
      <c r="K23" s="43">
        <v>642.99597785000003</v>
      </c>
      <c r="L23" s="43">
        <v>656.55215696000005</v>
      </c>
      <c r="M23" s="43">
        <v>583.72108138999999</v>
      </c>
      <c r="N23" s="43">
        <f t="shared" si="7"/>
        <v>2108.9397548400002</v>
      </c>
      <c r="O23" s="43">
        <v>170.12655416999999</v>
      </c>
      <c r="P23" s="43">
        <f t="shared" si="8"/>
        <v>1938.81320067</v>
      </c>
      <c r="Q23" s="43">
        <v>947.21721284</v>
      </c>
      <c r="R23" s="43">
        <v>826.35582565000004</v>
      </c>
      <c r="S23" s="43">
        <v>165.24016218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4708.3305441299999</v>
      </c>
      <c r="C24" s="43">
        <f t="shared" si="0"/>
        <v>793.8609778</v>
      </c>
      <c r="D24" s="43">
        <f t="shared" si="1"/>
        <v>3914.4695663299999</v>
      </c>
      <c r="E24" s="43">
        <f t="shared" si="2"/>
        <v>1641.894147</v>
      </c>
      <c r="F24" s="43">
        <f t="shared" si="3"/>
        <v>1772.1687918</v>
      </c>
      <c r="G24" s="43">
        <f t="shared" si="4"/>
        <v>500.40662752999998</v>
      </c>
      <c r="H24" s="43">
        <f t="shared" si="5"/>
        <v>2569.99905807</v>
      </c>
      <c r="I24" s="43">
        <v>627.19985311000005</v>
      </c>
      <c r="J24" s="43">
        <f t="shared" si="6"/>
        <v>1942.79920496</v>
      </c>
      <c r="K24" s="43">
        <v>682.36374016000002</v>
      </c>
      <c r="L24" s="43">
        <v>911.41400539000006</v>
      </c>
      <c r="M24" s="43">
        <v>349.02145940999998</v>
      </c>
      <c r="N24" s="43">
        <f t="shared" si="7"/>
        <v>2138.3314860599999</v>
      </c>
      <c r="O24" s="43">
        <v>166.66112469000001</v>
      </c>
      <c r="P24" s="43">
        <f t="shared" si="8"/>
        <v>1971.6703613699997</v>
      </c>
      <c r="Q24" s="43">
        <v>959.53040683999996</v>
      </c>
      <c r="R24" s="43">
        <v>860.75478640999995</v>
      </c>
      <c r="S24" s="43">
        <v>151.38516812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4749.8452772700002</v>
      </c>
      <c r="C25" s="43">
        <f t="shared" si="0"/>
        <v>804.04720642000007</v>
      </c>
      <c r="D25" s="43">
        <f t="shared" si="1"/>
        <v>3945.7980708499999</v>
      </c>
      <c r="E25" s="43">
        <f t="shared" si="2"/>
        <v>1642.4165899999998</v>
      </c>
      <c r="F25" s="43">
        <f t="shared" si="3"/>
        <v>1883.8677254300001</v>
      </c>
      <c r="G25" s="43">
        <f t="shared" si="4"/>
        <v>419.51375542</v>
      </c>
      <c r="H25" s="43">
        <f t="shared" si="5"/>
        <v>2612.1115675800002</v>
      </c>
      <c r="I25" s="43">
        <v>631.11376593</v>
      </c>
      <c r="J25" s="43">
        <f t="shared" si="6"/>
        <v>1980.9978016499999</v>
      </c>
      <c r="K25" s="43">
        <v>699.74721570999998</v>
      </c>
      <c r="L25" s="43">
        <v>997.42015133999996</v>
      </c>
      <c r="M25" s="43">
        <v>283.83043459999999</v>
      </c>
      <c r="N25" s="43">
        <f t="shared" si="7"/>
        <v>2137.7337096900001</v>
      </c>
      <c r="O25" s="43">
        <v>172.93344049000001</v>
      </c>
      <c r="P25" s="43">
        <f t="shared" si="8"/>
        <v>1964.8002692</v>
      </c>
      <c r="Q25" s="43">
        <v>942.66937428999995</v>
      </c>
      <c r="R25" s="43">
        <v>886.44757408999999</v>
      </c>
      <c r="S25" s="43">
        <v>135.68332082000001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4868.7608326899999</v>
      </c>
      <c r="C26" s="43">
        <f t="shared" si="0"/>
        <v>846.85657402000004</v>
      </c>
      <c r="D26" s="43">
        <f t="shared" si="1"/>
        <v>4021.9042586699998</v>
      </c>
      <c r="E26" s="43">
        <f t="shared" si="2"/>
        <v>1655.7002178500002</v>
      </c>
      <c r="F26" s="43">
        <f t="shared" si="3"/>
        <v>2011.6120742200001</v>
      </c>
      <c r="G26" s="43">
        <f t="shared" si="4"/>
        <v>354.59196659999998</v>
      </c>
      <c r="H26" s="43">
        <f t="shared" si="5"/>
        <v>2708.5523147499998</v>
      </c>
      <c r="I26" s="43">
        <v>676.66027940000004</v>
      </c>
      <c r="J26" s="43">
        <f t="shared" si="6"/>
        <v>2031.89203535</v>
      </c>
      <c r="K26" s="43">
        <v>706.36477648000005</v>
      </c>
      <c r="L26" s="43">
        <v>1094.2810534299999</v>
      </c>
      <c r="M26" s="43">
        <v>231.24620544000001</v>
      </c>
      <c r="N26" s="43">
        <f t="shared" si="7"/>
        <v>2160.2085179400001</v>
      </c>
      <c r="O26" s="43">
        <v>170.19629462</v>
      </c>
      <c r="P26" s="43">
        <f t="shared" si="8"/>
        <v>1990.01222332</v>
      </c>
      <c r="Q26" s="43">
        <v>949.33544137000001</v>
      </c>
      <c r="R26" s="43">
        <v>917.33102079000003</v>
      </c>
      <c r="S26" s="43">
        <v>123.34576116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4834.9375582600005</v>
      </c>
      <c r="C27" s="43">
        <f t="shared" si="0"/>
        <v>849.44549910000001</v>
      </c>
      <c r="D27" s="43">
        <f t="shared" si="1"/>
        <v>3985.4920591600003</v>
      </c>
      <c r="E27" s="43">
        <f t="shared" si="2"/>
        <v>1607.99126219</v>
      </c>
      <c r="F27" s="43">
        <f t="shared" si="3"/>
        <v>2049.6823342299999</v>
      </c>
      <c r="G27" s="43">
        <f t="shared" si="4"/>
        <v>327.81846273999997</v>
      </c>
      <c r="H27" s="43">
        <f t="shared" si="5"/>
        <v>2702.3189894100001</v>
      </c>
      <c r="I27" s="43">
        <v>677.45970613999998</v>
      </c>
      <c r="J27" s="43">
        <f t="shared" si="6"/>
        <v>2024.8592832700001</v>
      </c>
      <c r="K27" s="43">
        <v>685.30177474000004</v>
      </c>
      <c r="L27" s="43">
        <v>1123.13501617</v>
      </c>
      <c r="M27" s="43">
        <v>216.42249236000001</v>
      </c>
      <c r="N27" s="43">
        <f t="shared" si="7"/>
        <v>2132.61856885</v>
      </c>
      <c r="O27" s="43">
        <v>171.98579296</v>
      </c>
      <c r="P27" s="43">
        <f t="shared" si="8"/>
        <v>1960.6327758900002</v>
      </c>
      <c r="Q27" s="43">
        <v>922.68948745</v>
      </c>
      <c r="R27" s="43">
        <v>926.54731805999995</v>
      </c>
      <c r="S27" s="43">
        <v>111.39597037999999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4913.9087943200002</v>
      </c>
      <c r="C28" s="43">
        <f t="shared" si="0"/>
        <v>903.29238868000004</v>
      </c>
      <c r="D28" s="43">
        <f t="shared" si="1"/>
        <v>4010.6164056400003</v>
      </c>
      <c r="E28" s="43">
        <f t="shared" si="2"/>
        <v>1614.4618618999998</v>
      </c>
      <c r="F28" s="43">
        <f t="shared" si="3"/>
        <v>2107.9109204199999</v>
      </c>
      <c r="G28" s="43">
        <f t="shared" si="4"/>
        <v>288.24362331999998</v>
      </c>
      <c r="H28" s="43">
        <f t="shared" si="5"/>
        <v>2726.9758107600001</v>
      </c>
      <c r="I28" s="43">
        <v>715.50125788000003</v>
      </c>
      <c r="J28" s="43">
        <f t="shared" si="6"/>
        <v>2011.4745528799999</v>
      </c>
      <c r="K28" s="43">
        <v>679.53431625999997</v>
      </c>
      <c r="L28" s="43">
        <v>1146.5361131499999</v>
      </c>
      <c r="M28" s="43">
        <v>185.40412347</v>
      </c>
      <c r="N28" s="43">
        <f t="shared" si="7"/>
        <v>2186.9329835600001</v>
      </c>
      <c r="O28" s="43">
        <v>187.79113079999999</v>
      </c>
      <c r="P28" s="43">
        <f t="shared" si="8"/>
        <v>1999.1418527600001</v>
      </c>
      <c r="Q28" s="43">
        <v>934.92754563999995</v>
      </c>
      <c r="R28" s="43">
        <v>961.37480727000002</v>
      </c>
      <c r="S28" s="43">
        <v>102.83949985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4935.2775549300004</v>
      </c>
      <c r="C29" s="43">
        <f t="shared" si="0"/>
        <v>879.65132616999995</v>
      </c>
      <c r="D29" s="43">
        <f t="shared" si="1"/>
        <v>4055.6262287600002</v>
      </c>
      <c r="E29" s="43">
        <f t="shared" si="2"/>
        <v>1602.4529562600001</v>
      </c>
      <c r="F29" s="43">
        <f t="shared" si="3"/>
        <v>2233.0587924399997</v>
      </c>
      <c r="G29" s="43">
        <f t="shared" si="4"/>
        <v>220.11448006000001</v>
      </c>
      <c r="H29" s="43">
        <f t="shared" si="5"/>
        <v>2701.8751379000005</v>
      </c>
      <c r="I29" s="43">
        <v>691.28953926999998</v>
      </c>
      <c r="J29" s="43">
        <f t="shared" si="6"/>
        <v>2010.5855986300003</v>
      </c>
      <c r="K29" s="43">
        <v>680.05864985000005</v>
      </c>
      <c r="L29" s="43">
        <v>1201.64990046</v>
      </c>
      <c r="M29" s="43">
        <v>128.87704832</v>
      </c>
      <c r="N29" s="43">
        <f t="shared" si="7"/>
        <v>2233.4024170299999</v>
      </c>
      <c r="O29" s="43">
        <v>188.3617869</v>
      </c>
      <c r="P29" s="43">
        <f t="shared" si="8"/>
        <v>2045.04063013</v>
      </c>
      <c r="Q29" s="43">
        <v>922.39430641000001</v>
      </c>
      <c r="R29" s="43">
        <v>1031.4088919799999</v>
      </c>
      <c r="S29" s="43">
        <v>91.237431740000005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5001.2908629900003</v>
      </c>
      <c r="C30" s="43">
        <f t="shared" si="0"/>
        <v>883.03691880999997</v>
      </c>
      <c r="D30" s="43">
        <f t="shared" si="1"/>
        <v>4118.25394418</v>
      </c>
      <c r="E30" s="43">
        <f t="shared" si="2"/>
        <v>1595.69003357</v>
      </c>
      <c r="F30" s="43">
        <f t="shared" si="3"/>
        <v>2333.6380908000001</v>
      </c>
      <c r="G30" s="43">
        <f t="shared" si="4"/>
        <v>188.92581981000001</v>
      </c>
      <c r="H30" s="43">
        <f t="shared" si="5"/>
        <v>2699.5808924100002</v>
      </c>
      <c r="I30" s="43">
        <v>701.48267298999997</v>
      </c>
      <c r="J30" s="43">
        <f t="shared" si="6"/>
        <v>1998.0982194200001</v>
      </c>
      <c r="K30" s="43">
        <v>668.35676078999995</v>
      </c>
      <c r="L30" s="43">
        <v>1228.7386975700001</v>
      </c>
      <c r="M30" s="43">
        <v>101.00276106</v>
      </c>
      <c r="N30" s="43">
        <f t="shared" si="7"/>
        <v>2301.7099705800001</v>
      </c>
      <c r="O30" s="43">
        <v>181.55424582000001</v>
      </c>
      <c r="P30" s="43">
        <f t="shared" si="8"/>
        <v>2120.1557247599999</v>
      </c>
      <c r="Q30" s="43">
        <v>927.33327278000002</v>
      </c>
      <c r="R30" s="43">
        <v>1104.89939323</v>
      </c>
      <c r="S30" s="43">
        <v>87.923058749999996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5031.8680132600002</v>
      </c>
      <c r="C31" s="43">
        <f t="shared" si="0"/>
        <v>868.24317211999994</v>
      </c>
      <c r="D31" s="43">
        <f t="shared" si="1"/>
        <v>4163.6248411400002</v>
      </c>
      <c r="E31" s="43">
        <f t="shared" si="2"/>
        <v>1559.9601890900001</v>
      </c>
      <c r="F31" s="43">
        <f t="shared" si="3"/>
        <v>2419.3637573999999</v>
      </c>
      <c r="G31" s="43">
        <f t="shared" si="4"/>
        <v>184.30089465</v>
      </c>
      <c r="H31" s="43">
        <f t="shared" si="5"/>
        <v>2660.6915627600001</v>
      </c>
      <c r="I31" s="43">
        <v>685.76325297999995</v>
      </c>
      <c r="J31" s="43">
        <f t="shared" si="6"/>
        <v>1974.9283097800001</v>
      </c>
      <c r="K31" s="43">
        <v>669.66521850000004</v>
      </c>
      <c r="L31" s="43">
        <v>1214.81921704</v>
      </c>
      <c r="M31" s="43">
        <v>90.44387424</v>
      </c>
      <c r="N31" s="43">
        <f t="shared" si="7"/>
        <v>2371.1764505000001</v>
      </c>
      <c r="O31" s="43">
        <v>182.47991913999999</v>
      </c>
      <c r="P31" s="43">
        <f t="shared" si="8"/>
        <v>2188.6965313599999</v>
      </c>
      <c r="Q31" s="43">
        <v>890.29497059000005</v>
      </c>
      <c r="R31" s="43">
        <v>1204.5445403599999</v>
      </c>
      <c r="S31" s="43">
        <v>93.857020410000004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131" t="s">
        <v>132</v>
      </c>
      <c r="C32" s="43">
        <f t="shared" si="0"/>
        <v>866.13590752000005</v>
      </c>
      <c r="D32" s="43">
        <f t="shared" si="1"/>
        <v>4202.8221125400005</v>
      </c>
      <c r="E32" s="43">
        <f t="shared" si="2"/>
        <v>1538.8487343700001</v>
      </c>
      <c r="F32" s="43">
        <f t="shared" si="3"/>
        <v>2483.4179166499998</v>
      </c>
      <c r="G32" s="43">
        <f t="shared" si="4"/>
        <v>180.55546151999999</v>
      </c>
      <c r="H32" s="43">
        <f t="shared" si="5"/>
        <v>2624.1757699200002</v>
      </c>
      <c r="I32" s="43">
        <v>668.39105136000001</v>
      </c>
      <c r="J32" s="43">
        <f t="shared" si="6"/>
        <v>1955.7847185600001</v>
      </c>
      <c r="K32" s="43">
        <v>662.94453066000005</v>
      </c>
      <c r="L32" s="43">
        <v>1208.53185377</v>
      </c>
      <c r="M32" s="43">
        <v>84.308334130000006</v>
      </c>
      <c r="N32" s="43">
        <f t="shared" si="7"/>
        <v>2444.7822501400001</v>
      </c>
      <c r="O32" s="43">
        <v>197.74485616000001</v>
      </c>
      <c r="P32" s="43">
        <f t="shared" si="8"/>
        <v>2247.0373939800002</v>
      </c>
      <c r="Q32" s="43">
        <v>875.90420371000005</v>
      </c>
      <c r="R32" s="43">
        <v>1274.8860628800001</v>
      </c>
      <c r="S32" s="43">
        <v>96.247127390000003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5152.0395588400006</v>
      </c>
      <c r="C33" s="43">
        <f t="shared" si="0"/>
        <v>837.65517699999998</v>
      </c>
      <c r="D33" s="43">
        <f t="shared" si="1"/>
        <v>4314.3843818400001</v>
      </c>
      <c r="E33" s="43">
        <f t="shared" si="2"/>
        <v>1579.62779718</v>
      </c>
      <c r="F33" s="43">
        <f t="shared" si="3"/>
        <v>2551.9728149000002</v>
      </c>
      <c r="G33" s="43">
        <f t="shared" si="4"/>
        <v>182.78376975999998</v>
      </c>
      <c r="H33" s="43">
        <f t="shared" si="5"/>
        <v>2644.2373789200001</v>
      </c>
      <c r="I33" s="43">
        <v>662.23073776000001</v>
      </c>
      <c r="J33" s="43">
        <f t="shared" si="6"/>
        <v>1982.0066411599998</v>
      </c>
      <c r="K33" s="43">
        <v>694.42592181999999</v>
      </c>
      <c r="L33" s="43">
        <v>1202.8527149399999</v>
      </c>
      <c r="M33" s="43">
        <v>84.728004400000003</v>
      </c>
      <c r="N33" s="43">
        <f t="shared" si="7"/>
        <v>2507.8021799200001</v>
      </c>
      <c r="O33" s="43">
        <v>175.42443924</v>
      </c>
      <c r="P33" s="43">
        <f t="shared" si="8"/>
        <v>2332.37774068</v>
      </c>
      <c r="Q33" s="43">
        <v>885.20187536000003</v>
      </c>
      <c r="R33" s="43">
        <v>1349.1200999600001</v>
      </c>
      <c r="S33" s="43">
        <v>98.055765359999995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5304.03297217</v>
      </c>
      <c r="C34" s="43">
        <f t="shared" si="0"/>
        <v>865.14681916999996</v>
      </c>
      <c r="D34" s="43">
        <f t="shared" si="1"/>
        <v>4438.8861529999995</v>
      </c>
      <c r="E34" s="43">
        <f t="shared" si="2"/>
        <v>1630.87513214</v>
      </c>
      <c r="F34" s="43">
        <f t="shared" si="3"/>
        <v>2527.4641904199998</v>
      </c>
      <c r="G34" s="43">
        <f t="shared" si="4"/>
        <v>280.54683044000001</v>
      </c>
      <c r="H34" s="43">
        <f t="shared" si="5"/>
        <v>2759.1282833799996</v>
      </c>
      <c r="I34" s="43">
        <v>689.04889333999995</v>
      </c>
      <c r="J34" s="43">
        <f t="shared" si="6"/>
        <v>2070.0793900399999</v>
      </c>
      <c r="K34" s="43">
        <v>764.47051248000002</v>
      </c>
      <c r="L34" s="43">
        <v>1144.60486599</v>
      </c>
      <c r="M34" s="43">
        <v>161.00401156999999</v>
      </c>
      <c r="N34" s="43">
        <f t="shared" si="7"/>
        <v>2544.9046887899999</v>
      </c>
      <c r="O34" s="43">
        <v>176.09792583000001</v>
      </c>
      <c r="P34" s="43">
        <f t="shared" si="8"/>
        <v>2368.80676296</v>
      </c>
      <c r="Q34" s="43">
        <v>866.40461965999998</v>
      </c>
      <c r="R34" s="43">
        <v>1382.85932443</v>
      </c>
      <c r="S34" s="43">
        <v>119.54281887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5485.1933800299994</v>
      </c>
      <c r="C35" s="43">
        <f t="shared" si="0"/>
        <v>878.57030665000002</v>
      </c>
      <c r="D35" s="43">
        <f t="shared" si="1"/>
        <v>4606.6230733800003</v>
      </c>
      <c r="E35" s="43">
        <f t="shared" si="2"/>
        <v>1712.11841035</v>
      </c>
      <c r="F35" s="43">
        <f t="shared" si="3"/>
        <v>2515.9021634400001</v>
      </c>
      <c r="G35" s="43">
        <f t="shared" si="4"/>
        <v>378.60249958999998</v>
      </c>
      <c r="H35" s="43">
        <f t="shared" si="5"/>
        <v>2878.4849509900005</v>
      </c>
      <c r="I35" s="43">
        <v>701.55770409000002</v>
      </c>
      <c r="J35" s="43">
        <f t="shared" si="6"/>
        <v>2176.9272469000002</v>
      </c>
      <c r="K35" s="43">
        <v>829.92065680999997</v>
      </c>
      <c r="L35" s="43">
        <v>1111.0581694</v>
      </c>
      <c r="M35" s="43">
        <v>235.94842069000001</v>
      </c>
      <c r="N35" s="43">
        <f t="shared" si="7"/>
        <v>2606.7084290399998</v>
      </c>
      <c r="O35" s="43">
        <v>177.01260256</v>
      </c>
      <c r="P35" s="43">
        <f t="shared" si="8"/>
        <v>2429.6958264800001</v>
      </c>
      <c r="Q35" s="43">
        <v>882.19775354000001</v>
      </c>
      <c r="R35" s="43">
        <v>1404.8439940400001</v>
      </c>
      <c r="S35" s="43">
        <v>142.6540789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5589.7298950200002</v>
      </c>
      <c r="C36" s="43">
        <f t="shared" si="0"/>
        <v>932.07287136000002</v>
      </c>
      <c r="D36" s="43">
        <f t="shared" si="1"/>
        <v>4657.65702366</v>
      </c>
      <c r="E36" s="43">
        <f t="shared" si="2"/>
        <v>1705.05472422</v>
      </c>
      <c r="F36" s="43">
        <f t="shared" si="3"/>
        <v>2581.8146522100001</v>
      </c>
      <c r="G36" s="43">
        <f t="shared" si="4"/>
        <v>370.78764722999995</v>
      </c>
      <c r="H36" s="43">
        <f t="shared" si="5"/>
        <v>3019.9660262499997</v>
      </c>
      <c r="I36" s="43">
        <v>756.92723072000001</v>
      </c>
      <c r="J36" s="43">
        <f t="shared" si="6"/>
        <v>2263.0387955299998</v>
      </c>
      <c r="K36" s="43">
        <v>865.08990616999995</v>
      </c>
      <c r="L36" s="43">
        <v>1106.50555216</v>
      </c>
      <c r="M36" s="43">
        <v>291.44333719999997</v>
      </c>
      <c r="N36" s="43">
        <f t="shared" si="7"/>
        <v>2569.76386877</v>
      </c>
      <c r="O36" s="43">
        <v>175.14564064000001</v>
      </c>
      <c r="P36" s="43">
        <f t="shared" si="8"/>
        <v>2394.6182281300003</v>
      </c>
      <c r="Q36" s="43">
        <v>839.96481804999996</v>
      </c>
      <c r="R36" s="43">
        <v>1475.3091000500001</v>
      </c>
      <c r="S36" s="43">
        <v>79.344310030000003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5672.3937911200001</v>
      </c>
      <c r="C37" s="43">
        <f t="shared" si="0"/>
        <v>950.83761413000002</v>
      </c>
      <c r="D37" s="43">
        <f t="shared" si="1"/>
        <v>4721.5561769899996</v>
      </c>
      <c r="E37" s="43">
        <f t="shared" si="2"/>
        <v>1737.5404945800001</v>
      </c>
      <c r="F37" s="43">
        <f t="shared" si="3"/>
        <v>2562.5751257399997</v>
      </c>
      <c r="G37" s="43">
        <f t="shared" si="4"/>
        <v>421.44055666999998</v>
      </c>
      <c r="H37" s="43">
        <f t="shared" si="5"/>
        <v>3133.8232209600001</v>
      </c>
      <c r="I37" s="43">
        <v>779.59595745000001</v>
      </c>
      <c r="J37" s="43">
        <f t="shared" si="6"/>
        <v>2354.2272635099998</v>
      </c>
      <c r="K37" s="43">
        <v>917.20875804000002</v>
      </c>
      <c r="L37" s="43">
        <v>1096.0092725899999</v>
      </c>
      <c r="M37" s="43">
        <v>341.00923288000001</v>
      </c>
      <c r="N37" s="43">
        <f t="shared" si="7"/>
        <v>2538.57057016</v>
      </c>
      <c r="O37" s="43">
        <v>171.24165668000001</v>
      </c>
      <c r="P37" s="43">
        <f t="shared" si="8"/>
        <v>2367.3289134800002</v>
      </c>
      <c r="Q37" s="43">
        <v>820.33173653999995</v>
      </c>
      <c r="R37" s="43">
        <v>1466.5658531500001</v>
      </c>
      <c r="S37" s="43">
        <v>80.431323789999993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5764.16599417</v>
      </c>
      <c r="C38" s="43">
        <f t="shared" si="0"/>
        <v>1009.06196426</v>
      </c>
      <c r="D38" s="43">
        <f t="shared" si="1"/>
        <v>4755.1040299100005</v>
      </c>
      <c r="E38" s="43">
        <f t="shared" si="2"/>
        <v>1701.90401514</v>
      </c>
      <c r="F38" s="43">
        <f t="shared" si="3"/>
        <v>2579.3345508299999</v>
      </c>
      <c r="G38" s="43">
        <f t="shared" si="4"/>
        <v>473.86546394000004</v>
      </c>
      <c r="H38" s="43">
        <f t="shared" si="5"/>
        <v>3234.2552408400002</v>
      </c>
      <c r="I38" s="43">
        <v>832.44315611000002</v>
      </c>
      <c r="J38" s="43">
        <f t="shared" si="6"/>
        <v>2401.8120847300002</v>
      </c>
      <c r="K38" s="43">
        <v>922.26900188000002</v>
      </c>
      <c r="L38" s="43">
        <v>1091.5875727499999</v>
      </c>
      <c r="M38" s="43">
        <v>387.95551010000003</v>
      </c>
      <c r="N38" s="43">
        <f t="shared" si="7"/>
        <v>2529.9107533300003</v>
      </c>
      <c r="O38" s="43">
        <v>176.61880815000001</v>
      </c>
      <c r="P38" s="43">
        <f t="shared" si="8"/>
        <v>2353.2919451800003</v>
      </c>
      <c r="Q38" s="43">
        <v>779.63501326000005</v>
      </c>
      <c r="R38" s="43">
        <v>1487.74697808</v>
      </c>
      <c r="S38" s="43">
        <v>85.90995384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5806.5622828400001</v>
      </c>
      <c r="C39" s="43">
        <f t="shared" si="0"/>
        <v>983.66102661000002</v>
      </c>
      <c r="D39" s="43">
        <f t="shared" si="1"/>
        <v>4822.9012562299995</v>
      </c>
      <c r="E39" s="43">
        <f t="shared" si="2"/>
        <v>1698.87330759</v>
      </c>
      <c r="F39" s="43">
        <f t="shared" si="3"/>
        <v>2614.8494570800003</v>
      </c>
      <c r="G39" s="43">
        <f t="shared" si="4"/>
        <v>509.17849156</v>
      </c>
      <c r="H39" s="43">
        <f t="shared" si="5"/>
        <v>3275.77748466</v>
      </c>
      <c r="I39" s="43">
        <v>808.94488606000004</v>
      </c>
      <c r="J39" s="43">
        <f t="shared" si="6"/>
        <v>2466.8325986</v>
      </c>
      <c r="K39" s="43">
        <v>928.43519229000003</v>
      </c>
      <c r="L39" s="43">
        <v>1124.2345128500001</v>
      </c>
      <c r="M39" s="43">
        <v>414.16289346000002</v>
      </c>
      <c r="N39" s="43">
        <f t="shared" si="7"/>
        <v>2530.7847981800001</v>
      </c>
      <c r="O39" s="43">
        <v>174.71614055000001</v>
      </c>
      <c r="P39" s="43">
        <f t="shared" si="8"/>
        <v>2356.06865763</v>
      </c>
      <c r="Q39" s="43">
        <v>770.43811530000005</v>
      </c>
      <c r="R39" s="43">
        <v>1490.61494423</v>
      </c>
      <c r="S39" s="43">
        <v>95.015598100000005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6004.2603520100001</v>
      </c>
      <c r="C40" s="43">
        <f t="shared" si="0"/>
        <v>1093.62227104</v>
      </c>
      <c r="D40" s="43">
        <f t="shared" si="1"/>
        <v>4910.6380809700004</v>
      </c>
      <c r="E40" s="43">
        <f t="shared" si="2"/>
        <v>1725.9017792700001</v>
      </c>
      <c r="F40" s="43">
        <f t="shared" si="3"/>
        <v>2676.0525864800002</v>
      </c>
      <c r="G40" s="43">
        <f t="shared" si="4"/>
        <v>508.68371522000001</v>
      </c>
      <c r="H40" s="43">
        <f t="shared" si="5"/>
        <v>3445.5813362999997</v>
      </c>
      <c r="I40" s="43">
        <v>912.54999536000003</v>
      </c>
      <c r="J40" s="43">
        <f t="shared" si="6"/>
        <v>2533.0313409399996</v>
      </c>
      <c r="K40" s="43">
        <v>968.35614235000003</v>
      </c>
      <c r="L40" s="43">
        <v>1156.2366602</v>
      </c>
      <c r="M40" s="43">
        <v>408.43853839000002</v>
      </c>
      <c r="N40" s="43">
        <f t="shared" si="7"/>
        <v>2558.6790157100004</v>
      </c>
      <c r="O40" s="43">
        <v>181.07227567999999</v>
      </c>
      <c r="P40" s="43">
        <f t="shared" si="8"/>
        <v>2377.6067400300003</v>
      </c>
      <c r="Q40" s="43">
        <v>757.54563691999999</v>
      </c>
      <c r="R40" s="43">
        <v>1519.81592628</v>
      </c>
      <c r="S40" s="43">
        <v>100.24517683000001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6020.7232485599998</v>
      </c>
      <c r="C41" s="43">
        <f t="shared" si="0"/>
        <v>1053.8159819499999</v>
      </c>
      <c r="D41" s="43">
        <f t="shared" si="1"/>
        <v>4966.9072666100001</v>
      </c>
      <c r="E41" s="43">
        <f t="shared" si="2"/>
        <v>1547.62412853</v>
      </c>
      <c r="F41" s="43">
        <f t="shared" si="3"/>
        <v>2910.3647441100002</v>
      </c>
      <c r="G41" s="43">
        <f t="shared" si="4"/>
        <v>508.91839397000001</v>
      </c>
      <c r="H41" s="43">
        <f t="shared" si="5"/>
        <v>3448.4895179799996</v>
      </c>
      <c r="I41" s="43">
        <v>874.24081497999998</v>
      </c>
      <c r="J41" s="43">
        <f t="shared" si="6"/>
        <v>2574.2487029999998</v>
      </c>
      <c r="K41" s="43">
        <v>970.23472136999999</v>
      </c>
      <c r="L41" s="43">
        <v>1197.9408734399999</v>
      </c>
      <c r="M41" s="43">
        <v>406.07310819000003</v>
      </c>
      <c r="N41" s="43">
        <f t="shared" si="7"/>
        <v>2572.2337305799997</v>
      </c>
      <c r="O41" s="43">
        <v>179.57516697</v>
      </c>
      <c r="P41" s="43">
        <f t="shared" si="8"/>
        <v>2392.6585636099999</v>
      </c>
      <c r="Q41" s="43">
        <v>577.38940716000002</v>
      </c>
      <c r="R41" s="43">
        <v>1712.42387067</v>
      </c>
      <c r="S41" s="43">
        <v>102.84528578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6069.5614475100001</v>
      </c>
      <c r="C42" s="43">
        <f t="shared" si="0"/>
        <v>1030.10804594</v>
      </c>
      <c r="D42" s="43">
        <f t="shared" si="1"/>
        <v>5039.4534015699992</v>
      </c>
      <c r="E42" s="43">
        <f t="shared" si="2"/>
        <v>1549.9113981099999</v>
      </c>
      <c r="F42" s="43">
        <f t="shared" si="3"/>
        <v>2962.3591203300002</v>
      </c>
      <c r="G42" s="43">
        <f t="shared" si="4"/>
        <v>527.18288313000005</v>
      </c>
      <c r="H42" s="43">
        <f t="shared" si="5"/>
        <v>3484.6904462199996</v>
      </c>
      <c r="I42" s="43">
        <v>852.93621769000003</v>
      </c>
      <c r="J42" s="43">
        <f t="shared" si="6"/>
        <v>2631.7542285299996</v>
      </c>
      <c r="K42" s="43">
        <v>986.68235888000004</v>
      </c>
      <c r="L42" s="43">
        <v>1229.48048457</v>
      </c>
      <c r="M42" s="43">
        <v>415.59138508000001</v>
      </c>
      <c r="N42" s="43">
        <f t="shared" si="7"/>
        <v>2584.8710012900001</v>
      </c>
      <c r="O42" s="43">
        <v>177.17182825</v>
      </c>
      <c r="P42" s="43">
        <f t="shared" si="8"/>
        <v>2407.69917304</v>
      </c>
      <c r="Q42" s="43">
        <v>563.22903923000001</v>
      </c>
      <c r="R42" s="43">
        <v>1732.87863576</v>
      </c>
      <c r="S42" s="43">
        <v>111.59149805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6184.1052746099995</v>
      </c>
      <c r="C43" s="43">
        <f t="shared" si="0"/>
        <v>1028.1184135999999</v>
      </c>
      <c r="D43" s="43">
        <f t="shared" si="1"/>
        <v>5155.9868610100002</v>
      </c>
      <c r="E43" s="43">
        <f t="shared" si="2"/>
        <v>1562.5656922600001</v>
      </c>
      <c r="F43" s="43">
        <f t="shared" si="3"/>
        <v>2995.84287335</v>
      </c>
      <c r="G43" s="43">
        <f t="shared" si="4"/>
        <v>597.5782954</v>
      </c>
      <c r="H43" s="43">
        <f t="shared" si="5"/>
        <v>3556.2296743100001</v>
      </c>
      <c r="I43" s="43">
        <v>852.58830079999996</v>
      </c>
      <c r="J43" s="43">
        <f t="shared" si="6"/>
        <v>2703.64137351</v>
      </c>
      <c r="K43" s="43">
        <v>1002.31084621</v>
      </c>
      <c r="L43" s="43">
        <v>1221.34884549</v>
      </c>
      <c r="M43" s="43">
        <v>479.98168181</v>
      </c>
      <c r="N43" s="43">
        <f t="shared" si="7"/>
        <v>2627.8756002999999</v>
      </c>
      <c r="O43" s="43">
        <v>175.53011280000001</v>
      </c>
      <c r="P43" s="43">
        <f t="shared" si="8"/>
        <v>2452.3454874999998</v>
      </c>
      <c r="Q43" s="43">
        <v>560.25484604999997</v>
      </c>
      <c r="R43" s="43">
        <v>1774.49402786</v>
      </c>
      <c r="S43" s="43">
        <v>117.59661359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6329.3239406299999</v>
      </c>
      <c r="C44" s="43">
        <f t="shared" si="0"/>
        <v>1015.4952043799999</v>
      </c>
      <c r="D44" s="43">
        <f t="shared" si="1"/>
        <v>5313.8287362499996</v>
      </c>
      <c r="E44" s="43">
        <f t="shared" si="2"/>
        <v>1630.81803773</v>
      </c>
      <c r="F44" s="43">
        <f t="shared" si="3"/>
        <v>3036.0964032699999</v>
      </c>
      <c r="G44" s="43">
        <f t="shared" si="4"/>
        <v>646.91429525000001</v>
      </c>
      <c r="H44" s="43">
        <f t="shared" si="5"/>
        <v>3681.7859804700001</v>
      </c>
      <c r="I44" s="43">
        <v>843.85711074999995</v>
      </c>
      <c r="J44" s="43">
        <f t="shared" si="6"/>
        <v>2837.92886972</v>
      </c>
      <c r="K44" s="43">
        <v>1064.50971482</v>
      </c>
      <c r="L44" s="43">
        <v>1248.26977659</v>
      </c>
      <c r="M44" s="43">
        <v>525.14937830999997</v>
      </c>
      <c r="N44" s="43">
        <f t="shared" si="7"/>
        <v>2647.5379601600002</v>
      </c>
      <c r="O44" s="43">
        <v>171.63809362999999</v>
      </c>
      <c r="P44" s="43">
        <f t="shared" si="8"/>
        <v>2475.8998665300001</v>
      </c>
      <c r="Q44" s="43">
        <v>566.30832291000002</v>
      </c>
      <c r="R44" s="43">
        <v>1787.8266266799999</v>
      </c>
      <c r="S44" s="43">
        <v>121.76491694000001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6444.9203577600001</v>
      </c>
      <c r="C45" s="43">
        <f t="shared" si="0"/>
        <v>1032.31024942</v>
      </c>
      <c r="D45" s="43">
        <f t="shared" si="1"/>
        <v>5412.6101083400008</v>
      </c>
      <c r="E45" s="43">
        <f t="shared" si="2"/>
        <v>1660.3884453400001</v>
      </c>
      <c r="F45" s="43">
        <f t="shared" si="3"/>
        <v>3085.7158932499997</v>
      </c>
      <c r="G45" s="43">
        <f t="shared" si="4"/>
        <v>666.50576975000001</v>
      </c>
      <c r="H45" s="43">
        <f t="shared" si="5"/>
        <v>3790.2772266100001</v>
      </c>
      <c r="I45" s="43">
        <v>860.50972847000003</v>
      </c>
      <c r="J45" s="43">
        <f t="shared" si="6"/>
        <v>2929.76749814</v>
      </c>
      <c r="K45" s="43">
        <v>1106.7986032900001</v>
      </c>
      <c r="L45" s="43">
        <v>1285.1475657799999</v>
      </c>
      <c r="M45" s="43">
        <v>537.82132907000005</v>
      </c>
      <c r="N45" s="43">
        <f t="shared" si="7"/>
        <v>2654.6431311500005</v>
      </c>
      <c r="O45" s="43">
        <v>171.80052094999999</v>
      </c>
      <c r="P45" s="43">
        <f t="shared" si="8"/>
        <v>2482.8426102000003</v>
      </c>
      <c r="Q45" s="43">
        <v>553.58984205000002</v>
      </c>
      <c r="R45" s="43">
        <v>1800.56832747</v>
      </c>
      <c r="S45" s="43">
        <v>128.68444067999999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6461.04804857</v>
      </c>
      <c r="C46" s="43">
        <f t="shared" si="0"/>
        <v>1001.8648736099999</v>
      </c>
      <c r="D46" s="43">
        <f t="shared" si="1"/>
        <v>5459.1831749599996</v>
      </c>
      <c r="E46" s="43">
        <f t="shared" si="2"/>
        <v>1633.2948056300002</v>
      </c>
      <c r="F46" s="43">
        <f t="shared" si="3"/>
        <v>3136.8508302</v>
      </c>
      <c r="G46" s="43">
        <f t="shared" si="4"/>
        <v>689.03753912999991</v>
      </c>
      <c r="H46" s="43">
        <f t="shared" si="5"/>
        <v>3838.7109238599996</v>
      </c>
      <c r="I46" s="43">
        <v>847.12322057999995</v>
      </c>
      <c r="J46" s="43">
        <f t="shared" si="6"/>
        <v>2991.5877032799999</v>
      </c>
      <c r="K46" s="43">
        <v>1102.5414762</v>
      </c>
      <c r="L46" s="43">
        <v>1332.30213243</v>
      </c>
      <c r="M46" s="43">
        <v>556.74409464999997</v>
      </c>
      <c r="N46" s="43">
        <f t="shared" si="7"/>
        <v>2622.3371247099999</v>
      </c>
      <c r="O46" s="43">
        <v>154.74165303000001</v>
      </c>
      <c r="P46" s="43">
        <f t="shared" si="8"/>
        <v>2467.5954716799997</v>
      </c>
      <c r="Q46" s="43">
        <v>530.75332943000001</v>
      </c>
      <c r="R46" s="43">
        <v>1804.54869777</v>
      </c>
      <c r="S46" s="43">
        <v>132.29344448000001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6369.68782121</v>
      </c>
      <c r="C47" s="43">
        <f t="shared" si="0"/>
        <v>923.22668252999995</v>
      </c>
      <c r="D47" s="43">
        <f t="shared" si="1"/>
        <v>5446.4611386799997</v>
      </c>
      <c r="E47" s="43">
        <f t="shared" si="2"/>
        <v>1600.1682617899999</v>
      </c>
      <c r="F47" s="43">
        <f t="shared" si="3"/>
        <v>3162.4819026199998</v>
      </c>
      <c r="G47" s="43">
        <f t="shared" si="4"/>
        <v>683.81097426999997</v>
      </c>
      <c r="H47" s="43">
        <f t="shared" si="5"/>
        <v>3785.64141569</v>
      </c>
      <c r="I47" s="43">
        <v>768.93695926999999</v>
      </c>
      <c r="J47" s="43">
        <f t="shared" si="6"/>
        <v>3016.70445642</v>
      </c>
      <c r="K47" s="43">
        <v>1086.2840092199999</v>
      </c>
      <c r="L47" s="43">
        <v>1378.7269326799999</v>
      </c>
      <c r="M47" s="43">
        <v>551.69351452000001</v>
      </c>
      <c r="N47" s="43">
        <f t="shared" si="7"/>
        <v>2584.0464055199996</v>
      </c>
      <c r="O47" s="43">
        <v>154.28972325999999</v>
      </c>
      <c r="P47" s="43">
        <f t="shared" si="8"/>
        <v>2429.7566822599997</v>
      </c>
      <c r="Q47" s="43">
        <v>513.88425256999994</v>
      </c>
      <c r="R47" s="43">
        <v>1783.7549699399999</v>
      </c>
      <c r="S47" s="43">
        <v>132.11745974999999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6677.1075947400004</v>
      </c>
      <c r="C48" s="43">
        <f t="shared" si="0"/>
        <v>914.58701563</v>
      </c>
      <c r="D48" s="43">
        <f t="shared" si="1"/>
        <v>5762.5205791099997</v>
      </c>
      <c r="E48" s="43">
        <f t="shared" si="2"/>
        <v>1625.3290532999999</v>
      </c>
      <c r="F48" s="43">
        <f t="shared" si="3"/>
        <v>3413.08495378</v>
      </c>
      <c r="G48" s="43">
        <f t="shared" si="4"/>
        <v>724.10657203000005</v>
      </c>
      <c r="H48" s="43">
        <f t="shared" si="5"/>
        <v>3645.9142689200003</v>
      </c>
      <c r="I48" s="43">
        <v>735.13653101</v>
      </c>
      <c r="J48" s="43">
        <f t="shared" si="6"/>
        <v>2910.7777379100003</v>
      </c>
      <c r="K48" s="43">
        <v>1020.58380496</v>
      </c>
      <c r="L48" s="43">
        <v>1325.99249568</v>
      </c>
      <c r="M48" s="43">
        <v>564.20143727000004</v>
      </c>
      <c r="N48" s="43">
        <f t="shared" si="7"/>
        <v>3031.1933258199997</v>
      </c>
      <c r="O48" s="43">
        <v>179.45048462</v>
      </c>
      <c r="P48" s="43">
        <f t="shared" si="8"/>
        <v>2851.7428411999999</v>
      </c>
      <c r="Q48" s="43">
        <v>604.74524833999999</v>
      </c>
      <c r="R48" s="43">
        <v>2087.0924580999999</v>
      </c>
      <c r="S48" s="43">
        <v>159.90513476000001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6648.2053889099998</v>
      </c>
      <c r="C49" s="43">
        <f t="shared" si="0"/>
        <v>947.03765982999994</v>
      </c>
      <c r="D49" s="43">
        <f t="shared" si="1"/>
        <v>5701.1677290799998</v>
      </c>
      <c r="E49" s="43">
        <f t="shared" si="2"/>
        <v>1617.00678339</v>
      </c>
      <c r="F49" s="43">
        <f t="shared" si="3"/>
        <v>3365.0017786899998</v>
      </c>
      <c r="G49" s="43">
        <f t="shared" si="4"/>
        <v>719.15916700000002</v>
      </c>
      <c r="H49" s="43">
        <f t="shared" si="5"/>
        <v>3519.5003992799998</v>
      </c>
      <c r="I49" s="43">
        <v>712.90684332000001</v>
      </c>
      <c r="J49" s="43">
        <f t="shared" si="6"/>
        <v>2806.5935559599998</v>
      </c>
      <c r="K49" s="43">
        <v>1012.07574773</v>
      </c>
      <c r="L49" s="43">
        <v>1241.05688074</v>
      </c>
      <c r="M49" s="43">
        <v>553.46092749000002</v>
      </c>
      <c r="N49" s="43">
        <f t="shared" si="7"/>
        <v>3128.7049896299995</v>
      </c>
      <c r="O49" s="43">
        <v>234.13081650999999</v>
      </c>
      <c r="P49" s="43">
        <f t="shared" si="8"/>
        <v>2894.5741731199996</v>
      </c>
      <c r="Q49" s="43">
        <v>604.93103566000002</v>
      </c>
      <c r="R49" s="43">
        <v>2123.9448979499998</v>
      </c>
      <c r="S49" s="43">
        <v>165.69823951000001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6745.4941751200004</v>
      </c>
      <c r="C50" s="43">
        <f t="shared" si="0"/>
        <v>1015.75142279</v>
      </c>
      <c r="D50" s="43">
        <f t="shared" si="1"/>
        <v>5729.7427523299993</v>
      </c>
      <c r="E50" s="43">
        <f t="shared" si="2"/>
        <v>1662.1344017699998</v>
      </c>
      <c r="F50" s="43">
        <f t="shared" si="3"/>
        <v>3327.8414981400001</v>
      </c>
      <c r="G50" s="43">
        <f t="shared" si="4"/>
        <v>739.76685241999996</v>
      </c>
      <c r="H50" s="43">
        <f t="shared" si="5"/>
        <v>3628.3349194199996</v>
      </c>
      <c r="I50" s="43">
        <v>792.28060614000003</v>
      </c>
      <c r="J50" s="43">
        <f t="shared" si="6"/>
        <v>2836.0543132799994</v>
      </c>
      <c r="K50" s="43">
        <v>1061.66049892</v>
      </c>
      <c r="L50" s="43">
        <v>1202.7819267299999</v>
      </c>
      <c r="M50" s="43">
        <v>571.61188762999996</v>
      </c>
      <c r="N50" s="43">
        <f t="shared" si="7"/>
        <v>3117.1592556999999</v>
      </c>
      <c r="O50" s="43">
        <v>223.47081664999999</v>
      </c>
      <c r="P50" s="43">
        <f t="shared" si="8"/>
        <v>2893.6884390499999</v>
      </c>
      <c r="Q50" s="43">
        <v>600.47390284999994</v>
      </c>
      <c r="R50" s="43">
        <v>2125.05957141</v>
      </c>
      <c r="S50" s="43">
        <v>168.15496479000001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6857.9620303699994</v>
      </c>
      <c r="C51" s="43">
        <f t="shared" si="0"/>
        <v>1043.2707988100001</v>
      </c>
      <c r="D51" s="43">
        <f t="shared" si="1"/>
        <v>5814.6912315600002</v>
      </c>
      <c r="E51" s="43">
        <f t="shared" si="2"/>
        <v>1756.8047099200003</v>
      </c>
      <c r="F51" s="43">
        <f t="shared" si="3"/>
        <v>3298.8178288600002</v>
      </c>
      <c r="G51" s="43">
        <f t="shared" si="4"/>
        <v>759.06869277999999</v>
      </c>
      <c r="H51" s="43">
        <f t="shared" si="5"/>
        <v>3738.1893750100003</v>
      </c>
      <c r="I51" s="43">
        <v>832.59516100999997</v>
      </c>
      <c r="J51" s="43">
        <f t="shared" si="6"/>
        <v>2905.5942140000002</v>
      </c>
      <c r="K51" s="43">
        <v>1129.8436013800001</v>
      </c>
      <c r="L51" s="43">
        <v>1188.66376111</v>
      </c>
      <c r="M51" s="43">
        <v>587.08685150999997</v>
      </c>
      <c r="N51" s="43">
        <f t="shared" si="7"/>
        <v>3119.7726553600005</v>
      </c>
      <c r="O51" s="43">
        <v>210.6756378</v>
      </c>
      <c r="P51" s="43">
        <f t="shared" si="8"/>
        <v>2909.0970175600005</v>
      </c>
      <c r="Q51" s="43">
        <v>626.96110854000005</v>
      </c>
      <c r="R51" s="43">
        <v>2110.1540677500002</v>
      </c>
      <c r="S51" s="43">
        <v>171.98184126999999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6956.2364059299998</v>
      </c>
      <c r="C52" s="43">
        <f t="shared" si="0"/>
        <v>1188.41841654</v>
      </c>
      <c r="D52" s="43">
        <f t="shared" si="1"/>
        <v>5767.8179893899996</v>
      </c>
      <c r="E52" s="43">
        <f t="shared" si="2"/>
        <v>1726.3042463500001</v>
      </c>
      <c r="F52" s="43">
        <f t="shared" si="3"/>
        <v>3277.1892444300001</v>
      </c>
      <c r="G52" s="43">
        <f t="shared" si="4"/>
        <v>764.32449860999998</v>
      </c>
      <c r="H52" s="43">
        <f t="shared" si="5"/>
        <v>3923.3643701499996</v>
      </c>
      <c r="I52" s="43">
        <v>968.39825686999995</v>
      </c>
      <c r="J52" s="43">
        <f t="shared" si="6"/>
        <v>2954.9661132799997</v>
      </c>
      <c r="K52" s="43">
        <v>1164.43037467</v>
      </c>
      <c r="L52" s="43">
        <v>1199.03079669</v>
      </c>
      <c r="M52" s="43">
        <v>591.50494191999996</v>
      </c>
      <c r="N52" s="43">
        <f t="shared" si="7"/>
        <v>3032.8720357799998</v>
      </c>
      <c r="O52" s="43">
        <v>220.02015967</v>
      </c>
      <c r="P52" s="43">
        <f t="shared" si="8"/>
        <v>2812.8518761099999</v>
      </c>
      <c r="Q52" s="43">
        <v>561.87387167999998</v>
      </c>
      <c r="R52" s="43">
        <v>2078.1584477400002</v>
      </c>
      <c r="S52" s="43">
        <v>172.81955669000001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6916.1381306000003</v>
      </c>
      <c r="C53" s="43">
        <f t="shared" si="0"/>
        <v>1126.3365178199999</v>
      </c>
      <c r="D53" s="43">
        <f t="shared" si="1"/>
        <v>5789.8016127800001</v>
      </c>
      <c r="E53" s="43">
        <f t="shared" si="2"/>
        <v>1719.3597902700001</v>
      </c>
      <c r="F53" s="43">
        <f t="shared" si="3"/>
        <v>3290.55756367</v>
      </c>
      <c r="G53" s="43">
        <f t="shared" si="4"/>
        <v>779.88425884000003</v>
      </c>
      <c r="H53" s="43">
        <f t="shared" si="5"/>
        <v>3868.1947006600003</v>
      </c>
      <c r="I53" s="43">
        <v>887.94379662999995</v>
      </c>
      <c r="J53" s="43">
        <f t="shared" si="6"/>
        <v>2980.2509040300001</v>
      </c>
      <c r="K53" s="43">
        <v>1166.3095218200001</v>
      </c>
      <c r="L53" s="43">
        <v>1209.5420071399999</v>
      </c>
      <c r="M53" s="43">
        <v>604.39937507000002</v>
      </c>
      <c r="N53" s="43">
        <f t="shared" si="7"/>
        <v>3047.94342994</v>
      </c>
      <c r="O53" s="43">
        <v>238.39272119</v>
      </c>
      <c r="P53" s="43">
        <f t="shared" si="8"/>
        <v>2809.55070875</v>
      </c>
      <c r="Q53" s="43">
        <v>553.05026844999998</v>
      </c>
      <c r="R53" s="43">
        <v>2081.0155565300001</v>
      </c>
      <c r="S53" s="43">
        <v>175.48488377000001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7201.8373212900005</v>
      </c>
      <c r="C54" s="43">
        <f t="shared" si="0"/>
        <v>1217.6700594399999</v>
      </c>
      <c r="D54" s="43">
        <f t="shared" si="1"/>
        <v>5984.1672618499997</v>
      </c>
      <c r="E54" s="43">
        <f t="shared" si="2"/>
        <v>1782.51373674</v>
      </c>
      <c r="F54" s="43">
        <f t="shared" si="3"/>
        <v>3495.8079108400002</v>
      </c>
      <c r="G54" s="43">
        <f t="shared" si="4"/>
        <v>705.84561426999994</v>
      </c>
      <c r="H54" s="43">
        <f t="shared" si="5"/>
        <v>3863.5376724999996</v>
      </c>
      <c r="I54" s="43">
        <v>932.04835806000006</v>
      </c>
      <c r="J54" s="43">
        <f t="shared" si="6"/>
        <v>2931.4893144399998</v>
      </c>
      <c r="K54" s="43">
        <v>1164.50867926</v>
      </c>
      <c r="L54" s="43">
        <v>1236.81284564</v>
      </c>
      <c r="M54" s="43">
        <v>530.16778953999994</v>
      </c>
      <c r="N54" s="43">
        <f t="shared" si="7"/>
        <v>3338.2996487900004</v>
      </c>
      <c r="O54" s="43">
        <v>285.62170137999999</v>
      </c>
      <c r="P54" s="43">
        <f t="shared" si="8"/>
        <v>3052.6779474100003</v>
      </c>
      <c r="Q54" s="43">
        <v>618.00505748</v>
      </c>
      <c r="R54" s="43">
        <v>2258.9950652000002</v>
      </c>
      <c r="S54" s="43">
        <v>175.67782473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6795.16517836</v>
      </c>
      <c r="C55" s="43">
        <f t="shared" si="0"/>
        <v>1166.6973431000001</v>
      </c>
      <c r="D55" s="43">
        <f t="shared" si="1"/>
        <v>5628.4678352600004</v>
      </c>
      <c r="E55" s="43">
        <f t="shared" si="2"/>
        <v>1719.3380799900001</v>
      </c>
      <c r="F55" s="43">
        <f t="shared" si="3"/>
        <v>3376.06510549</v>
      </c>
      <c r="G55" s="43">
        <f t="shared" si="4"/>
        <v>533.06464978000008</v>
      </c>
      <c r="H55" s="43">
        <f t="shared" si="5"/>
        <v>3744.6208608900001</v>
      </c>
      <c r="I55" s="43">
        <v>902.20165895000002</v>
      </c>
      <c r="J55" s="43">
        <f t="shared" si="6"/>
        <v>2842.4192019400002</v>
      </c>
      <c r="K55" s="43">
        <v>1126.73993124</v>
      </c>
      <c r="L55" s="43">
        <v>1315.8251957</v>
      </c>
      <c r="M55" s="43">
        <v>399.85407500000002</v>
      </c>
      <c r="N55" s="43">
        <f t="shared" si="7"/>
        <v>3050.5443174700004</v>
      </c>
      <c r="O55" s="43">
        <v>264.49568414999999</v>
      </c>
      <c r="P55" s="43">
        <f t="shared" si="8"/>
        <v>2786.0486333200001</v>
      </c>
      <c r="Q55" s="43">
        <v>592.59814874999995</v>
      </c>
      <c r="R55" s="43">
        <v>2060.2399097900002</v>
      </c>
      <c r="S55" s="43">
        <v>133.21057478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6621.54362958</v>
      </c>
      <c r="C56" s="43">
        <f t="shared" si="0"/>
        <v>1130.93258569</v>
      </c>
      <c r="D56" s="43">
        <f t="shared" si="1"/>
        <v>5490.6110438899996</v>
      </c>
      <c r="E56" s="43">
        <f t="shared" si="2"/>
        <v>1717.5659236399999</v>
      </c>
      <c r="F56" s="43">
        <f t="shared" si="3"/>
        <v>3360.0314864100001</v>
      </c>
      <c r="G56" s="43">
        <f t="shared" si="4"/>
        <v>413.01363384000001</v>
      </c>
      <c r="H56" s="43">
        <f t="shared" si="5"/>
        <v>3677.0929785299995</v>
      </c>
      <c r="I56" s="43">
        <v>893.01375615999996</v>
      </c>
      <c r="J56" s="43">
        <f t="shared" si="6"/>
        <v>2784.0792223699996</v>
      </c>
      <c r="K56" s="43">
        <v>1109.2509610499999</v>
      </c>
      <c r="L56" s="43">
        <v>1369.6345985299999</v>
      </c>
      <c r="M56" s="43">
        <v>305.19366279000002</v>
      </c>
      <c r="N56" s="43">
        <f t="shared" si="7"/>
        <v>2944.45065105</v>
      </c>
      <c r="O56" s="43">
        <v>237.91882953000001</v>
      </c>
      <c r="P56" s="43">
        <f t="shared" si="8"/>
        <v>2706.53182152</v>
      </c>
      <c r="Q56" s="43">
        <v>608.31496259000005</v>
      </c>
      <c r="R56" s="43">
        <v>1990.3968878799999</v>
      </c>
      <c r="S56" s="43">
        <v>107.81997105000001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6987.61068092</v>
      </c>
      <c r="C57" s="43">
        <f t="shared" si="0"/>
        <v>1174.0995187799999</v>
      </c>
      <c r="D57" s="43">
        <f t="shared" si="1"/>
        <v>5813.5111621400001</v>
      </c>
      <c r="E57" s="43">
        <f t="shared" si="2"/>
        <v>1851.6755326299999</v>
      </c>
      <c r="F57" s="43">
        <f t="shared" si="3"/>
        <v>3608.06337669</v>
      </c>
      <c r="G57" s="43">
        <f t="shared" si="4"/>
        <v>353.77225281999995</v>
      </c>
      <c r="H57" s="43">
        <f t="shared" si="5"/>
        <v>3633.7805804100003</v>
      </c>
      <c r="I57" s="43">
        <v>881.53119267</v>
      </c>
      <c r="J57" s="43">
        <f t="shared" si="6"/>
        <v>2752.2493877400002</v>
      </c>
      <c r="K57" s="43">
        <v>1116.5979020499999</v>
      </c>
      <c r="L57" s="43">
        <v>1379.0650045</v>
      </c>
      <c r="M57" s="43">
        <v>256.58648118999997</v>
      </c>
      <c r="N57" s="43">
        <f t="shared" si="7"/>
        <v>3353.8301005099997</v>
      </c>
      <c r="O57" s="43">
        <v>292.56832610999999</v>
      </c>
      <c r="P57" s="43">
        <f t="shared" si="8"/>
        <v>3061.2617743999999</v>
      </c>
      <c r="Q57" s="43">
        <v>735.07763058</v>
      </c>
      <c r="R57" s="43">
        <v>2228.9983721899998</v>
      </c>
      <c r="S57" s="43">
        <v>97.185771630000005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6968.4965210999999</v>
      </c>
      <c r="C58" s="43">
        <f t="shared" si="0"/>
        <v>1129.6200779400001</v>
      </c>
      <c r="D58" s="43">
        <f t="shared" si="1"/>
        <v>5838.8764431600002</v>
      </c>
      <c r="E58" s="43">
        <f t="shared" si="2"/>
        <v>1937.7196021899999</v>
      </c>
      <c r="F58" s="43">
        <f t="shared" si="3"/>
        <v>3617.2819208399997</v>
      </c>
      <c r="G58" s="43">
        <f t="shared" si="4"/>
        <v>283.87492012999996</v>
      </c>
      <c r="H58" s="43">
        <f t="shared" si="5"/>
        <v>3516.1693255299997</v>
      </c>
      <c r="I58" s="43">
        <v>832.85156345999997</v>
      </c>
      <c r="J58" s="43">
        <f t="shared" si="6"/>
        <v>2683.3177620699998</v>
      </c>
      <c r="K58" s="43">
        <v>1115.8301514699999</v>
      </c>
      <c r="L58" s="43">
        <v>1349.5940025299999</v>
      </c>
      <c r="M58" s="43">
        <v>217.89360807</v>
      </c>
      <c r="N58" s="43">
        <f t="shared" si="7"/>
        <v>3452.3271955700002</v>
      </c>
      <c r="O58" s="43">
        <v>296.76851448000002</v>
      </c>
      <c r="P58" s="43">
        <f t="shared" si="8"/>
        <v>3155.5586810900004</v>
      </c>
      <c r="Q58" s="43">
        <v>821.88945072000001</v>
      </c>
      <c r="R58" s="43">
        <v>2267.68791831</v>
      </c>
      <c r="S58" s="43">
        <v>65.981312059999993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6988.2373713199995</v>
      </c>
      <c r="C59" s="43">
        <f t="shared" si="0"/>
        <v>1211.33046498</v>
      </c>
      <c r="D59" s="43">
        <f t="shared" si="1"/>
        <v>5776.9069063400002</v>
      </c>
      <c r="E59" s="43">
        <f t="shared" si="2"/>
        <v>1956.4858384700001</v>
      </c>
      <c r="F59" s="43">
        <f t="shared" si="3"/>
        <v>3582.7716733500001</v>
      </c>
      <c r="G59" s="43">
        <f t="shared" si="4"/>
        <v>237.64939451999999</v>
      </c>
      <c r="H59" s="43">
        <f t="shared" si="5"/>
        <v>3550.4304290999999</v>
      </c>
      <c r="I59" s="43">
        <v>881.51566350999997</v>
      </c>
      <c r="J59" s="43">
        <f t="shared" si="6"/>
        <v>2668.9147655900001</v>
      </c>
      <c r="K59" s="43">
        <v>1121.3858610100001</v>
      </c>
      <c r="L59" s="43">
        <v>1359.8932175</v>
      </c>
      <c r="M59" s="43">
        <v>187.63568708</v>
      </c>
      <c r="N59" s="43">
        <f t="shared" si="7"/>
        <v>3437.8069422200001</v>
      </c>
      <c r="O59" s="43">
        <v>329.81480147000002</v>
      </c>
      <c r="P59" s="43">
        <f t="shared" si="8"/>
        <v>3107.9921407500001</v>
      </c>
      <c r="Q59" s="43">
        <v>835.09997745999999</v>
      </c>
      <c r="R59" s="43">
        <v>2222.8784558500001</v>
      </c>
      <c r="S59" s="43">
        <v>50.013707439999997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9031.7329984999997</v>
      </c>
      <c r="C60" s="43">
        <f t="shared" si="0"/>
        <v>1523.2729073599999</v>
      </c>
      <c r="D60" s="43">
        <f t="shared" si="1"/>
        <v>7508.4600911399993</v>
      </c>
      <c r="E60" s="43">
        <f t="shared" si="2"/>
        <v>2414.9678190200002</v>
      </c>
      <c r="F60" s="43">
        <f t="shared" si="3"/>
        <v>4821.3394112099995</v>
      </c>
      <c r="G60" s="43">
        <f t="shared" si="4"/>
        <v>272.15286091000002</v>
      </c>
      <c r="H60" s="43">
        <f t="shared" si="5"/>
        <v>3422.9753868199996</v>
      </c>
      <c r="I60" s="43">
        <v>887.36950193999996</v>
      </c>
      <c r="J60" s="43">
        <f t="shared" si="6"/>
        <v>2535.6058848799994</v>
      </c>
      <c r="K60" s="43">
        <v>1079.0293587599999</v>
      </c>
      <c r="L60" s="43">
        <v>1254.9803055499999</v>
      </c>
      <c r="M60" s="43">
        <v>201.59622057000001</v>
      </c>
      <c r="N60" s="43">
        <f t="shared" si="7"/>
        <v>5608.7576116800001</v>
      </c>
      <c r="O60" s="43">
        <v>635.90340542000001</v>
      </c>
      <c r="P60" s="43">
        <f t="shared" si="8"/>
        <v>4972.85420626</v>
      </c>
      <c r="Q60" s="43">
        <v>1335.9384602600001</v>
      </c>
      <c r="R60" s="43">
        <v>3566.3591056599998</v>
      </c>
      <c r="S60" s="43">
        <v>70.556640340000001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7456.9704322400003</v>
      </c>
      <c r="C61" s="43">
        <f t="shared" si="0"/>
        <v>1309.2432290500001</v>
      </c>
      <c r="D61" s="43">
        <f t="shared" si="1"/>
        <v>6147.7272031900011</v>
      </c>
      <c r="E61" s="43">
        <f t="shared" si="2"/>
        <v>2089.4977129999997</v>
      </c>
      <c r="F61" s="43">
        <f t="shared" si="3"/>
        <v>3810.5301151399999</v>
      </c>
      <c r="G61" s="43">
        <f t="shared" si="4"/>
        <v>247.69937505000001</v>
      </c>
      <c r="H61" s="43">
        <f t="shared" si="5"/>
        <v>3238.7617508200001</v>
      </c>
      <c r="I61" s="43">
        <v>865.61915204000002</v>
      </c>
      <c r="J61" s="43">
        <f t="shared" si="6"/>
        <v>2373.1425987800003</v>
      </c>
      <c r="K61" s="43">
        <v>1056.7882374000001</v>
      </c>
      <c r="L61" s="43">
        <v>1120.2421047400001</v>
      </c>
      <c r="M61" s="43">
        <v>196.11225664</v>
      </c>
      <c r="N61" s="43">
        <f t="shared" si="7"/>
        <v>4218.2086814200002</v>
      </c>
      <c r="O61" s="43">
        <v>443.62407701000001</v>
      </c>
      <c r="P61" s="43">
        <f t="shared" si="8"/>
        <v>3774.5846044100003</v>
      </c>
      <c r="Q61" s="43">
        <v>1032.7094755999999</v>
      </c>
      <c r="R61" s="43">
        <v>2690.2880104000001</v>
      </c>
      <c r="S61" s="43">
        <v>51.587118410000002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7033.6864963099997</v>
      </c>
      <c r="C62" s="43">
        <f t="shared" si="0"/>
        <v>1309.25297011</v>
      </c>
      <c r="D62" s="43">
        <f t="shared" si="1"/>
        <v>5724.4335261999995</v>
      </c>
      <c r="E62" s="43">
        <f t="shared" si="2"/>
        <v>1987.8606515700001</v>
      </c>
      <c r="F62" s="43">
        <f t="shared" si="3"/>
        <v>3487.5857355399999</v>
      </c>
      <c r="G62" s="43">
        <f t="shared" si="4"/>
        <v>248.98713909</v>
      </c>
      <c r="H62" s="43">
        <f t="shared" si="5"/>
        <v>3308.5237085299996</v>
      </c>
      <c r="I62" s="43">
        <v>907.82220755000003</v>
      </c>
      <c r="J62" s="43">
        <f t="shared" si="6"/>
        <v>2400.7015009799998</v>
      </c>
      <c r="K62" s="43">
        <v>1080.3751213600001</v>
      </c>
      <c r="L62" s="43">
        <v>1114.2969851600001</v>
      </c>
      <c r="M62" s="43">
        <v>206.02939445999999</v>
      </c>
      <c r="N62" s="43">
        <f t="shared" si="7"/>
        <v>3725.1627877799997</v>
      </c>
      <c r="O62" s="43">
        <v>401.43076256000001</v>
      </c>
      <c r="P62" s="43">
        <f t="shared" si="8"/>
        <v>3323.7320252199997</v>
      </c>
      <c r="Q62" s="43">
        <v>907.48553020999998</v>
      </c>
      <c r="R62" s="43">
        <v>2373.2887503799998</v>
      </c>
      <c r="S62" s="43">
        <v>42.957744630000001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6996.6504614799996</v>
      </c>
      <c r="C63" s="43">
        <f t="shared" si="0"/>
        <v>1425.48930382</v>
      </c>
      <c r="D63" s="43">
        <f t="shared" si="1"/>
        <v>5571.1611576600008</v>
      </c>
      <c r="E63" s="43">
        <f t="shared" si="2"/>
        <v>1925.5158410399999</v>
      </c>
      <c r="F63" s="43">
        <f t="shared" si="3"/>
        <v>3397.9119327400003</v>
      </c>
      <c r="G63" s="43">
        <f t="shared" si="4"/>
        <v>247.73338388000002</v>
      </c>
      <c r="H63" s="43">
        <f t="shared" si="5"/>
        <v>3339.2683333000004</v>
      </c>
      <c r="I63" s="43">
        <v>957.03797549000001</v>
      </c>
      <c r="J63" s="43">
        <f t="shared" si="6"/>
        <v>2382.2303578100004</v>
      </c>
      <c r="K63" s="43">
        <v>1080.4037409600001</v>
      </c>
      <c r="L63" s="43">
        <v>1089.90691971</v>
      </c>
      <c r="M63" s="43">
        <v>211.91969714000001</v>
      </c>
      <c r="N63" s="43">
        <f t="shared" si="7"/>
        <v>3657.3821281800001</v>
      </c>
      <c r="O63" s="43">
        <v>468.45132833000002</v>
      </c>
      <c r="P63" s="43">
        <f t="shared" si="8"/>
        <v>3188.9307998499999</v>
      </c>
      <c r="Q63" s="43">
        <v>845.11210008</v>
      </c>
      <c r="R63" s="43">
        <v>2308.0050130300001</v>
      </c>
      <c r="S63" s="43">
        <v>35.813686740000001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6949.9946757399994</v>
      </c>
      <c r="C64" s="43">
        <f t="shared" si="0"/>
        <v>1427.70533735</v>
      </c>
      <c r="D64" s="43">
        <f t="shared" si="1"/>
        <v>5522.2893383899991</v>
      </c>
      <c r="E64" s="43">
        <f t="shared" si="2"/>
        <v>1939.97196867</v>
      </c>
      <c r="F64" s="43">
        <f t="shared" si="3"/>
        <v>3322.0824939799995</v>
      </c>
      <c r="G64" s="43">
        <f t="shared" si="4"/>
        <v>260.23487574000001</v>
      </c>
      <c r="H64" s="43">
        <f t="shared" si="5"/>
        <v>3318.6078784700003</v>
      </c>
      <c r="I64" s="43">
        <v>942.44485994000001</v>
      </c>
      <c r="J64" s="43">
        <f t="shared" si="6"/>
        <v>2376.16301853</v>
      </c>
      <c r="K64" s="43">
        <v>1095.6450745499999</v>
      </c>
      <c r="L64" s="43">
        <v>1053.05617517</v>
      </c>
      <c r="M64" s="43">
        <v>227.46176881</v>
      </c>
      <c r="N64" s="43">
        <f t="shared" si="7"/>
        <v>3631.3867972699995</v>
      </c>
      <c r="O64" s="43">
        <v>485.26047741000002</v>
      </c>
      <c r="P64" s="43">
        <f t="shared" si="8"/>
        <v>3146.1263198599995</v>
      </c>
      <c r="Q64" s="43">
        <v>844.32689412000002</v>
      </c>
      <c r="R64" s="43">
        <v>2269.0263188099998</v>
      </c>
      <c r="S64" s="43">
        <v>32.773106929999997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6757.8401822899996</v>
      </c>
      <c r="C65" s="43">
        <f t="shared" si="0"/>
        <v>1359.0837232700001</v>
      </c>
      <c r="D65" s="43">
        <f t="shared" si="1"/>
        <v>5398.75645902</v>
      </c>
      <c r="E65" s="43">
        <f t="shared" si="2"/>
        <v>1903.2761854300002</v>
      </c>
      <c r="F65" s="43">
        <f t="shared" si="3"/>
        <v>3245.3140746500003</v>
      </c>
      <c r="G65" s="43">
        <f t="shared" si="4"/>
        <v>250.16619893999999</v>
      </c>
      <c r="H65" s="43">
        <f t="shared" si="5"/>
        <v>3213.2313732399998</v>
      </c>
      <c r="I65" s="43">
        <v>904.26340263999998</v>
      </c>
      <c r="J65" s="43">
        <f t="shared" si="6"/>
        <v>2308.9679705999997</v>
      </c>
      <c r="K65" s="43">
        <v>1067.53869009</v>
      </c>
      <c r="L65" s="43">
        <v>1019.3741322</v>
      </c>
      <c r="M65" s="43">
        <v>222.05514830999999</v>
      </c>
      <c r="N65" s="43">
        <f t="shared" si="7"/>
        <v>3544.6088090500002</v>
      </c>
      <c r="O65" s="43">
        <v>454.82032063000003</v>
      </c>
      <c r="P65" s="43">
        <f t="shared" si="8"/>
        <v>3089.7884884200002</v>
      </c>
      <c r="Q65" s="43">
        <v>835.73749534000001</v>
      </c>
      <c r="R65" s="43">
        <v>2225.9399424500002</v>
      </c>
      <c r="S65" s="43">
        <v>28.111050630000001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6638.59952737</v>
      </c>
      <c r="C66" s="43">
        <f t="shared" si="0"/>
        <v>1317.01509498</v>
      </c>
      <c r="D66" s="43">
        <f t="shared" si="1"/>
        <v>5321.5844323900001</v>
      </c>
      <c r="E66" s="43">
        <f t="shared" si="2"/>
        <v>2530.0400703699997</v>
      </c>
      <c r="F66" s="43">
        <f t="shared" si="3"/>
        <v>2529.5400256200001</v>
      </c>
      <c r="G66" s="43">
        <f t="shared" si="4"/>
        <v>262.0043364</v>
      </c>
      <c r="H66" s="43">
        <f t="shared" si="5"/>
        <v>3190.63005901</v>
      </c>
      <c r="I66" s="43">
        <v>905.17614497</v>
      </c>
      <c r="J66" s="43">
        <f t="shared" si="6"/>
        <v>2285.4539140399997</v>
      </c>
      <c r="K66" s="43">
        <v>1059.2306450900001</v>
      </c>
      <c r="L66" s="43">
        <v>990.33476708000001</v>
      </c>
      <c r="M66" s="43">
        <v>235.88850187</v>
      </c>
      <c r="N66" s="43">
        <f t="shared" si="7"/>
        <v>3447.9694683600001</v>
      </c>
      <c r="O66" s="43">
        <v>411.83895001000002</v>
      </c>
      <c r="P66" s="43">
        <f t="shared" si="8"/>
        <v>3036.1305183499999</v>
      </c>
      <c r="Q66" s="43">
        <v>1470.8094252799999</v>
      </c>
      <c r="R66" s="43">
        <v>1539.2052585399999</v>
      </c>
      <c r="S66" s="43">
        <v>26.115834530000001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6562.3328609700002</v>
      </c>
      <c r="C67" s="43">
        <f t="shared" si="0"/>
        <v>1308.34348101</v>
      </c>
      <c r="D67" s="43">
        <f t="shared" si="1"/>
        <v>5253.9893799600004</v>
      </c>
      <c r="E67" s="43">
        <f t="shared" si="2"/>
        <v>2568.2658593000001</v>
      </c>
      <c r="F67" s="43">
        <f t="shared" si="3"/>
        <v>2428.0056763699999</v>
      </c>
      <c r="G67" s="43">
        <f t="shared" si="4"/>
        <v>257.71784429000002</v>
      </c>
      <c r="H67" s="43">
        <f t="shared" si="5"/>
        <v>3161.7523885199998</v>
      </c>
      <c r="I67" s="43">
        <v>928.01430378999999</v>
      </c>
      <c r="J67" s="43">
        <f t="shared" si="6"/>
        <v>2233.7380847300001</v>
      </c>
      <c r="K67" s="43">
        <v>1050.55100726</v>
      </c>
      <c r="L67" s="43">
        <v>947.00407775999997</v>
      </c>
      <c r="M67" s="43">
        <v>236.18299970999999</v>
      </c>
      <c r="N67" s="43">
        <f t="shared" si="7"/>
        <v>3400.5804724500003</v>
      </c>
      <c r="O67" s="43">
        <v>380.32917722000002</v>
      </c>
      <c r="P67" s="43">
        <f t="shared" si="8"/>
        <v>3020.2512952300003</v>
      </c>
      <c r="Q67" s="43">
        <v>1517.7148520400001</v>
      </c>
      <c r="R67" s="43">
        <v>1481.00159861</v>
      </c>
      <c r="S67" s="43">
        <v>21.534844580000001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6886.9821071499991</v>
      </c>
      <c r="C68" s="43">
        <f t="shared" ref="C68" si="9">I68+O68</f>
        <v>1372.3886078999999</v>
      </c>
      <c r="D68" s="43">
        <f t="shared" ref="D68" si="10">J68+P68</f>
        <v>5514.5934992499997</v>
      </c>
      <c r="E68" s="43">
        <f t="shared" ref="E68" si="11">K68+Q68</f>
        <v>2744.1665511599999</v>
      </c>
      <c r="F68" s="43">
        <f t="shared" ref="F68" si="12">L68+R68</f>
        <v>2469.3067552500002</v>
      </c>
      <c r="G68" s="43">
        <f t="shared" ref="G68" si="13">M68+S68</f>
        <v>301.12019284000002</v>
      </c>
      <c r="H68" s="43">
        <f t="shared" ref="H68" si="14">SUM(I68:J68)</f>
        <v>3254.8866030099998</v>
      </c>
      <c r="I68" s="43">
        <v>971.69207989999995</v>
      </c>
      <c r="J68" s="43">
        <f t="shared" ref="J68" si="15">SUM(K68:M68)</f>
        <v>2283.1945231099999</v>
      </c>
      <c r="K68" s="43">
        <v>1088.44178119</v>
      </c>
      <c r="L68" s="43">
        <v>916.33529009999995</v>
      </c>
      <c r="M68" s="43">
        <v>278.41745182</v>
      </c>
      <c r="N68" s="43">
        <f t="shared" ref="N68" si="16">SUM(O68:P68)</f>
        <v>3632.0955041399998</v>
      </c>
      <c r="O68" s="43">
        <v>400.696528</v>
      </c>
      <c r="P68" s="43">
        <f t="shared" ref="P68" si="17">SUM(Q68:S68)</f>
        <v>3231.3989761399998</v>
      </c>
      <c r="Q68" s="43">
        <v>1655.7247699699999</v>
      </c>
      <c r="R68" s="43">
        <v>1552.9714651500001</v>
      </c>
      <c r="S68" s="43">
        <v>22.702741020000001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6867.1284948499997</v>
      </c>
      <c r="C69" s="43">
        <f t="shared" ref="C69" si="18">I69+O69</f>
        <v>1279.3155298400002</v>
      </c>
      <c r="D69" s="43">
        <f t="shared" ref="D69" si="19">J69+P69</f>
        <v>5587.81296501</v>
      </c>
      <c r="E69" s="43">
        <f t="shared" ref="E69" si="20">K69+Q69</f>
        <v>2851.9995868400001</v>
      </c>
      <c r="F69" s="43">
        <f t="shared" ref="F69" si="21">L69+R69</f>
        <v>2432.6851836999999</v>
      </c>
      <c r="G69" s="43">
        <f t="shared" ref="G69" si="22">M69+S69</f>
        <v>303.12819446999998</v>
      </c>
      <c r="H69" s="43">
        <f t="shared" ref="H69" si="23">SUM(I69:J69)</f>
        <v>3288.7670516999997</v>
      </c>
      <c r="I69" s="43">
        <v>942.43679427000006</v>
      </c>
      <c r="J69" s="43">
        <f t="shared" ref="J69" si="24">SUM(K69:M69)</f>
        <v>2346.3302574299996</v>
      </c>
      <c r="K69" s="43">
        <v>1180.9504617099999</v>
      </c>
      <c r="L69" s="43">
        <v>885.05692262000002</v>
      </c>
      <c r="M69" s="43">
        <v>280.32287309999998</v>
      </c>
      <c r="N69" s="43">
        <f t="shared" ref="N69" si="25">SUM(O69:P69)</f>
        <v>3578.36144315</v>
      </c>
      <c r="O69" s="43">
        <v>336.87873557</v>
      </c>
      <c r="P69" s="43">
        <f t="shared" ref="P69" si="26">SUM(Q69:S69)</f>
        <v>3241.4827075799999</v>
      </c>
      <c r="Q69" s="43">
        <v>1671.04912513</v>
      </c>
      <c r="R69" s="43">
        <v>1547.6282610799999</v>
      </c>
      <c r="S69" s="43">
        <v>22.805321370000001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6889.5985670400005</v>
      </c>
      <c r="C70" s="43">
        <f t="shared" ref="C70" si="27">I70+O70</f>
        <v>1485.0357787800001</v>
      </c>
      <c r="D70" s="43">
        <f t="shared" ref="D70" si="28">J70+P70</f>
        <v>5404.5627882600002</v>
      </c>
      <c r="E70" s="43">
        <f t="shared" ref="E70" si="29">K70+Q70</f>
        <v>2822.2680268499998</v>
      </c>
      <c r="F70" s="43">
        <f t="shared" ref="F70" si="30">L70+R70</f>
        <v>2256.9929002500003</v>
      </c>
      <c r="G70" s="43">
        <f t="shared" ref="G70" si="31">M70+S70</f>
        <v>325.30186115999993</v>
      </c>
      <c r="H70" s="43">
        <f t="shared" ref="H70" si="32">SUM(I70:J70)</f>
        <v>3570.04305819</v>
      </c>
      <c r="I70" s="43">
        <v>1184.87356705</v>
      </c>
      <c r="J70" s="43">
        <f t="shared" ref="J70" si="33">SUM(K70:M70)</f>
        <v>2385.16949114</v>
      </c>
      <c r="K70" s="43">
        <v>1259.3964087100001</v>
      </c>
      <c r="L70" s="43">
        <v>822.27245928000002</v>
      </c>
      <c r="M70" s="43">
        <v>303.50062314999991</v>
      </c>
      <c r="N70" s="43">
        <f t="shared" ref="N70" si="34">SUM(O70:P70)</f>
        <v>3319.55550885</v>
      </c>
      <c r="O70" s="43">
        <v>300.16221173000002</v>
      </c>
      <c r="P70" s="43">
        <f t="shared" ref="P70" si="35">SUM(Q70:S70)</f>
        <v>3019.3932971200002</v>
      </c>
      <c r="Q70" s="43">
        <v>1562.87161814</v>
      </c>
      <c r="R70" s="43">
        <v>1434.72044097</v>
      </c>
      <c r="S70" s="43">
        <v>21.801238009999999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7046.5584458400008</v>
      </c>
      <c r="C71" s="43">
        <f t="shared" ref="C71" si="36">I71+O71</f>
        <v>1338.0867926599999</v>
      </c>
      <c r="D71" s="43">
        <f t="shared" ref="D71" si="37">J71+P71</f>
        <v>5708.4716531800004</v>
      </c>
      <c r="E71" s="43">
        <f t="shared" ref="E71" si="38">K71+Q71</f>
        <v>3018.32704444</v>
      </c>
      <c r="F71" s="43">
        <f t="shared" ref="F71" si="39">L71+R71</f>
        <v>2356.53525098</v>
      </c>
      <c r="G71" s="43">
        <f t="shared" ref="G71" si="40">M71+S71</f>
        <v>333.60935775999997</v>
      </c>
      <c r="H71" s="43">
        <f t="shared" ref="H71" si="41">SUM(I71:J71)</f>
        <v>3496.0800140399997</v>
      </c>
      <c r="I71" s="43">
        <v>1028.53858178</v>
      </c>
      <c r="J71" s="43">
        <f t="shared" ref="J71" si="42">SUM(K71:M71)</f>
        <v>2467.54143226</v>
      </c>
      <c r="K71" s="43">
        <v>1306.9598811999999</v>
      </c>
      <c r="L71" s="43">
        <v>846.61289064999994</v>
      </c>
      <c r="M71" s="43">
        <v>313.96866040999998</v>
      </c>
      <c r="N71" s="43">
        <f t="shared" ref="N71" si="43">SUM(O71:P71)</f>
        <v>3550.4784318000002</v>
      </c>
      <c r="O71" s="43">
        <v>309.54821088</v>
      </c>
      <c r="P71" s="43">
        <f t="shared" ref="P71" si="44">SUM(Q71:S71)</f>
        <v>3240.93022092</v>
      </c>
      <c r="Q71" s="43">
        <v>1711.3671632400001</v>
      </c>
      <c r="R71" s="43">
        <v>1509.9223603299999</v>
      </c>
      <c r="S71" s="43">
        <v>19.64069735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7314.3558416699998</v>
      </c>
      <c r="C72" s="43">
        <f t="shared" ref="C72" si="45">I72+O72</f>
        <v>1322.11527174</v>
      </c>
      <c r="D72" s="43">
        <f t="shared" ref="D72" si="46">J72+P72</f>
        <v>5992.2405699299998</v>
      </c>
      <c r="E72" s="43">
        <f t="shared" ref="E72" si="47">K72+Q72</f>
        <v>3213.2932841100001</v>
      </c>
      <c r="F72" s="43">
        <f t="shared" ref="F72" si="48">L72+R72</f>
        <v>2440.0146914299999</v>
      </c>
      <c r="G72" s="43">
        <f t="shared" ref="G72" si="49">M72+S72</f>
        <v>338.93259438999996</v>
      </c>
      <c r="H72" s="43">
        <f t="shared" ref="H72" si="50">SUM(I72:J72)</f>
        <v>3463.40624093</v>
      </c>
      <c r="I72" s="43">
        <v>990.42321665999998</v>
      </c>
      <c r="J72" s="43">
        <f t="shared" ref="J72" si="51">SUM(K72:M72)</f>
        <v>2472.98302427</v>
      </c>
      <c r="K72" s="43">
        <v>1329.4174514700001</v>
      </c>
      <c r="L72" s="43">
        <v>822.54425505000006</v>
      </c>
      <c r="M72" s="43">
        <v>321.02131774999998</v>
      </c>
      <c r="N72" s="43">
        <f t="shared" ref="N72" si="52">SUM(O72:P72)</f>
        <v>3850.9496007399998</v>
      </c>
      <c r="O72" s="43">
        <v>331.69205507999999</v>
      </c>
      <c r="P72" s="43">
        <f t="shared" ref="P72" si="53">SUM(Q72:S72)</f>
        <v>3519.2575456599998</v>
      </c>
      <c r="Q72" s="43">
        <v>1883.87583264</v>
      </c>
      <c r="R72" s="43">
        <v>1617.4704363799999</v>
      </c>
      <c r="S72" s="43">
        <v>17.911276640000001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7335.2819507300001</v>
      </c>
      <c r="C73" s="43">
        <f t="shared" ref="C73" si="54">I73+O73</f>
        <v>1339.5924200899999</v>
      </c>
      <c r="D73" s="43">
        <f t="shared" ref="D73" si="55">J73+P73</f>
        <v>5995.6895306400002</v>
      </c>
      <c r="E73" s="43">
        <f t="shared" ref="E73" si="56">K73+Q73</f>
        <v>3237.2154270400001</v>
      </c>
      <c r="F73" s="43">
        <f t="shared" ref="F73" si="57">L73+R73</f>
        <v>2415.7868226700002</v>
      </c>
      <c r="G73" s="43">
        <f t="shared" ref="G73" si="58">M73+S73</f>
        <v>342.68728092999999</v>
      </c>
      <c r="H73" s="43">
        <f t="shared" ref="H73" si="59">SUM(I73:J73)</f>
        <v>3520.2025647500004</v>
      </c>
      <c r="I73" s="43">
        <v>1012.63000558</v>
      </c>
      <c r="J73" s="43">
        <f t="shared" ref="J73" si="60">SUM(K73:M73)</f>
        <v>2507.5725591700002</v>
      </c>
      <c r="K73" s="43">
        <v>1347.42704241</v>
      </c>
      <c r="L73" s="43">
        <v>833.78969488999996</v>
      </c>
      <c r="M73" s="43">
        <v>326.35582187</v>
      </c>
      <c r="N73" s="43">
        <f t="shared" ref="N73" si="61">SUM(O73:P73)</f>
        <v>3815.0793859800001</v>
      </c>
      <c r="O73" s="43">
        <v>326.96241450999997</v>
      </c>
      <c r="P73" s="43">
        <f t="shared" ref="P73" si="62">SUM(Q73:S73)</f>
        <v>3488.11697147</v>
      </c>
      <c r="Q73" s="43">
        <v>1889.7883846300001</v>
      </c>
      <c r="R73" s="43">
        <v>1581.99712778</v>
      </c>
      <c r="S73" s="43">
        <v>16.33145906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7267.2289074099999</v>
      </c>
      <c r="C74" s="43">
        <f t="shared" ref="C74" si="63">I74+O74</f>
        <v>1407.7834239399999</v>
      </c>
      <c r="D74" s="43">
        <f t="shared" ref="D74" si="64">J74+P74</f>
        <v>5859.4454834699991</v>
      </c>
      <c r="E74" s="43">
        <f t="shared" ref="E74" si="65">K74+Q74</f>
        <v>3198.2257434600001</v>
      </c>
      <c r="F74" s="43">
        <f t="shared" ref="F74" si="66">L74+R74</f>
        <v>2420.8635384300001</v>
      </c>
      <c r="G74" s="43">
        <f t="shared" ref="G74" si="67">M74+S74</f>
        <v>240.35620158</v>
      </c>
      <c r="H74" s="43">
        <f t="shared" ref="H74" si="68">SUM(I74:J74)</f>
        <v>3557.8377479700002</v>
      </c>
      <c r="I74" s="43">
        <v>1051.5482528</v>
      </c>
      <c r="J74" s="43">
        <f t="shared" ref="J74" si="69">SUM(K74:M74)</f>
        <v>2506.28949517</v>
      </c>
      <c r="K74" s="43">
        <v>1365.6933463600001</v>
      </c>
      <c r="L74" s="43">
        <v>915.09262445000002</v>
      </c>
      <c r="M74" s="43">
        <v>225.50352436</v>
      </c>
      <c r="N74" s="43">
        <f t="shared" ref="N74" si="70">SUM(O74:P74)</f>
        <v>3709.3911594399997</v>
      </c>
      <c r="O74" s="43">
        <v>356.23517113999998</v>
      </c>
      <c r="P74" s="43">
        <f t="shared" ref="P74" si="71">SUM(Q74:S74)</f>
        <v>3353.1559882999995</v>
      </c>
      <c r="Q74" s="43">
        <v>1832.5323971</v>
      </c>
      <c r="R74" s="43">
        <v>1505.7709139799999</v>
      </c>
      <c r="S74" s="43">
        <v>14.85267722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7310.8493164899992</v>
      </c>
      <c r="C75" s="43">
        <f t="shared" ref="C75" si="72">I75+O75</f>
        <v>1439.6743168400001</v>
      </c>
      <c r="D75" s="43">
        <f t="shared" ref="D75" si="73">J75+P75</f>
        <v>5871.1749996500002</v>
      </c>
      <c r="E75" s="43">
        <f t="shared" ref="E75" si="74">K75+Q75</f>
        <v>3248.2337995299999</v>
      </c>
      <c r="F75" s="43">
        <f t="shared" ref="F75" si="75">L75+R75</f>
        <v>2417.9650658</v>
      </c>
      <c r="G75" s="43">
        <f t="shared" ref="G75" si="76">M75+S75</f>
        <v>204.97613432</v>
      </c>
      <c r="H75" s="43">
        <f t="shared" ref="H75" si="77">SUM(I75:J75)</f>
        <v>3582.1289897299998</v>
      </c>
      <c r="I75" s="43">
        <v>1082.95103483</v>
      </c>
      <c r="J75" s="43">
        <f t="shared" ref="J75" si="78">SUM(K75:M75)</f>
        <v>2499.1779548999998</v>
      </c>
      <c r="K75" s="43">
        <v>1376.1106893599999</v>
      </c>
      <c r="L75" s="43">
        <v>933.71163244000002</v>
      </c>
      <c r="M75" s="43">
        <v>189.35563310000001</v>
      </c>
      <c r="N75" s="43">
        <f t="shared" ref="N75" si="79">SUM(O75:P75)</f>
        <v>3728.7203267599998</v>
      </c>
      <c r="O75" s="43">
        <v>356.72328200999999</v>
      </c>
      <c r="P75" s="43">
        <f t="shared" ref="P75" si="80">SUM(Q75:S75)</f>
        <v>3371.99704475</v>
      </c>
      <c r="Q75" s="43">
        <v>1872.12311017</v>
      </c>
      <c r="R75" s="43">
        <v>1484.2534333599999</v>
      </c>
      <c r="S75" s="43">
        <v>15.62050122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7444.5856317500002</v>
      </c>
      <c r="C76" s="43">
        <f t="shared" ref="C76" si="81">I76+O76</f>
        <v>1628.0439461400001</v>
      </c>
      <c r="D76" s="43">
        <f t="shared" ref="D76" si="82">J76+P76</f>
        <v>5816.5416856100001</v>
      </c>
      <c r="E76" s="43">
        <f t="shared" ref="E76" si="83">K76+Q76</f>
        <v>3170.8971258600004</v>
      </c>
      <c r="F76" s="43">
        <f t="shared" ref="F76" si="84">L76+R76</f>
        <v>2452.4048382599999</v>
      </c>
      <c r="G76" s="43">
        <f t="shared" ref="G76" si="85">M76+S76</f>
        <v>193.23972148999999</v>
      </c>
      <c r="H76" s="43">
        <f t="shared" ref="H76" si="86">SUM(I76:J76)</f>
        <v>3730.6291899899998</v>
      </c>
      <c r="I76" s="43">
        <v>1254.25408713</v>
      </c>
      <c r="J76" s="43">
        <f t="shared" ref="J76" si="87">SUM(K76:M76)</f>
        <v>2476.37510286</v>
      </c>
      <c r="K76" s="43">
        <v>1326.6905813400001</v>
      </c>
      <c r="L76" s="43">
        <v>970.60987366999996</v>
      </c>
      <c r="M76" s="43">
        <v>179.07464784999999</v>
      </c>
      <c r="N76" s="43">
        <f t="shared" ref="N76" si="88">SUM(O76:P76)</f>
        <v>3713.9564417600004</v>
      </c>
      <c r="O76" s="43">
        <v>373.78985900999999</v>
      </c>
      <c r="P76" s="43">
        <f t="shared" ref="P76" si="89">SUM(Q76:S76)</f>
        <v>3340.1665827500005</v>
      </c>
      <c r="Q76" s="43">
        <v>1844.2065445200001</v>
      </c>
      <c r="R76" s="43">
        <v>1481.7949645900001</v>
      </c>
      <c r="S76" s="43">
        <v>14.165073639999999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7499.50301889</v>
      </c>
      <c r="C77" s="43">
        <f t="shared" ref="C77" si="90">I77+O77</f>
        <v>1613.8809618600001</v>
      </c>
      <c r="D77" s="43">
        <f t="shared" ref="D77" si="91">J77+P77</f>
        <v>5885.6220570299993</v>
      </c>
      <c r="E77" s="43">
        <f t="shared" ref="E77" si="92">K77+Q77</f>
        <v>3156.3555049500001</v>
      </c>
      <c r="F77" s="43">
        <f t="shared" ref="F77" si="93">L77+R77</f>
        <v>2534.0606827699999</v>
      </c>
      <c r="G77" s="43">
        <f t="shared" ref="G77" si="94">M77+S77</f>
        <v>195.20586931</v>
      </c>
      <c r="H77" s="43">
        <f t="shared" ref="H77" si="95">SUM(I77:J77)</f>
        <v>3740.1158387799996</v>
      </c>
      <c r="I77" s="43">
        <v>1253.4641666</v>
      </c>
      <c r="J77" s="43">
        <f t="shared" ref="J77" si="96">SUM(K77:M77)</f>
        <v>2486.6516721799999</v>
      </c>
      <c r="K77" s="43">
        <v>1310.35369141</v>
      </c>
      <c r="L77" s="43">
        <v>998.41638225999998</v>
      </c>
      <c r="M77" s="43">
        <v>177.88159851</v>
      </c>
      <c r="N77" s="43">
        <f t="shared" ref="N77" si="97">SUM(O77:P77)</f>
        <v>3759.3871801099999</v>
      </c>
      <c r="O77" s="43">
        <v>360.41679526000001</v>
      </c>
      <c r="P77" s="43">
        <f t="shared" ref="P77" si="98">SUM(Q77:S77)</f>
        <v>3398.9703848499998</v>
      </c>
      <c r="Q77" s="43">
        <v>1846.0018135400001</v>
      </c>
      <c r="R77" s="43">
        <v>1535.64430051</v>
      </c>
      <c r="S77" s="43">
        <v>17.324270800000001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7600.7358542000002</v>
      </c>
      <c r="C78" s="43">
        <f t="shared" ref="C78" si="99">I78+O78</f>
        <v>1596.3112572099999</v>
      </c>
      <c r="D78" s="43">
        <f t="shared" ref="D78" si="100">J78+P78</f>
        <v>6004.4245969900003</v>
      </c>
      <c r="E78" s="43">
        <f t="shared" ref="E78" si="101">K78+Q78</f>
        <v>3185.2050342499997</v>
      </c>
      <c r="F78" s="43">
        <f t="shared" ref="F78" si="102">L78+R78</f>
        <v>2621.2449353900001</v>
      </c>
      <c r="G78" s="43">
        <f t="shared" ref="G78" si="103">M78+S78</f>
        <v>197.97462735000002</v>
      </c>
      <c r="H78" s="43">
        <f t="shared" ref="H78" si="104">SUM(I78:J78)</f>
        <v>3675.1660066300001</v>
      </c>
      <c r="I78" s="43">
        <v>1204.53324903</v>
      </c>
      <c r="J78" s="43">
        <f t="shared" ref="J78" si="105">SUM(K78:M78)</f>
        <v>2470.6327575999999</v>
      </c>
      <c r="K78" s="43">
        <v>1271.5249449299999</v>
      </c>
      <c r="L78" s="43">
        <v>1018.8591975099999</v>
      </c>
      <c r="M78" s="43">
        <v>180.24861516000001</v>
      </c>
      <c r="N78" s="43">
        <f t="shared" ref="N78" si="106">SUM(O78:P78)</f>
        <v>3925.5698475700001</v>
      </c>
      <c r="O78" s="43">
        <v>391.77800817999997</v>
      </c>
      <c r="P78" s="43">
        <f t="shared" ref="P78" si="107">SUM(Q78:S78)</f>
        <v>3533.79183939</v>
      </c>
      <c r="Q78" s="43">
        <v>1913.68008932</v>
      </c>
      <c r="R78" s="43">
        <v>1602.3857378800001</v>
      </c>
      <c r="S78" s="43">
        <v>17.726012189999999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7706.1453398800004</v>
      </c>
      <c r="C79" s="43">
        <f t="shared" ref="C79" si="108">I79+O79</f>
        <v>1617.43339266</v>
      </c>
      <c r="D79" s="43">
        <f t="shared" ref="D79" si="109">J79+P79</f>
        <v>6088.7119472200011</v>
      </c>
      <c r="E79" s="43">
        <f t="shared" ref="E79" si="110">K79+Q79</f>
        <v>3201.3191378500001</v>
      </c>
      <c r="F79" s="43">
        <f t="shared" ref="F79" si="111">L79+R79</f>
        <v>2851.8513723599999</v>
      </c>
      <c r="G79" s="43">
        <f t="shared" ref="G79" si="112">M79+S79</f>
        <v>35.541437009999996</v>
      </c>
      <c r="H79" s="43">
        <f t="shared" ref="H79" si="113">SUM(I79:J79)</f>
        <v>3732.2999984600001</v>
      </c>
      <c r="I79" s="43">
        <v>1234.38897501</v>
      </c>
      <c r="J79" s="43">
        <f t="shared" ref="J79" si="114">SUM(K79:M79)</f>
        <v>2497.9110234500004</v>
      </c>
      <c r="K79" s="43">
        <v>1262.6111088600001</v>
      </c>
      <c r="L79" s="43">
        <v>1218.4596719799999</v>
      </c>
      <c r="M79" s="43">
        <v>16.840242610000001</v>
      </c>
      <c r="N79" s="43">
        <f t="shared" ref="N79" si="115">SUM(O79:P79)</f>
        <v>3973.8453414200003</v>
      </c>
      <c r="O79" s="43">
        <v>383.04441765000001</v>
      </c>
      <c r="P79" s="43">
        <f t="shared" ref="P79" si="116">SUM(Q79:S79)</f>
        <v>3590.8009237700003</v>
      </c>
      <c r="Q79" s="43">
        <v>1938.70802899</v>
      </c>
      <c r="R79" s="43">
        <v>1633.39170038</v>
      </c>
      <c r="S79" s="43">
        <v>18.701194399999999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7677.2630811500003</v>
      </c>
      <c r="C80" s="43">
        <f t="shared" ref="C80" si="117">I80+O80</f>
        <v>1636.6773263</v>
      </c>
      <c r="D80" s="43">
        <f t="shared" ref="D80" si="118">J80+P80</f>
        <v>6040.5857548499998</v>
      </c>
      <c r="E80" s="43">
        <f t="shared" ref="E80" si="119">K80+Q80</f>
        <v>3136.9183072699998</v>
      </c>
      <c r="F80" s="43">
        <f t="shared" ref="F80" si="120">L80+R80</f>
        <v>2868.0563212899997</v>
      </c>
      <c r="G80" s="43">
        <f t="shared" ref="G80" si="121">M80+S80</f>
        <v>35.611126290000001</v>
      </c>
      <c r="H80" s="43">
        <f t="shared" ref="H80" si="122">SUM(I80:J80)</f>
        <v>3746.6284108999998</v>
      </c>
      <c r="I80" s="43">
        <v>1240.6598873400001</v>
      </c>
      <c r="J80" s="43">
        <f t="shared" ref="J80" si="123">SUM(K80:M80)</f>
        <v>2505.96852356</v>
      </c>
      <c r="K80" s="43">
        <v>1238.5833328000001</v>
      </c>
      <c r="L80" s="43">
        <v>1250.5522898199999</v>
      </c>
      <c r="M80" s="43">
        <v>16.832900939999998</v>
      </c>
      <c r="N80" s="43">
        <f t="shared" ref="N80" si="124">SUM(O80:P80)</f>
        <v>3930.63467025</v>
      </c>
      <c r="O80" s="43">
        <v>396.01743895999999</v>
      </c>
      <c r="P80" s="43">
        <f t="shared" ref="P80" si="125">SUM(Q80:S80)</f>
        <v>3534.6172312899998</v>
      </c>
      <c r="Q80" s="43">
        <v>1898.3349744699999</v>
      </c>
      <c r="R80" s="43">
        <v>1617.50403147</v>
      </c>
      <c r="S80" s="43">
        <v>18.77822535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7675.6854117700004</v>
      </c>
      <c r="C81" s="43">
        <f t="shared" ref="C81" si="126">I81+O81</f>
        <v>1699.1015050800002</v>
      </c>
      <c r="D81" s="43">
        <f t="shared" ref="D81" si="127">J81+P81</f>
        <v>5976.5839066899998</v>
      </c>
      <c r="E81" s="43">
        <f t="shared" ref="E81" si="128">K81+Q81</f>
        <v>3044.8218629100002</v>
      </c>
      <c r="F81" s="43">
        <f t="shared" ref="F81" si="129">L81+R81</f>
        <v>2895.8256217500002</v>
      </c>
      <c r="G81" s="43">
        <f t="shared" ref="G81" si="130">M81+S81</f>
        <v>35.936422030000003</v>
      </c>
      <c r="H81" s="43">
        <f t="shared" ref="H81" si="131">SUM(I81:J81)</f>
        <v>3772.1186653100003</v>
      </c>
      <c r="I81" s="43">
        <v>1291.5088901900001</v>
      </c>
      <c r="J81" s="43">
        <f t="shared" ref="J81" si="132">SUM(K81:M81)</f>
        <v>2480.60977512</v>
      </c>
      <c r="K81" s="43">
        <v>1184.65590539</v>
      </c>
      <c r="L81" s="43">
        <v>1279.20781046</v>
      </c>
      <c r="M81" s="43">
        <v>16.74605927</v>
      </c>
      <c r="N81" s="43">
        <f t="shared" ref="N81" si="133">SUM(O81:P81)</f>
        <v>3903.5667464599996</v>
      </c>
      <c r="O81" s="43">
        <v>407.59261488999999</v>
      </c>
      <c r="P81" s="43">
        <f t="shared" ref="P81" si="134">SUM(Q81:S81)</f>
        <v>3495.9741315699998</v>
      </c>
      <c r="Q81" s="43">
        <v>1860.1659575199999</v>
      </c>
      <c r="R81" s="43">
        <v>1616.61781129</v>
      </c>
      <c r="S81" s="43">
        <v>19.190362759999999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7843.3295397000002</v>
      </c>
      <c r="C82" s="43">
        <f t="shared" ref="C82" si="135">I82+O82</f>
        <v>1754.2836291599999</v>
      </c>
      <c r="D82" s="43">
        <f t="shared" ref="D82" si="136">J82+P82</f>
        <v>6089.0459105400005</v>
      </c>
      <c r="E82" s="43">
        <f t="shared" ref="E82" si="137">K82+Q82</f>
        <v>3079.4568510700001</v>
      </c>
      <c r="F82" s="43">
        <f t="shared" ref="F82" si="138">L82+R82</f>
        <v>2971.5914244200003</v>
      </c>
      <c r="G82" s="43">
        <f t="shared" ref="G82" si="139">M82+S82</f>
        <v>37.99763505</v>
      </c>
      <c r="H82" s="43">
        <f t="shared" ref="H82" si="140">SUM(I82:J82)</f>
        <v>3794.9959611499999</v>
      </c>
      <c r="I82" s="43">
        <v>1334.2859757199999</v>
      </c>
      <c r="J82" s="43">
        <f t="shared" ref="J82" si="141">SUM(K82:M82)</f>
        <v>2460.70998543</v>
      </c>
      <c r="K82" s="43">
        <v>1161.37180612</v>
      </c>
      <c r="L82" s="43">
        <v>1282.6032691</v>
      </c>
      <c r="M82" s="43">
        <v>16.734910209999999</v>
      </c>
      <c r="N82" s="43">
        <f t="shared" ref="N82" si="142">SUM(O82:P82)</f>
        <v>4048.3335785500003</v>
      </c>
      <c r="O82" s="43">
        <v>419.99765344000002</v>
      </c>
      <c r="P82" s="43">
        <f t="shared" ref="P82" si="143">SUM(Q82:S82)</f>
        <v>3628.3359251100001</v>
      </c>
      <c r="Q82" s="43">
        <v>1918.0850449500001</v>
      </c>
      <c r="R82" s="43">
        <v>1688.98815532</v>
      </c>
      <c r="S82" s="43">
        <v>21.262724840000001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7796.2500972500002</v>
      </c>
      <c r="C83" s="43">
        <f t="shared" ref="C83" si="144">I83+O83</f>
        <v>1727.27049113</v>
      </c>
      <c r="D83" s="43">
        <f t="shared" ref="D83" si="145">J83+P83</f>
        <v>6068.9796061199995</v>
      </c>
      <c r="E83" s="43">
        <f t="shared" ref="E83" si="146">K83+Q83</f>
        <v>3037.3691892500001</v>
      </c>
      <c r="F83" s="43">
        <f t="shared" ref="F83" si="147">L83+R83</f>
        <v>2995.0997868300001</v>
      </c>
      <c r="G83" s="43">
        <f t="shared" ref="G83" si="148">M83+S83</f>
        <v>36.510630039999995</v>
      </c>
      <c r="H83" s="43">
        <f t="shared" ref="H83" si="149">SUM(I83:J83)</f>
        <v>3810.4969525400002</v>
      </c>
      <c r="I83" s="43">
        <v>1311.8361121</v>
      </c>
      <c r="J83" s="43">
        <f t="shared" ref="J83" si="150">SUM(K83:M83)</f>
        <v>2498.6608404399999</v>
      </c>
      <c r="K83" s="43">
        <v>1175.9375526700001</v>
      </c>
      <c r="L83" s="43">
        <v>1306.86773537</v>
      </c>
      <c r="M83" s="43">
        <v>15.855552400000001</v>
      </c>
      <c r="N83" s="43">
        <f t="shared" ref="N83" si="151">SUM(O83:P83)</f>
        <v>3985.75314471</v>
      </c>
      <c r="O83" s="43">
        <v>415.43437903</v>
      </c>
      <c r="P83" s="43">
        <f t="shared" ref="P83" si="152">SUM(Q83:S83)</f>
        <v>3570.3187656800001</v>
      </c>
      <c r="Q83" s="43">
        <v>1861.43163658</v>
      </c>
      <c r="R83" s="43">
        <v>1688.2320514600001</v>
      </c>
      <c r="S83" s="43">
        <v>20.655077639999998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7878.5708389299998</v>
      </c>
      <c r="C84" s="43">
        <f t="shared" ref="C84" si="153">I84+O84</f>
        <v>1806.48095137</v>
      </c>
      <c r="D84" s="43">
        <f t="shared" ref="D84" si="154">J84+P84</f>
        <v>6072.0898875599996</v>
      </c>
      <c r="E84" s="43">
        <f t="shared" ref="E84" si="155">K84+Q84</f>
        <v>3000.0711664400001</v>
      </c>
      <c r="F84" s="43">
        <f t="shared" ref="F84" si="156">L84+R84</f>
        <v>3036.2673712799997</v>
      </c>
      <c r="G84" s="43">
        <f t="shared" ref="G84" si="157">M84+S84</f>
        <v>35.751349840000003</v>
      </c>
      <c r="H84" s="43">
        <f t="shared" ref="H84" si="158">SUM(I84:J84)</f>
        <v>3923.4807969699996</v>
      </c>
      <c r="I84" s="43">
        <v>1379.9199632699999</v>
      </c>
      <c r="J84" s="43">
        <f t="shared" ref="J84" si="159">SUM(K84:M84)</f>
        <v>2543.5608336999999</v>
      </c>
      <c r="K84" s="43">
        <v>1190.98570877</v>
      </c>
      <c r="L84" s="43">
        <v>1337.0279057099999</v>
      </c>
      <c r="M84" s="43">
        <v>15.547219220000001</v>
      </c>
      <c r="N84" s="43">
        <f t="shared" ref="N84" si="160">SUM(O84:P84)</f>
        <v>3955.0900419600002</v>
      </c>
      <c r="O84" s="43">
        <v>426.56098809999997</v>
      </c>
      <c r="P84" s="43">
        <f t="shared" ref="P84" si="161">SUM(Q84:S84)</f>
        <v>3528.5290538600002</v>
      </c>
      <c r="Q84" s="43">
        <v>1809.0854576700001</v>
      </c>
      <c r="R84" s="43">
        <v>1699.23946557</v>
      </c>
      <c r="S84" s="43">
        <v>20.204130620000001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7860.7757961400002</v>
      </c>
      <c r="C85" s="43">
        <f t="shared" ref="C85" si="162">I85+O85</f>
        <v>1767.5606369300001</v>
      </c>
      <c r="D85" s="43">
        <f t="shared" ref="D85" si="163">J85+P85</f>
        <v>6093.2151592099999</v>
      </c>
      <c r="E85" s="43">
        <f t="shared" ref="E85" si="164">K85+Q85</f>
        <v>2982.1064131799999</v>
      </c>
      <c r="F85" s="43">
        <f t="shared" ref="F85" si="165">L85+R85</f>
        <v>3075.7505690099997</v>
      </c>
      <c r="G85" s="43">
        <f t="shared" ref="G85" si="166">M85+S85</f>
        <v>35.358177019999999</v>
      </c>
      <c r="H85" s="43">
        <f t="shared" ref="H85" si="167">SUM(I85:J85)</f>
        <v>3951.4692088700003</v>
      </c>
      <c r="I85" s="43">
        <v>1337.28390805</v>
      </c>
      <c r="J85" s="43">
        <f t="shared" ref="J85" si="168">SUM(K85:M85)</f>
        <v>2614.1853008200001</v>
      </c>
      <c r="K85" s="43">
        <v>1214.1997500699999</v>
      </c>
      <c r="L85" s="43">
        <v>1384.81752424</v>
      </c>
      <c r="M85" s="43">
        <v>15.168026510000001</v>
      </c>
      <c r="N85" s="43">
        <f t="shared" ref="N85" si="169">SUM(O85:P85)</f>
        <v>3909.3065872699999</v>
      </c>
      <c r="O85" s="43">
        <v>430.27672888000001</v>
      </c>
      <c r="P85" s="43">
        <f t="shared" ref="P85" si="170">SUM(Q85:S85)</f>
        <v>3479.0298583899998</v>
      </c>
      <c r="Q85" s="43">
        <v>1767.90666311</v>
      </c>
      <c r="R85" s="43">
        <v>1690.9330447699999</v>
      </c>
      <c r="S85" s="43">
        <v>20.190150509999999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7975.5266924199996</v>
      </c>
      <c r="C86" s="43">
        <f t="shared" ref="C86" si="171">I86+O86</f>
        <v>1920.2944663799999</v>
      </c>
      <c r="D86" s="43">
        <f t="shared" ref="D86" si="172">J86+P86</f>
        <v>6055.2322260399997</v>
      </c>
      <c r="E86" s="43">
        <f t="shared" ref="E86" si="173">K86+Q86</f>
        <v>2952.4481832000001</v>
      </c>
      <c r="F86" s="43">
        <f t="shared" ref="F86" si="174">L86+R86</f>
        <v>3068.06137524</v>
      </c>
      <c r="G86" s="43">
        <f t="shared" ref="G86" si="175">M86+S86</f>
        <v>34.722667599999994</v>
      </c>
      <c r="H86" s="43">
        <f t="shared" ref="H86" si="176">SUM(I86:J86)</f>
        <v>4095.6001660799993</v>
      </c>
      <c r="I86" s="43">
        <v>1459.81804984</v>
      </c>
      <c r="J86" s="43">
        <f t="shared" ref="J86" si="177">SUM(K86:M86)</f>
        <v>2635.7821162399996</v>
      </c>
      <c r="K86" s="43">
        <v>1222.0319039399999</v>
      </c>
      <c r="L86" s="43">
        <v>1398.8105119899999</v>
      </c>
      <c r="M86" s="43">
        <v>14.939700309999999</v>
      </c>
      <c r="N86" s="43">
        <f t="shared" ref="N86" si="178">SUM(O86:P86)</f>
        <v>3879.9265263400007</v>
      </c>
      <c r="O86" s="43">
        <v>460.47641654</v>
      </c>
      <c r="P86" s="43">
        <f t="shared" ref="P86" si="179">SUM(Q86:S86)</f>
        <v>3419.4501098000005</v>
      </c>
      <c r="Q86" s="43">
        <v>1730.41627926</v>
      </c>
      <c r="R86" s="43">
        <v>1669.2508632500001</v>
      </c>
      <c r="S86" s="43">
        <v>19.782967289999998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7960.5047314399999</v>
      </c>
      <c r="C87" s="43">
        <f t="shared" ref="C87" si="180">I87+O87</f>
        <v>1963.37151569</v>
      </c>
      <c r="D87" s="43">
        <f t="shared" ref="D87" si="181">J87+P87</f>
        <v>5997.1332157500001</v>
      </c>
      <c r="E87" s="43">
        <f t="shared" ref="E87" si="182">K87+Q87</f>
        <v>2925.23518199</v>
      </c>
      <c r="F87" s="43">
        <f t="shared" ref="F87" si="183">L87+R87</f>
        <v>3037.1019003900001</v>
      </c>
      <c r="G87" s="43">
        <f t="shared" ref="G87" si="184">M87+S87</f>
        <v>34.79613337</v>
      </c>
      <c r="H87" s="43">
        <f t="shared" ref="H87" si="185">SUM(I87:J87)</f>
        <v>4091.3948122599995</v>
      </c>
      <c r="I87" s="43">
        <v>1463.41520917</v>
      </c>
      <c r="J87" s="43">
        <f t="shared" ref="J87" si="186">SUM(K87:M87)</f>
        <v>2627.9796030899997</v>
      </c>
      <c r="K87" s="43">
        <v>1218.1772562199999</v>
      </c>
      <c r="L87" s="43">
        <v>1394.7043614199999</v>
      </c>
      <c r="M87" s="43">
        <v>15.097985449999999</v>
      </c>
      <c r="N87" s="43">
        <f t="shared" ref="N87" si="187">SUM(O87:P87)</f>
        <v>3869.1099191799999</v>
      </c>
      <c r="O87" s="43">
        <v>499.95630652</v>
      </c>
      <c r="P87" s="43">
        <f t="shared" ref="P87" si="188">SUM(Q87:S87)</f>
        <v>3369.1536126599999</v>
      </c>
      <c r="Q87" s="43">
        <v>1707.0579257700001</v>
      </c>
      <c r="R87" s="43">
        <v>1642.3975389699999</v>
      </c>
      <c r="S87" s="43">
        <v>19.69814792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8139.3854538200003</v>
      </c>
      <c r="C88" s="43">
        <f t="shared" ref="C88" si="189">I88+O88</f>
        <v>2184.8546994500002</v>
      </c>
      <c r="D88" s="43">
        <f t="shared" ref="D88" si="190">J88+P88</f>
        <v>5954.5307543700001</v>
      </c>
      <c r="E88" s="43">
        <f t="shared" ref="E88" si="191">K88+Q88</f>
        <v>2899.4386250500002</v>
      </c>
      <c r="F88" s="43">
        <f t="shared" ref="F88" si="192">L88+R88</f>
        <v>3021.26531755</v>
      </c>
      <c r="G88" s="43">
        <f t="shared" ref="G88" si="193">M88+S88</f>
        <v>33.826811769999999</v>
      </c>
      <c r="H88" s="43">
        <f t="shared" ref="H88" si="194">SUM(I88:J88)</f>
        <v>4283.7533264900003</v>
      </c>
      <c r="I88" s="43">
        <v>1655.4851988299999</v>
      </c>
      <c r="J88" s="43">
        <f t="shared" ref="J88" si="195">SUM(K88:M88)</f>
        <v>2628.2681276600001</v>
      </c>
      <c r="K88" s="43">
        <v>1203.8125864399999</v>
      </c>
      <c r="L88" s="43">
        <v>1409.8709068600001</v>
      </c>
      <c r="M88" s="43">
        <v>14.584634360000001</v>
      </c>
      <c r="N88" s="43">
        <f t="shared" ref="N88" si="196">SUM(O88:P88)</f>
        <v>3855.63212733</v>
      </c>
      <c r="O88" s="43">
        <v>529.36950062000005</v>
      </c>
      <c r="P88" s="43">
        <f t="shared" ref="P88" si="197">SUM(Q88:S88)</f>
        <v>3326.2626267099999</v>
      </c>
      <c r="Q88" s="43">
        <v>1695.62603861</v>
      </c>
      <c r="R88" s="43">
        <v>1611.3944106900001</v>
      </c>
      <c r="S88" s="43">
        <v>19.24217741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8069.9067094499997</v>
      </c>
      <c r="C89" s="43">
        <f t="shared" ref="C89" si="198">I89+O89</f>
        <v>2118.1713162699998</v>
      </c>
      <c r="D89" s="43">
        <f t="shared" ref="D89" si="199">J89+P89</f>
        <v>5951.7353931800008</v>
      </c>
      <c r="E89" s="43">
        <f t="shared" ref="E89" si="200">K89+Q89</f>
        <v>2907.80900729</v>
      </c>
      <c r="F89" s="43">
        <f t="shared" ref="F89" si="201">L89+R89</f>
        <v>3009.0354312199997</v>
      </c>
      <c r="G89" s="43">
        <f t="shared" ref="G89" si="202">M89+S89</f>
        <v>34.890954669999999</v>
      </c>
      <c r="H89" s="43">
        <f t="shared" ref="H89" si="203">SUM(I89:J89)</f>
        <v>4232.7304949299996</v>
      </c>
      <c r="I89" s="43">
        <v>1607.92638713</v>
      </c>
      <c r="J89" s="43">
        <f t="shared" ref="J89" si="204">SUM(K89:M89)</f>
        <v>2624.8041078000001</v>
      </c>
      <c r="K89" s="43">
        <v>1195.1674320899999</v>
      </c>
      <c r="L89" s="43">
        <v>1415.2756190099999</v>
      </c>
      <c r="M89" s="43">
        <v>14.361056700000001</v>
      </c>
      <c r="N89" s="43">
        <f t="shared" ref="N89" si="205">SUM(O89:P89)</f>
        <v>3837.17621452</v>
      </c>
      <c r="O89" s="43">
        <v>510.24492914000001</v>
      </c>
      <c r="P89" s="43">
        <f t="shared" ref="P89" si="206">SUM(Q89:S89)</f>
        <v>3326.9312853800002</v>
      </c>
      <c r="Q89" s="43">
        <v>1712.6415752</v>
      </c>
      <c r="R89" s="43">
        <v>1593.7598122100001</v>
      </c>
      <c r="S89" s="43">
        <v>20.52989797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8067.1225599099998</v>
      </c>
      <c r="C90" s="43">
        <f t="shared" ref="C90" si="207">I90+O90</f>
        <v>2144.46301726</v>
      </c>
      <c r="D90" s="43">
        <f t="shared" ref="D90" si="208">J90+P90</f>
        <v>5922.6595426500007</v>
      </c>
      <c r="E90" s="43">
        <f t="shared" ref="E90" si="209">K90+Q90</f>
        <v>2901.8733021200001</v>
      </c>
      <c r="F90" s="43">
        <f t="shared" ref="F90" si="210">L90+R90</f>
        <v>2982.9220936000002</v>
      </c>
      <c r="G90" s="43">
        <f t="shared" ref="G90" si="211">M90+S90</f>
        <v>37.864146930000004</v>
      </c>
      <c r="H90" s="43">
        <f t="shared" ref="H90" si="212">SUM(I90:J90)</f>
        <v>4262.7789797500009</v>
      </c>
      <c r="I90" s="43">
        <v>1623.6874246100001</v>
      </c>
      <c r="J90" s="43">
        <f t="shared" ref="J90" si="213">SUM(K90:M90)</f>
        <v>2639.0915551400003</v>
      </c>
      <c r="K90" s="43">
        <v>1193.53318016</v>
      </c>
      <c r="L90" s="43">
        <v>1431.4329902100001</v>
      </c>
      <c r="M90" s="43">
        <v>14.12538477</v>
      </c>
      <c r="N90" s="43">
        <f t="shared" ref="N90" si="214">SUM(O90:P90)</f>
        <v>3804.3435801600003</v>
      </c>
      <c r="O90" s="43">
        <v>520.77559265000002</v>
      </c>
      <c r="P90" s="43">
        <f t="shared" ref="P90" si="215">SUM(Q90:S90)</f>
        <v>3283.5679875100004</v>
      </c>
      <c r="Q90" s="43">
        <v>1708.34012196</v>
      </c>
      <c r="R90" s="43">
        <v>1551.4891033900001</v>
      </c>
      <c r="S90" s="43">
        <v>23.73876216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8306.5846533599997</v>
      </c>
      <c r="C91" s="43">
        <f t="shared" ref="C91" si="216">I91+O91</f>
        <v>2251.5155870899998</v>
      </c>
      <c r="D91" s="43">
        <f t="shared" ref="D91" si="217">J91+P91</f>
        <v>6055.0690662699999</v>
      </c>
      <c r="E91" s="43">
        <f t="shared" ref="E91" si="218">K91+Q91</f>
        <v>2957.3995590700001</v>
      </c>
      <c r="F91" s="43">
        <f t="shared" ref="F91" si="219">L91+R91</f>
        <v>3056.3326787999999</v>
      </c>
      <c r="G91" s="43">
        <f t="shared" ref="G91" si="220">M91+S91</f>
        <v>41.336828400000002</v>
      </c>
      <c r="H91" s="43">
        <f t="shared" ref="H91" si="221">SUM(I91:J91)</f>
        <v>4361.4231024800001</v>
      </c>
      <c r="I91" s="43">
        <v>1707.27320637</v>
      </c>
      <c r="J91" s="43">
        <f t="shared" ref="J91" si="222">SUM(K91:M91)</f>
        <v>2654.1498961100001</v>
      </c>
      <c r="K91" s="43">
        <v>1191.2867792100001</v>
      </c>
      <c r="L91" s="43">
        <v>1449.38834124</v>
      </c>
      <c r="M91" s="43">
        <v>13.474775660000001</v>
      </c>
      <c r="N91" s="43">
        <f t="shared" ref="N91" si="223">SUM(O91:P91)</f>
        <v>3945.1615508799996</v>
      </c>
      <c r="O91" s="43">
        <v>544.24238072000003</v>
      </c>
      <c r="P91" s="43">
        <f t="shared" ref="P91" si="224">SUM(Q91:S91)</f>
        <v>3400.9191701599998</v>
      </c>
      <c r="Q91" s="43">
        <v>1766.11277986</v>
      </c>
      <c r="R91" s="43">
        <v>1606.9443375599999</v>
      </c>
      <c r="S91" s="43">
        <v>27.862052739999999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8378.0256572299986</v>
      </c>
      <c r="C92" s="43">
        <f t="shared" ref="C92" si="225">I92+O92</f>
        <v>2299.7896860300002</v>
      </c>
      <c r="D92" s="43">
        <f t="shared" ref="D92" si="226">J92+P92</f>
        <v>6078.2359711999998</v>
      </c>
      <c r="E92" s="43">
        <f t="shared" ref="E92" si="227">K92+Q92</f>
        <v>2982.5465402499999</v>
      </c>
      <c r="F92" s="43">
        <f t="shared" ref="F92" si="228">L92+R92</f>
        <v>3051.3406988799998</v>
      </c>
      <c r="G92" s="43">
        <f t="shared" ref="G92" si="229">M92+S92</f>
        <v>44.348732069999997</v>
      </c>
      <c r="H92" s="43">
        <f t="shared" ref="H92" si="230">SUM(I92:J92)</f>
        <v>4388.8241650399996</v>
      </c>
      <c r="I92" s="43">
        <v>1735.9724962800001</v>
      </c>
      <c r="J92" s="43">
        <f t="shared" ref="J92" si="231">SUM(K92:M92)</f>
        <v>2652.8516687599999</v>
      </c>
      <c r="K92" s="43">
        <v>1199.4863251899999</v>
      </c>
      <c r="L92" s="43">
        <v>1440.6454503099999</v>
      </c>
      <c r="M92" s="43">
        <v>12.719893259999999</v>
      </c>
      <c r="N92" s="43">
        <f t="shared" ref="N92" si="232">SUM(O92:P92)</f>
        <v>3989.2014921900004</v>
      </c>
      <c r="O92" s="43">
        <v>563.81718975000001</v>
      </c>
      <c r="P92" s="43">
        <f t="shared" ref="P92" si="233">SUM(Q92:S92)</f>
        <v>3425.3843024400003</v>
      </c>
      <c r="Q92" s="43">
        <v>1783.06021506</v>
      </c>
      <c r="R92" s="43">
        <v>1610.6952485700001</v>
      </c>
      <c r="S92" s="43">
        <v>31.628838810000001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8416.6281145800003</v>
      </c>
      <c r="C93" s="43">
        <f t="shared" ref="C93" si="234">I93+O93</f>
        <v>2282.9175732200001</v>
      </c>
      <c r="D93" s="43">
        <f t="shared" ref="D93" si="235">J93+P93</f>
        <v>6133.7105413600002</v>
      </c>
      <c r="E93" s="43">
        <f t="shared" ref="E93" si="236">K93+Q93</f>
        <v>3032.9054533799999</v>
      </c>
      <c r="F93" s="43">
        <f t="shared" ref="F93" si="237">L93+R93</f>
        <v>3056.41359096</v>
      </c>
      <c r="G93" s="43">
        <f t="shared" ref="G93" si="238">M93+S93</f>
        <v>44.391497020000003</v>
      </c>
      <c r="H93" s="43">
        <f t="shared" ref="H93" si="239">SUM(I93:J93)</f>
        <v>4392.3639710400003</v>
      </c>
      <c r="I93" s="43">
        <v>1728.2644543199999</v>
      </c>
      <c r="J93" s="43">
        <f t="shared" ref="J93" si="240">SUM(K93:M93)</f>
        <v>2664.0995167199999</v>
      </c>
      <c r="K93" s="43">
        <v>1214.61278412</v>
      </c>
      <c r="L93" s="43">
        <v>1437.0521274</v>
      </c>
      <c r="M93" s="43">
        <v>12.4346052</v>
      </c>
      <c r="N93" s="43">
        <f t="shared" ref="N93" si="241">SUM(O93:P93)</f>
        <v>4024.2641435400001</v>
      </c>
      <c r="O93" s="43">
        <v>554.65311889999998</v>
      </c>
      <c r="P93" s="43">
        <f t="shared" ref="P93" si="242">SUM(Q93:S93)</f>
        <v>3469.6110246399999</v>
      </c>
      <c r="Q93" s="43">
        <v>1818.2926692599999</v>
      </c>
      <c r="R93" s="43">
        <v>1619.3614635599999</v>
      </c>
      <c r="S93" s="43">
        <v>31.956891819999999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8750.7905307599995</v>
      </c>
      <c r="C94" s="43">
        <f t="shared" ref="C94" si="243">I94+O94</f>
        <v>2387.8583820600002</v>
      </c>
      <c r="D94" s="43">
        <f t="shared" ref="D94" si="244">J94+P94</f>
        <v>6362.9321486999997</v>
      </c>
      <c r="E94" s="43">
        <f t="shared" ref="E94" si="245">K94+Q94</f>
        <v>3553.78951439</v>
      </c>
      <c r="F94" s="43">
        <f t="shared" ref="F94" si="246">L94+R94</f>
        <v>2761.89736928</v>
      </c>
      <c r="G94" s="43">
        <f t="shared" ref="G94" si="247">M94+S94</f>
        <v>47.245265029999999</v>
      </c>
      <c r="H94" s="43">
        <f t="shared" ref="H94" si="248">SUM(I94:J94)</f>
        <v>4571.7369168000005</v>
      </c>
      <c r="I94" s="43">
        <v>1828.2284930000001</v>
      </c>
      <c r="J94" s="43">
        <f t="shared" ref="J94" si="249">SUM(K94:M94)</f>
        <v>2743.5084237999999</v>
      </c>
      <c r="K94" s="43">
        <v>1519.21084013</v>
      </c>
      <c r="L94" s="43">
        <v>1212.11842366</v>
      </c>
      <c r="M94" s="43">
        <v>12.17916001</v>
      </c>
      <c r="N94" s="43">
        <f t="shared" ref="N94" si="250">SUM(O94:P94)</f>
        <v>4179.0536139599999</v>
      </c>
      <c r="O94" s="43">
        <v>559.62988905999998</v>
      </c>
      <c r="P94" s="43">
        <f t="shared" ref="P94" si="251">SUM(Q94:S94)</f>
        <v>3619.4237249000003</v>
      </c>
      <c r="Q94" s="43">
        <v>2034.5786742600001</v>
      </c>
      <c r="R94" s="43">
        <v>1549.7789456200001</v>
      </c>
      <c r="S94" s="43">
        <v>35.066105020000002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8797.1873597100002</v>
      </c>
      <c r="C95" s="43">
        <f t="shared" ref="C95" si="252">I95+O95</f>
        <v>2411.3246277600001</v>
      </c>
      <c r="D95" s="43">
        <f t="shared" ref="D95" si="253">J95+P95</f>
        <v>6385.8627319499992</v>
      </c>
      <c r="E95" s="43">
        <f t="shared" ref="E95" si="254">K95+Q95</f>
        <v>3627.0007296700001</v>
      </c>
      <c r="F95" s="43">
        <f t="shared" ref="F95" si="255">L95+R95</f>
        <v>2707.6839084499998</v>
      </c>
      <c r="G95" s="43">
        <f t="shared" ref="G95" si="256">M95+S95</f>
        <v>51.178093829999995</v>
      </c>
      <c r="H95" s="43">
        <f t="shared" ref="H95" si="257">SUM(I95:J95)</f>
        <v>4610.6184948599994</v>
      </c>
      <c r="I95" s="43">
        <v>1838.9210070900001</v>
      </c>
      <c r="J95" s="43">
        <f t="shared" ref="J95" si="258">SUM(K95:M95)</f>
        <v>2771.6974877699995</v>
      </c>
      <c r="K95" s="43">
        <v>1591.9297829</v>
      </c>
      <c r="L95" s="43">
        <v>1165.7020539499999</v>
      </c>
      <c r="M95" s="43">
        <v>14.06565092</v>
      </c>
      <c r="N95" s="43">
        <f t="shared" ref="N95" si="259">SUM(O95:P95)</f>
        <v>4186.56886485</v>
      </c>
      <c r="O95" s="43">
        <v>572.40362067000001</v>
      </c>
      <c r="P95" s="43">
        <f t="shared" ref="P95" si="260">SUM(Q95:S95)</f>
        <v>3614.1652441800002</v>
      </c>
      <c r="Q95" s="43">
        <v>2035.0709467700001</v>
      </c>
      <c r="R95" s="43">
        <v>1541.9818545000001</v>
      </c>
      <c r="S95" s="43">
        <v>37.112442909999999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8742.6178183299999</v>
      </c>
      <c r="C96" s="43">
        <f t="shared" ref="C96" si="261">I96+O96</f>
        <v>2471.0183059599999</v>
      </c>
      <c r="D96" s="43">
        <f t="shared" ref="D96" si="262">J96+P96</f>
        <v>6271.5995123699995</v>
      </c>
      <c r="E96" s="43">
        <f t="shared" ref="E96" si="263">K96+Q96</f>
        <v>3644.50712823</v>
      </c>
      <c r="F96" s="43">
        <f t="shared" ref="F96" si="264">L96+R96</f>
        <v>2574.2185278400002</v>
      </c>
      <c r="G96" s="43">
        <f t="shared" ref="G96" si="265">M96+S96</f>
        <v>52.8738563</v>
      </c>
      <c r="H96" s="43">
        <f t="shared" ref="H96" si="266">SUM(I96:J96)</f>
        <v>4739.2780849199999</v>
      </c>
      <c r="I96" s="43">
        <v>1927.96929531</v>
      </c>
      <c r="J96" s="43">
        <f t="shared" ref="J96" si="267">SUM(K96:M96)</f>
        <v>2811.3087896099996</v>
      </c>
      <c r="K96" s="43">
        <v>1665.2567344399999</v>
      </c>
      <c r="L96" s="43">
        <v>1130.73820847</v>
      </c>
      <c r="M96" s="43">
        <v>15.313846699999999</v>
      </c>
      <c r="N96" s="43">
        <f t="shared" ref="N96" si="268">SUM(O96:P96)</f>
        <v>4003.33973341</v>
      </c>
      <c r="O96" s="43">
        <v>543.04901065000001</v>
      </c>
      <c r="P96" s="43">
        <f t="shared" ref="P96" si="269">SUM(Q96:S96)</f>
        <v>3460.2907227599999</v>
      </c>
      <c r="Q96" s="43">
        <v>1979.2503937900001</v>
      </c>
      <c r="R96" s="43">
        <v>1443.48031937</v>
      </c>
      <c r="S96" s="43">
        <v>37.560009600000001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8696.9309659899991</v>
      </c>
      <c r="C97" s="43">
        <f t="shared" ref="C97" si="270">I97+O97</f>
        <v>2448.37879522</v>
      </c>
      <c r="D97" s="43">
        <f t="shared" ref="D97" si="271">J97+P97</f>
        <v>6248.55217077</v>
      </c>
      <c r="E97" s="43">
        <f t="shared" ref="E97" si="272">K97+Q97</f>
        <v>3726.3054297399999</v>
      </c>
      <c r="F97" s="43">
        <f t="shared" ref="F97" si="273">L97+R97</f>
        <v>2467.9725289400003</v>
      </c>
      <c r="G97" s="43">
        <f t="shared" ref="G97" si="274">M97+S97</f>
        <v>54.274212089999999</v>
      </c>
      <c r="H97" s="43">
        <f t="shared" ref="H97" si="275">SUM(I97:J97)</f>
        <v>4747.3657643899996</v>
      </c>
      <c r="I97" s="43">
        <v>1902.3974863799999</v>
      </c>
      <c r="J97" s="43">
        <f t="shared" ref="J97" si="276">SUM(K97:M97)</f>
        <v>2844.9682780099997</v>
      </c>
      <c r="K97" s="43">
        <v>1757.0542290999999</v>
      </c>
      <c r="L97" s="43">
        <v>1071.37482684</v>
      </c>
      <c r="M97" s="43">
        <v>16.539222070000001</v>
      </c>
      <c r="N97" s="43">
        <f t="shared" ref="N97" si="277">SUM(O97:P97)</f>
        <v>3949.5652016000004</v>
      </c>
      <c r="O97" s="43">
        <v>545.98130884</v>
      </c>
      <c r="P97" s="43">
        <f t="shared" ref="P97" si="278">SUM(Q97:S97)</f>
        <v>3403.5838927600003</v>
      </c>
      <c r="Q97" s="43">
        <v>1969.25120064</v>
      </c>
      <c r="R97" s="43">
        <v>1396.5977021000001</v>
      </c>
      <c r="S97" s="43">
        <v>37.734990019999998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8747.105033150001</v>
      </c>
      <c r="C98" s="43">
        <f t="shared" ref="C98" si="279">I98+O98</f>
        <v>2566.6577723999999</v>
      </c>
      <c r="D98" s="43">
        <f t="shared" ref="D98" si="280">J98+P98</f>
        <v>6180.4472607499993</v>
      </c>
      <c r="E98" s="43">
        <f t="shared" ref="E98" si="281">K98+Q98</f>
        <v>3772.8701422699996</v>
      </c>
      <c r="F98" s="43">
        <f t="shared" ref="F98" si="282">L98+R98</f>
        <v>2363.97975486</v>
      </c>
      <c r="G98" s="43">
        <f t="shared" ref="G98" si="283">M98+S98</f>
        <v>43.597363620000003</v>
      </c>
      <c r="H98" s="43">
        <f t="shared" ref="H98" si="284">SUM(I98:J98)</f>
        <v>4852.3113656200003</v>
      </c>
      <c r="I98" s="43">
        <v>2007.7952893199999</v>
      </c>
      <c r="J98" s="43">
        <f t="shared" ref="J98" si="285">SUM(K98:M98)</f>
        <v>2844.5160762999999</v>
      </c>
      <c r="K98" s="43">
        <v>1798.11859878</v>
      </c>
      <c r="L98" s="43">
        <v>1034.5128102799999</v>
      </c>
      <c r="M98" s="43">
        <v>11.884667240000001</v>
      </c>
      <c r="N98" s="43">
        <f t="shared" ref="N98" si="286">SUM(O98:P98)</f>
        <v>3894.7936675299998</v>
      </c>
      <c r="O98" s="43">
        <v>558.86248307999995</v>
      </c>
      <c r="P98" s="43">
        <f t="shared" ref="P98" si="287">SUM(Q98:S98)</f>
        <v>3335.9311844499998</v>
      </c>
      <c r="Q98" s="43">
        <v>1974.7515434899999</v>
      </c>
      <c r="R98" s="43">
        <v>1329.46694458</v>
      </c>
      <c r="S98" s="43">
        <v>31.712696380000001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8645.3820131200009</v>
      </c>
      <c r="C99" s="43">
        <f t="shared" ref="C99" si="288">I99+O99</f>
        <v>2558.8558142400002</v>
      </c>
      <c r="D99" s="43">
        <f t="shared" ref="D99" si="289">J99+P99</f>
        <v>6086.5261988800003</v>
      </c>
      <c r="E99" s="43">
        <f t="shared" ref="E99" si="290">K99+Q99</f>
        <v>3784.8052672000003</v>
      </c>
      <c r="F99" s="43">
        <f t="shared" ref="F99" si="291">L99+R99</f>
        <v>2258.3917775199998</v>
      </c>
      <c r="G99" s="43">
        <f t="shared" ref="G99" si="292">M99+S99</f>
        <v>43.329154160000002</v>
      </c>
      <c r="H99" s="43">
        <f t="shared" ref="H99" si="293">SUM(I99:J99)</f>
        <v>4835.6703408800004</v>
      </c>
      <c r="I99" s="43">
        <v>1998.8966386100001</v>
      </c>
      <c r="J99" s="43">
        <f t="shared" ref="J99" si="294">SUM(K99:M99)</f>
        <v>2836.7737022700003</v>
      </c>
      <c r="K99" s="43">
        <v>1837.39818558</v>
      </c>
      <c r="L99" s="43">
        <v>987.65957017000005</v>
      </c>
      <c r="M99" s="43">
        <v>11.715946519999999</v>
      </c>
      <c r="N99" s="43">
        <f t="shared" ref="N99" si="295">SUM(O99:P99)</f>
        <v>3809.7116722400001</v>
      </c>
      <c r="O99" s="43">
        <v>559.95917563</v>
      </c>
      <c r="P99" s="43">
        <f t="shared" ref="P99" si="296">SUM(Q99:S99)</f>
        <v>3249.75249661</v>
      </c>
      <c r="Q99" s="43">
        <v>1947.4070816200001</v>
      </c>
      <c r="R99" s="43">
        <v>1270.73220735</v>
      </c>
      <c r="S99" s="43">
        <v>31.613207639999999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9050.0810210099989</v>
      </c>
      <c r="C100" s="43">
        <f t="shared" ref="C100" si="297">I100+O100</f>
        <v>2955.33901324</v>
      </c>
      <c r="D100" s="43">
        <f t="shared" ref="D100" si="298">J100+P100</f>
        <v>6094.7420077700008</v>
      </c>
      <c r="E100" s="43">
        <f t="shared" ref="E100" si="299">K100+Q100</f>
        <v>3833.5164191399999</v>
      </c>
      <c r="F100" s="43">
        <f t="shared" ref="F100" si="300">L100+R100</f>
        <v>2217.1688255099998</v>
      </c>
      <c r="G100" s="43">
        <f t="shared" ref="G100" si="301">M100+S100</f>
        <v>44.056763119999999</v>
      </c>
      <c r="H100" s="43">
        <f t="shared" ref="H100" si="302">SUM(I100:J100)</f>
        <v>5194.57256229</v>
      </c>
      <c r="I100" s="43">
        <v>2358.8688132299999</v>
      </c>
      <c r="J100" s="43">
        <f t="shared" ref="J100" si="303">SUM(K100:M100)</f>
        <v>2835.7037490600001</v>
      </c>
      <c r="K100" s="43">
        <v>1872.3164139</v>
      </c>
      <c r="L100" s="43">
        <v>951.24847093999995</v>
      </c>
      <c r="M100" s="43">
        <v>12.13886422</v>
      </c>
      <c r="N100" s="43">
        <f t="shared" ref="N100" si="304">SUM(O100:P100)</f>
        <v>3855.5084587200004</v>
      </c>
      <c r="O100" s="43">
        <v>596.47020000999999</v>
      </c>
      <c r="P100" s="43">
        <f t="shared" ref="P100" si="305">SUM(Q100:S100)</f>
        <v>3259.0382587100003</v>
      </c>
      <c r="Q100" s="43">
        <v>1961.2000052400001</v>
      </c>
      <c r="R100" s="43">
        <v>1265.92035457</v>
      </c>
      <c r="S100" s="43">
        <v>31.917898900000001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8972.1145694799998</v>
      </c>
      <c r="C101" s="43">
        <f t="shared" ref="C101" si="306">I101+O101</f>
        <v>2822.3184657199999</v>
      </c>
      <c r="D101" s="43">
        <f t="shared" ref="D101" si="307">J101+P101</f>
        <v>6149.7961037599998</v>
      </c>
      <c r="E101" s="43">
        <f t="shared" ref="E101" si="308">K101+Q101</f>
        <v>3879.14749755</v>
      </c>
      <c r="F101" s="43">
        <f t="shared" ref="F101" si="309">L101+R101</f>
        <v>2224.9225658400001</v>
      </c>
      <c r="G101" s="43">
        <f t="shared" ref="G101" si="310">M101+S101</f>
        <v>45.72604037</v>
      </c>
      <c r="H101" s="43">
        <f t="shared" ref="H101" si="311">SUM(I101:J101)</f>
        <v>4991.2751664099997</v>
      </c>
      <c r="I101" s="43">
        <v>2187.99955735</v>
      </c>
      <c r="J101" s="43">
        <f t="shared" ref="J101" si="312">SUM(K101:M101)</f>
        <v>2803.2756090600001</v>
      </c>
      <c r="K101" s="43">
        <v>1862.1474930300001</v>
      </c>
      <c r="L101" s="43">
        <v>928.41346542999997</v>
      </c>
      <c r="M101" s="43">
        <v>12.714650600000001</v>
      </c>
      <c r="N101" s="43">
        <f t="shared" ref="N101" si="313">SUM(O101:P101)</f>
        <v>3980.8394030699997</v>
      </c>
      <c r="O101" s="43">
        <v>634.31890837000003</v>
      </c>
      <c r="P101" s="43">
        <f t="shared" ref="P101" si="314">SUM(Q101:S101)</f>
        <v>3346.5204946999997</v>
      </c>
      <c r="Q101" s="43">
        <v>2017.0000045199999</v>
      </c>
      <c r="R101" s="43">
        <v>1296.50910041</v>
      </c>
      <c r="S101" s="43">
        <v>33.011389770000001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9145.6856796899992</v>
      </c>
      <c r="C102" s="43">
        <f t="shared" ref="C102" si="315">I102+O102</f>
        <v>2812.4245361000003</v>
      </c>
      <c r="D102" s="43">
        <f t="shared" ref="D102" si="316">J102+P102</f>
        <v>6333.2611435899998</v>
      </c>
      <c r="E102" s="43">
        <f t="shared" ref="E102" si="317">K102+Q102</f>
        <v>4017.3084426099999</v>
      </c>
      <c r="F102" s="43">
        <f t="shared" ref="F102" si="318">L102+R102</f>
        <v>2267.2952892399999</v>
      </c>
      <c r="G102" s="43">
        <f t="shared" ref="G102" si="319">M102+S102</f>
        <v>48.657411740000001</v>
      </c>
      <c r="H102" s="43">
        <f t="shared" ref="H102" si="320">SUM(I102:J102)</f>
        <v>4924.2879095999997</v>
      </c>
      <c r="I102" s="43">
        <v>2152.0082716900001</v>
      </c>
      <c r="J102" s="43">
        <f t="shared" ref="J102" si="321">SUM(K102:M102)</f>
        <v>2772.27963791</v>
      </c>
      <c r="K102" s="43">
        <v>1863.1619010700001</v>
      </c>
      <c r="L102" s="43">
        <v>895.28103151000005</v>
      </c>
      <c r="M102" s="43">
        <v>13.836705329999999</v>
      </c>
      <c r="N102" s="43">
        <f t="shared" ref="N102" si="322">SUM(O102:P102)</f>
        <v>4221.3977700900004</v>
      </c>
      <c r="O102" s="43">
        <v>660.41626441000005</v>
      </c>
      <c r="P102" s="43">
        <f t="shared" ref="P102" si="323">SUM(Q102:S102)</f>
        <v>3560.9815056800003</v>
      </c>
      <c r="Q102" s="43">
        <v>2154.1465415399998</v>
      </c>
      <c r="R102" s="43">
        <v>1372.0142577300001</v>
      </c>
      <c r="S102" s="43">
        <v>34.82070641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9314.6616573600004</v>
      </c>
      <c r="C103" s="43">
        <f t="shared" ref="C103" si="324">I103+O103</f>
        <v>2946.00044037</v>
      </c>
      <c r="D103" s="43">
        <f t="shared" ref="D103" si="325">J103+P103</f>
        <v>6368.66121699</v>
      </c>
      <c r="E103" s="43">
        <f t="shared" ref="E103" si="326">K103+Q103</f>
        <v>4054.2728593100001</v>
      </c>
      <c r="F103" s="43">
        <f t="shared" ref="F103" si="327">L103+R103</f>
        <v>2265.9458432199999</v>
      </c>
      <c r="G103" s="43">
        <f t="shared" ref="G103" si="328">M103+S103</f>
        <v>48.442514459999998</v>
      </c>
      <c r="H103" s="43">
        <f t="shared" ref="H103" si="329">SUM(I103:J103)</f>
        <v>5066.4944392699999</v>
      </c>
      <c r="I103" s="43">
        <v>2271.4323211199999</v>
      </c>
      <c r="J103" s="43">
        <f t="shared" ref="J103" si="330">SUM(K103:M103)</f>
        <v>2795.0621181499996</v>
      </c>
      <c r="K103" s="43">
        <v>1886.3853323799999</v>
      </c>
      <c r="L103" s="43">
        <v>894.86544057000003</v>
      </c>
      <c r="M103" s="43">
        <v>13.8113452</v>
      </c>
      <c r="N103" s="43">
        <f t="shared" ref="N103" si="331">SUM(O103:P103)</f>
        <v>4248.1672180900005</v>
      </c>
      <c r="O103" s="43">
        <v>674.56811925</v>
      </c>
      <c r="P103" s="43">
        <f t="shared" ref="P103" si="332">SUM(Q103:S103)</f>
        <v>3573.5990988400004</v>
      </c>
      <c r="Q103" s="43">
        <v>2167.8875269300001</v>
      </c>
      <c r="R103" s="43">
        <v>1371.08040265</v>
      </c>
      <c r="S103" s="43">
        <v>34.63116926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9239.3404107400002</v>
      </c>
      <c r="C104" s="43">
        <f t="shared" ref="C104" si="333">I104+O104</f>
        <v>2887.7968282700003</v>
      </c>
      <c r="D104" s="43">
        <f t="shared" ref="D104" si="334">J104+P104</f>
        <v>6351.5435824699998</v>
      </c>
      <c r="E104" s="43">
        <f t="shared" ref="E104" si="335">K104+Q104</f>
        <v>4072.60879213</v>
      </c>
      <c r="F104" s="43">
        <f t="shared" ref="F104" si="336">L104+R104</f>
        <v>2230.4501185499998</v>
      </c>
      <c r="G104" s="43">
        <f t="shared" ref="G104" si="337">M104+S104</f>
        <v>48.48467179</v>
      </c>
      <c r="H104" s="43">
        <f t="shared" ref="H104" si="338">SUM(I104:J104)</f>
        <v>5041.4032417400003</v>
      </c>
      <c r="I104" s="43">
        <v>2223.2516997500002</v>
      </c>
      <c r="J104" s="43">
        <f t="shared" ref="J104" si="339">SUM(K104:M104)</f>
        <v>2818.1515419900002</v>
      </c>
      <c r="K104" s="43">
        <v>1913.6496256400001</v>
      </c>
      <c r="L104" s="43">
        <v>890.57425357</v>
      </c>
      <c r="M104" s="43">
        <v>13.92766278</v>
      </c>
      <c r="N104" s="43">
        <f t="shared" ref="N104" si="340">SUM(O104:P104)</f>
        <v>4197.9371689999998</v>
      </c>
      <c r="O104" s="43">
        <v>664.54512852000005</v>
      </c>
      <c r="P104" s="43">
        <f t="shared" ref="P104" si="341">SUM(Q104:S104)</f>
        <v>3533.3920404800001</v>
      </c>
      <c r="Q104" s="43">
        <v>2158.9591664899999</v>
      </c>
      <c r="R104" s="43">
        <v>1339.87586498</v>
      </c>
      <c r="S104" s="43">
        <v>34.557009010000002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9188.1299938000011</v>
      </c>
      <c r="C105" s="43">
        <f t="shared" ref="C105" si="342">I105+O105</f>
        <v>2797.6295978200001</v>
      </c>
      <c r="D105" s="43">
        <f t="shared" ref="D105" si="343">J105+P105</f>
        <v>6390.5003959799997</v>
      </c>
      <c r="E105" s="43">
        <f t="shared" ref="E105" si="344">K105+Q105</f>
        <v>4110.0827362300006</v>
      </c>
      <c r="F105" s="43">
        <f t="shared" ref="F105" si="345">L105+R105</f>
        <v>2231.2813438100002</v>
      </c>
      <c r="G105" s="43">
        <f t="shared" ref="G105" si="346">M105+S105</f>
        <v>49.136315940000003</v>
      </c>
      <c r="H105" s="43">
        <f t="shared" ref="H105" si="347">SUM(I105:J105)</f>
        <v>5020.0374841299999</v>
      </c>
      <c r="I105" s="43">
        <v>2159.91378721</v>
      </c>
      <c r="J105" s="43">
        <f t="shared" ref="J105" si="348">SUM(K105:M105)</f>
        <v>2860.1236969199999</v>
      </c>
      <c r="K105" s="43">
        <v>1941.59494967</v>
      </c>
      <c r="L105" s="43">
        <v>904.71244977000003</v>
      </c>
      <c r="M105" s="43">
        <v>13.816297479999999</v>
      </c>
      <c r="N105" s="43">
        <f t="shared" ref="N105" si="349">SUM(O105:P105)</f>
        <v>4168.0925096700003</v>
      </c>
      <c r="O105" s="43">
        <v>637.71581060999995</v>
      </c>
      <c r="P105" s="43">
        <f t="shared" ref="P105" si="350">SUM(Q105:S105)</f>
        <v>3530.3766990600002</v>
      </c>
      <c r="Q105" s="43">
        <v>2168.4877865600001</v>
      </c>
      <c r="R105" s="43">
        <v>1326.56889404</v>
      </c>
      <c r="S105" s="43">
        <v>35.32001846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9249.9718508500009</v>
      </c>
      <c r="C106" s="43">
        <f t="shared" ref="C106" si="351">I106+O106</f>
        <v>2949.7072939</v>
      </c>
      <c r="D106" s="43">
        <f t="shared" ref="D106" si="352">J106+P106</f>
        <v>6300.26455695</v>
      </c>
      <c r="E106" s="43">
        <f t="shared" ref="E106" si="353">K106+Q106</f>
        <v>4086.4598209599999</v>
      </c>
      <c r="F106" s="43">
        <f t="shared" ref="F106" si="354">L106+R106</f>
        <v>2165.16119183</v>
      </c>
      <c r="G106" s="43">
        <f t="shared" ref="G106" si="355">M106+S106</f>
        <v>48.643544160000005</v>
      </c>
      <c r="H106" s="43">
        <f t="shared" ref="H106" si="356">SUM(I106:J106)</f>
        <v>5200.5878768000002</v>
      </c>
      <c r="I106" s="43">
        <v>2307.5389721900001</v>
      </c>
      <c r="J106" s="43">
        <f t="shared" ref="J106" si="357">SUM(K106:M106)</f>
        <v>2893.0489046100001</v>
      </c>
      <c r="K106" s="43">
        <v>1985.70559531</v>
      </c>
      <c r="L106" s="43">
        <v>893.43863777000001</v>
      </c>
      <c r="M106" s="43">
        <v>13.90467153</v>
      </c>
      <c r="N106" s="43">
        <f t="shared" ref="N106" si="358">SUM(O106:P106)</f>
        <v>4049.3839740500002</v>
      </c>
      <c r="O106" s="43">
        <v>642.16832170999999</v>
      </c>
      <c r="P106" s="43">
        <f t="shared" ref="P106" si="359">SUM(Q106:S106)</f>
        <v>3407.2156523400004</v>
      </c>
      <c r="Q106" s="43">
        <v>2100.7542256500001</v>
      </c>
      <c r="R106" s="43">
        <v>1271.72255406</v>
      </c>
      <c r="S106" s="43">
        <v>34.738872630000003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9319.93916059</v>
      </c>
      <c r="C107" s="43">
        <f t="shared" ref="C107" si="360">I107+O107</f>
        <v>2990.4674963999996</v>
      </c>
      <c r="D107" s="43">
        <f t="shared" ref="D107" si="361">J107+P107</f>
        <v>6329.4716641900004</v>
      </c>
      <c r="E107" s="43">
        <f t="shared" ref="E107" si="362">K107+Q107</f>
        <v>4065.8317475800004</v>
      </c>
      <c r="F107" s="43">
        <f t="shared" ref="F107" si="363">L107+R107</f>
        <v>2212.94154205</v>
      </c>
      <c r="G107" s="43">
        <f t="shared" ref="G107" si="364">M107+S107</f>
        <v>50.698374559999998</v>
      </c>
      <c r="H107" s="43">
        <f t="shared" ref="H107" si="365">SUM(I107:J107)</f>
        <v>5292.9683401499997</v>
      </c>
      <c r="I107" s="43">
        <v>2338.4499114599998</v>
      </c>
      <c r="J107" s="43">
        <f t="shared" ref="J107" si="366">SUM(K107:M107)</f>
        <v>2954.5184286899998</v>
      </c>
      <c r="K107" s="43">
        <v>1971.26307221</v>
      </c>
      <c r="L107" s="43">
        <v>968.22208687</v>
      </c>
      <c r="M107" s="43">
        <v>15.03326961</v>
      </c>
      <c r="N107" s="43">
        <f t="shared" ref="N107" si="367">SUM(O107:P107)</f>
        <v>4026.9708204400004</v>
      </c>
      <c r="O107" s="43">
        <v>652.01758494000001</v>
      </c>
      <c r="P107" s="43">
        <f t="shared" ref="P107" si="368">SUM(Q107:S107)</f>
        <v>3374.9532355000006</v>
      </c>
      <c r="Q107" s="43">
        <v>2094.5686753700002</v>
      </c>
      <c r="R107" s="43">
        <v>1244.7194551800001</v>
      </c>
      <c r="S107" s="43">
        <v>35.66510495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9325.7793071800006</v>
      </c>
      <c r="C108" s="43">
        <f t="shared" ref="C108" si="369">I108+O108</f>
        <v>3009.6123669399999</v>
      </c>
      <c r="D108" s="43">
        <f t="shared" ref="D108" si="370">J108+P108</f>
        <v>6316.1669402400003</v>
      </c>
      <c r="E108" s="43">
        <f t="shared" ref="E108" si="371">K108+Q108</f>
        <v>4092.8367871199998</v>
      </c>
      <c r="F108" s="43">
        <f t="shared" ref="F108" si="372">L108+R108</f>
        <v>2173.7726216599999</v>
      </c>
      <c r="G108" s="43">
        <f t="shared" ref="G108" si="373">M108+S108</f>
        <v>49.55753146</v>
      </c>
      <c r="H108" s="43">
        <f t="shared" ref="H108" si="374">SUM(I108:J108)</f>
        <v>5388.39272308</v>
      </c>
      <c r="I108" s="43">
        <v>2377.30717069</v>
      </c>
      <c r="J108" s="43">
        <f t="shared" ref="J108" si="375">SUM(K108:M108)</f>
        <v>3011.08555239</v>
      </c>
      <c r="K108" s="43">
        <v>1999.54737933</v>
      </c>
      <c r="L108" s="43">
        <v>997.29454539000005</v>
      </c>
      <c r="M108" s="43">
        <v>14.24362767</v>
      </c>
      <c r="N108" s="43">
        <f t="shared" ref="N108" si="376">SUM(O108:P108)</f>
        <v>3937.3865841000002</v>
      </c>
      <c r="O108" s="43">
        <v>632.30519624999999</v>
      </c>
      <c r="P108" s="43">
        <f t="shared" ref="P108" si="377">SUM(Q108:S108)</f>
        <v>3305.0813878500003</v>
      </c>
      <c r="Q108" s="43">
        <v>2093.28940779</v>
      </c>
      <c r="R108" s="43">
        <v>1176.47807627</v>
      </c>
      <c r="S108" s="43">
        <v>35.313903789999998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9314.0236424799987</v>
      </c>
      <c r="C109" s="43">
        <f t="shared" ref="C109" si="378">I109+O109</f>
        <v>3013.77078532</v>
      </c>
      <c r="D109" s="43">
        <f t="shared" ref="D109" si="379">J109+P109</f>
        <v>6300.2528571599996</v>
      </c>
      <c r="E109" s="43">
        <f t="shared" ref="E109" si="380">K109+Q109</f>
        <v>4130.3287842</v>
      </c>
      <c r="F109" s="43">
        <f t="shared" ref="F109" si="381">L109+R109</f>
        <v>2119.3778845899997</v>
      </c>
      <c r="G109" s="43">
        <f t="shared" ref="G109" si="382">M109+S109</f>
        <v>50.546188370000003</v>
      </c>
      <c r="H109" s="43">
        <f t="shared" ref="H109" si="383">SUM(I109:J109)</f>
        <v>5352.3697211999997</v>
      </c>
      <c r="I109" s="43">
        <v>2357.1260102199999</v>
      </c>
      <c r="J109" s="43">
        <f t="shared" ref="J109" si="384">SUM(K109:M109)</f>
        <v>2995.2437109799998</v>
      </c>
      <c r="K109" s="43">
        <v>2020.1274561499999</v>
      </c>
      <c r="L109" s="43">
        <v>960.70366336999996</v>
      </c>
      <c r="M109" s="43">
        <v>14.41259146</v>
      </c>
      <c r="N109" s="43">
        <f t="shared" ref="N109" si="385">SUM(O109:P109)</f>
        <v>3961.6539212800003</v>
      </c>
      <c r="O109" s="43">
        <v>656.64477509999995</v>
      </c>
      <c r="P109" s="43">
        <f t="shared" ref="P109" si="386">SUM(Q109:S109)</f>
        <v>3305.0091461800002</v>
      </c>
      <c r="Q109" s="43">
        <v>2110.20132805</v>
      </c>
      <c r="R109" s="43">
        <v>1158.6742212199999</v>
      </c>
      <c r="S109" s="43">
        <v>36.133596910000001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9228.6429513100011</v>
      </c>
      <c r="C110" s="43">
        <f t="shared" ref="C110" si="387">I110+O110</f>
        <v>3025.3866594299998</v>
      </c>
      <c r="D110" s="43">
        <f t="shared" ref="D110" si="388">J110+P110</f>
        <v>6203.2562918799995</v>
      </c>
      <c r="E110" s="43">
        <f t="shared" ref="E110" si="389">K110+Q110</f>
        <v>4100.4772386900004</v>
      </c>
      <c r="F110" s="43">
        <f t="shared" ref="F110" si="390">L110+R110</f>
        <v>2052.9243371399998</v>
      </c>
      <c r="G110" s="43">
        <f t="shared" ref="G110" si="391">M110+S110</f>
        <v>49.854716049999993</v>
      </c>
      <c r="H110" s="43">
        <f t="shared" ref="H110" si="392">SUM(I110:J110)</f>
        <v>5414.4068181999992</v>
      </c>
      <c r="I110" s="43">
        <v>2401.5752152999999</v>
      </c>
      <c r="J110" s="43">
        <f t="shared" ref="J110" si="393">SUM(K110:M110)</f>
        <v>3012.8316028999998</v>
      </c>
      <c r="K110" s="43">
        <v>2035.30868465</v>
      </c>
      <c r="L110" s="43">
        <v>962.96599663999996</v>
      </c>
      <c r="M110" s="43">
        <v>14.55692161</v>
      </c>
      <c r="N110" s="43">
        <f t="shared" ref="N110" si="394">SUM(O110:P110)</f>
        <v>3814.2361331099996</v>
      </c>
      <c r="O110" s="43">
        <v>623.81144413000004</v>
      </c>
      <c r="P110" s="43">
        <f t="shared" ref="P110" si="395">SUM(Q110:S110)</f>
        <v>3190.4246889799997</v>
      </c>
      <c r="Q110" s="43">
        <v>2065.1685540399999</v>
      </c>
      <c r="R110" s="43">
        <v>1089.9583405000001</v>
      </c>
      <c r="S110" s="43">
        <v>35.297794439999997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9188.5341810399987</v>
      </c>
      <c r="C111" s="43">
        <f t="shared" ref="C111" si="396">I111+O111</f>
        <v>2980.0805592300003</v>
      </c>
      <c r="D111" s="43">
        <f t="shared" ref="D111" si="397">J111+P111</f>
        <v>6208.4536218100002</v>
      </c>
      <c r="E111" s="43">
        <f t="shared" ref="E111" si="398">K111+Q111</f>
        <v>4105.2150382199998</v>
      </c>
      <c r="F111" s="43">
        <f t="shared" ref="F111" si="399">L111+R111</f>
        <v>2052.44473307</v>
      </c>
      <c r="G111" s="43">
        <f t="shared" ref="G111" si="400">M111+S111</f>
        <v>50.793850519999999</v>
      </c>
      <c r="H111" s="43">
        <f t="shared" ref="H111" si="401">SUM(I111:J111)</f>
        <v>5331.8684813300006</v>
      </c>
      <c r="I111" s="43">
        <v>2332.2985604700002</v>
      </c>
      <c r="J111" s="43">
        <f t="shared" ref="J111" si="402">SUM(K111:M111)</f>
        <v>2999.5699208599999</v>
      </c>
      <c r="K111" s="43">
        <v>2019.8271447300001</v>
      </c>
      <c r="L111" s="43">
        <v>965.33882650999999</v>
      </c>
      <c r="M111" s="43">
        <v>14.403949620000001</v>
      </c>
      <c r="N111" s="43">
        <f t="shared" ref="N111" si="403">SUM(O111:P111)</f>
        <v>3856.6656997099999</v>
      </c>
      <c r="O111" s="43">
        <v>647.78199875999996</v>
      </c>
      <c r="P111" s="43">
        <f t="shared" ref="P111" si="404">SUM(Q111:S111)</f>
        <v>3208.8837009499998</v>
      </c>
      <c r="Q111" s="43">
        <v>2085.3878934899999</v>
      </c>
      <c r="R111" s="43">
        <v>1087.10590656</v>
      </c>
      <c r="S111" s="43">
        <v>36.389900900000001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9505.1607955700001</v>
      </c>
      <c r="C112" s="43">
        <f t="shared" ref="C112" si="405">I112+O112</f>
        <v>3360.7595152399999</v>
      </c>
      <c r="D112" s="43">
        <f t="shared" ref="D112" si="406">J112+P112</f>
        <v>6144.4012803300002</v>
      </c>
      <c r="E112" s="43">
        <f t="shared" ref="E112" si="407">K112+Q112</f>
        <v>4205.9752516099998</v>
      </c>
      <c r="F112" s="43">
        <f t="shared" ref="F112" si="408">L112+R112</f>
        <v>1905.2565972299999</v>
      </c>
      <c r="G112" s="43">
        <f t="shared" ref="G112" si="409">M112+S112</f>
        <v>33.169431490000001</v>
      </c>
      <c r="H112" s="43">
        <f t="shared" ref="H112" si="410">SUM(I112:J112)</f>
        <v>5705.3951775300002</v>
      </c>
      <c r="I112" s="43">
        <v>2700.3740240100001</v>
      </c>
      <c r="J112" s="43">
        <f t="shared" ref="J112" si="411">SUM(K112:M112)</f>
        <v>3005.0211535200001</v>
      </c>
      <c r="K112" s="43">
        <v>2119.7844930000001</v>
      </c>
      <c r="L112" s="43">
        <v>871.94024837999996</v>
      </c>
      <c r="M112" s="43">
        <v>13.296412139999999</v>
      </c>
      <c r="N112" s="43">
        <f t="shared" ref="N112" si="412">SUM(O112:P112)</f>
        <v>3799.7656180399999</v>
      </c>
      <c r="O112" s="43">
        <v>660.38549122999996</v>
      </c>
      <c r="P112" s="43">
        <f t="shared" ref="P112" si="413">SUM(Q112:S112)</f>
        <v>3139.3801268100001</v>
      </c>
      <c r="Q112" s="43">
        <v>2086.1907586100001</v>
      </c>
      <c r="R112" s="43">
        <v>1033.3163488499999</v>
      </c>
      <c r="S112" s="43">
        <v>19.87301935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9239.6520655700006</v>
      </c>
      <c r="C113" s="43">
        <f t="shared" ref="C113" si="414">I113+O113</f>
        <v>3190.4674557099997</v>
      </c>
      <c r="D113" s="43">
        <f t="shared" ref="D113" si="415">J113+P113</f>
        <v>6049.1846098599999</v>
      </c>
      <c r="E113" s="43">
        <f t="shared" ref="E113" si="416">K113+Q113</f>
        <v>4045.5909970000002</v>
      </c>
      <c r="F113" s="43">
        <f t="shared" ref="F113" si="417">L113+R113</f>
        <v>1975.1836269800001</v>
      </c>
      <c r="G113" s="43">
        <f t="shared" ref="G113" si="418">M113+S113</f>
        <v>28.409985880000001</v>
      </c>
      <c r="H113" s="43">
        <f t="shared" ref="H113" si="419">SUM(I113:J113)</f>
        <v>5526.0708107199998</v>
      </c>
      <c r="I113" s="43">
        <v>2524.28002621</v>
      </c>
      <c r="J113" s="43">
        <f t="shared" ref="J113" si="420">SUM(K113:M113)</f>
        <v>3001.7907845099999</v>
      </c>
      <c r="K113" s="43">
        <v>2000.7727933000001</v>
      </c>
      <c r="L113" s="43">
        <v>989.73136053999997</v>
      </c>
      <c r="M113" s="43">
        <v>11.286630669999999</v>
      </c>
      <c r="N113" s="43">
        <f t="shared" ref="N113" si="421">SUM(O113:P113)</f>
        <v>3713.5812548499998</v>
      </c>
      <c r="O113" s="43">
        <v>666.18742950000001</v>
      </c>
      <c r="P113" s="43">
        <f t="shared" ref="P113" si="422">SUM(Q113:S113)</f>
        <v>3047.39382535</v>
      </c>
      <c r="Q113" s="43">
        <v>2044.8182036999999</v>
      </c>
      <c r="R113" s="43">
        <v>985.45226644000002</v>
      </c>
      <c r="S113" s="43">
        <v>17.12335521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9385.329423430001</v>
      </c>
      <c r="C114" s="43">
        <f t="shared" ref="C114" si="423">I114+O114</f>
        <v>3222.3249053700001</v>
      </c>
      <c r="D114" s="43">
        <f t="shared" ref="D114" si="424">J114+P114</f>
        <v>6163.00451806</v>
      </c>
      <c r="E114" s="43">
        <f t="shared" ref="E114" si="425">K114+Q114</f>
        <v>4159.4582527800003</v>
      </c>
      <c r="F114" s="43">
        <f t="shared" ref="F114" si="426">L114+R114</f>
        <v>1978.2211561399999</v>
      </c>
      <c r="G114" s="43">
        <f t="shared" ref="G114" si="427">M114+S114</f>
        <v>25.325109139999999</v>
      </c>
      <c r="H114" s="43">
        <f t="shared" ref="H114" si="428">SUM(I114:J114)</f>
        <v>5566.1961595100001</v>
      </c>
      <c r="I114" s="43">
        <v>2543.5965175000001</v>
      </c>
      <c r="J114" s="43">
        <f t="shared" ref="J114" si="429">SUM(K114:M114)</f>
        <v>3022.59964201</v>
      </c>
      <c r="K114" s="43">
        <v>2026.4086254599999</v>
      </c>
      <c r="L114" s="43">
        <v>987.82983888000001</v>
      </c>
      <c r="M114" s="43">
        <v>8.36117767</v>
      </c>
      <c r="N114" s="43">
        <f t="shared" ref="N114" si="430">SUM(O114:P114)</f>
        <v>3819.13326392</v>
      </c>
      <c r="O114" s="43">
        <v>678.72838787000001</v>
      </c>
      <c r="P114" s="43">
        <f t="shared" ref="P114" si="431">SUM(Q114:S114)</f>
        <v>3140.40487605</v>
      </c>
      <c r="Q114" s="43">
        <v>2133.0496273200001</v>
      </c>
      <c r="R114" s="43">
        <v>990.39131726000005</v>
      </c>
      <c r="S114" s="43">
        <v>16.963931469999999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9305.4655415500001</v>
      </c>
      <c r="C115" s="43">
        <f t="shared" ref="C115" si="432">I115+O115</f>
        <v>3208.5985275200001</v>
      </c>
      <c r="D115" s="43">
        <f t="shared" ref="D115" si="433">J115+P115</f>
        <v>6096.8670140300001</v>
      </c>
      <c r="E115" s="43">
        <f t="shared" ref="E115" si="434">K115+Q115</f>
        <v>4142.94607335</v>
      </c>
      <c r="F115" s="43">
        <f t="shared" ref="F115" si="435">L115+R115</f>
        <v>1933.69008648</v>
      </c>
      <c r="G115" s="43">
        <f t="shared" ref="G115" si="436">M115+S115</f>
        <v>20.2308542</v>
      </c>
      <c r="H115" s="43">
        <f t="shared" ref="H115" si="437">SUM(I115:J115)</f>
        <v>5618.868630930001</v>
      </c>
      <c r="I115" s="43">
        <v>2551.5507891500001</v>
      </c>
      <c r="J115" s="43">
        <f t="shared" ref="J115" si="438">SUM(K115:M115)</f>
        <v>3067.3178417800004</v>
      </c>
      <c r="K115" s="43">
        <v>2061.01017559</v>
      </c>
      <c r="L115" s="43">
        <v>997.72760760000006</v>
      </c>
      <c r="M115" s="43">
        <v>8.5800585900000002</v>
      </c>
      <c r="N115" s="43">
        <f t="shared" ref="N115" si="439">SUM(O115:P115)</f>
        <v>3686.59691062</v>
      </c>
      <c r="O115" s="43">
        <v>657.04773837000005</v>
      </c>
      <c r="P115" s="43">
        <f t="shared" ref="P115" si="440">SUM(Q115:S115)</f>
        <v>3029.5491722500001</v>
      </c>
      <c r="Q115" s="43">
        <v>2081.93589776</v>
      </c>
      <c r="R115" s="43">
        <v>935.96247888000005</v>
      </c>
      <c r="S115" s="43">
        <v>11.650795609999999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9557.3459552900003</v>
      </c>
      <c r="C116" s="43">
        <f t="shared" ref="C116" si="441">I116+O116</f>
        <v>3261.2929131599999</v>
      </c>
      <c r="D116" s="43">
        <f t="shared" ref="D116" si="442">J116+P116</f>
        <v>6296.05304213</v>
      </c>
      <c r="E116" s="43">
        <f t="shared" ref="E116" si="443">K116+Q116</f>
        <v>4350.1575458099996</v>
      </c>
      <c r="F116" s="43">
        <f t="shared" ref="F116" si="444">L116+R116</f>
        <v>1927.0608858000001</v>
      </c>
      <c r="G116" s="43">
        <f t="shared" ref="G116" si="445">M116+S116</f>
        <v>18.834610519999998</v>
      </c>
      <c r="H116" s="43">
        <f t="shared" ref="H116" si="446">SUM(I116:J116)</f>
        <v>5681.7747359599998</v>
      </c>
      <c r="I116" s="43">
        <v>2560.0208101899998</v>
      </c>
      <c r="J116" s="43">
        <f t="shared" ref="J116" si="447">SUM(K116:M116)</f>
        <v>3121.75392577</v>
      </c>
      <c r="K116" s="43">
        <v>2142.9588964999998</v>
      </c>
      <c r="L116" s="43">
        <v>970.25426930000003</v>
      </c>
      <c r="M116" s="43">
        <v>8.5407599699999999</v>
      </c>
      <c r="N116" s="43">
        <f t="shared" ref="N116" si="448">SUM(O116:P116)</f>
        <v>3875.5712193300001</v>
      </c>
      <c r="O116" s="43">
        <v>701.27210296999999</v>
      </c>
      <c r="P116" s="43">
        <f t="shared" ref="P116" si="449">SUM(Q116:S116)</f>
        <v>3174.29911636</v>
      </c>
      <c r="Q116" s="43">
        <v>2207.1986493099998</v>
      </c>
      <c r="R116" s="43">
        <v>956.80661650000002</v>
      </c>
      <c r="S116" s="43">
        <v>10.29385055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9532.9322123799993</v>
      </c>
      <c r="C117" s="43">
        <f t="shared" ref="C117" si="450">I117+O117</f>
        <v>3331.1968502600002</v>
      </c>
      <c r="D117" s="43">
        <f t="shared" ref="D117" si="451">J117+P117</f>
        <v>6201.73536212</v>
      </c>
      <c r="E117" s="43">
        <f t="shared" ref="E117" si="452">K117+Q117</f>
        <v>4324.9822263200003</v>
      </c>
      <c r="F117" s="43">
        <f t="shared" ref="F117" si="453">L117+R117</f>
        <v>1858.4154349800001</v>
      </c>
      <c r="G117" s="43">
        <f t="shared" ref="G117" si="454">M117+S117</f>
        <v>18.337700820000002</v>
      </c>
      <c r="H117" s="43">
        <f t="shared" ref="H117" si="455">SUM(I117:J117)</f>
        <v>5802.5818028499998</v>
      </c>
      <c r="I117" s="43">
        <v>2629.2291803100002</v>
      </c>
      <c r="J117" s="43">
        <f t="shared" ref="J117" si="456">SUM(K117:M117)</f>
        <v>3173.3526225399996</v>
      </c>
      <c r="K117" s="43">
        <v>2225.1112481999999</v>
      </c>
      <c r="L117" s="43">
        <v>939.75486340999998</v>
      </c>
      <c r="M117" s="43">
        <v>8.4865109299999997</v>
      </c>
      <c r="N117" s="43">
        <f t="shared" ref="N117" si="457">SUM(O117:P117)</f>
        <v>3730.3504095300004</v>
      </c>
      <c r="O117" s="43">
        <v>701.96766994999996</v>
      </c>
      <c r="P117" s="43">
        <f t="shared" ref="P117" si="458">SUM(Q117:S117)</f>
        <v>3028.3827395800004</v>
      </c>
      <c r="Q117" s="43">
        <v>2099.87097812</v>
      </c>
      <c r="R117" s="43">
        <v>918.66057157</v>
      </c>
      <c r="S117" s="43">
        <v>9.8511898900000006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9770.6764408300005</v>
      </c>
      <c r="C118" s="43">
        <f t="shared" ref="C118" si="459">I118+O118</f>
        <v>3510.5817865100003</v>
      </c>
      <c r="D118" s="43">
        <f t="shared" ref="D118" si="460">J118+P118</f>
        <v>6260.0946543200007</v>
      </c>
      <c r="E118" s="43">
        <f t="shared" ref="E118" si="461">K118+Q118</f>
        <v>4404.8890738700002</v>
      </c>
      <c r="F118" s="43">
        <f t="shared" ref="F118" si="462">L118+R118</f>
        <v>1836.5318209100001</v>
      </c>
      <c r="G118" s="43">
        <f t="shared" ref="G118" si="463">M118+S118</f>
        <v>18.673759539999999</v>
      </c>
      <c r="H118" s="43">
        <f t="shared" ref="H118" si="464">SUM(I118:J118)</f>
        <v>6028.6428155500007</v>
      </c>
      <c r="I118" s="43">
        <v>2796.6666407100001</v>
      </c>
      <c r="J118" s="43">
        <f t="shared" ref="J118" si="465">SUM(K118:M118)</f>
        <v>3231.9761748400006</v>
      </c>
      <c r="K118" s="43">
        <v>2288.9746709400001</v>
      </c>
      <c r="L118" s="43">
        <v>934.49641163000001</v>
      </c>
      <c r="M118" s="43">
        <v>8.5050922700000005</v>
      </c>
      <c r="N118" s="43">
        <f t="shared" ref="N118" si="466">SUM(O118:P118)</f>
        <v>3742.0336252799998</v>
      </c>
      <c r="O118" s="43">
        <v>713.9151458</v>
      </c>
      <c r="P118" s="43">
        <f t="shared" ref="P118" si="467">SUM(Q118:S118)</f>
        <v>3028.1184794799997</v>
      </c>
      <c r="Q118" s="43">
        <v>2115.9144029300001</v>
      </c>
      <c r="R118" s="43">
        <v>902.03540927999995</v>
      </c>
      <c r="S118" s="43">
        <v>10.16866727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10110.36326801</v>
      </c>
      <c r="C119" s="43">
        <f t="shared" ref="C119" si="468">I119+O119</f>
        <v>3587.65672412</v>
      </c>
      <c r="D119" s="43">
        <f t="shared" ref="D119" si="469">J119+P119</f>
        <v>6522.706543889999</v>
      </c>
      <c r="E119" s="43">
        <f t="shared" ref="E119" si="470">K119+Q119</f>
        <v>4662.3981792499999</v>
      </c>
      <c r="F119" s="43">
        <f t="shared" ref="F119" si="471">L119+R119</f>
        <v>1840.64085828</v>
      </c>
      <c r="G119" s="43">
        <f t="shared" ref="G119" si="472">M119+S119</f>
        <v>19.667506360000001</v>
      </c>
      <c r="H119" s="43">
        <f t="shared" ref="H119" si="473">SUM(I119:J119)</f>
        <v>6146.4467558699998</v>
      </c>
      <c r="I119" s="43">
        <v>2816.3785877</v>
      </c>
      <c r="J119" s="43">
        <f t="shared" ref="J119" si="474">SUM(K119:M119)</f>
        <v>3330.0681681699998</v>
      </c>
      <c r="K119" s="43">
        <v>2404.5262603199999</v>
      </c>
      <c r="L119" s="43">
        <v>916.91239547999999</v>
      </c>
      <c r="M119" s="43">
        <v>8.6295123700000005</v>
      </c>
      <c r="N119" s="43">
        <f t="shared" ref="N119" si="475">SUM(O119:P119)</f>
        <v>3963.9165121399997</v>
      </c>
      <c r="O119" s="43">
        <v>771.27813642000001</v>
      </c>
      <c r="P119" s="43">
        <f t="shared" ref="P119" si="476">SUM(Q119:S119)</f>
        <v>3192.6383757199997</v>
      </c>
      <c r="Q119" s="43">
        <v>2257.87191893</v>
      </c>
      <c r="R119" s="43">
        <v>923.72846279999999</v>
      </c>
      <c r="S119" s="43">
        <v>11.03799399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10229.21709754</v>
      </c>
      <c r="C120" s="43">
        <f t="shared" ref="C120" si="477">I120+O120</f>
        <v>3679.3778067200001</v>
      </c>
      <c r="D120" s="43">
        <f t="shared" ref="D120" si="478">J120+P120</f>
        <v>6549.8392908200003</v>
      </c>
      <c r="E120" s="43">
        <f t="shared" ref="E120" si="479">K120+Q120</f>
        <v>4724.1284386200005</v>
      </c>
      <c r="F120" s="43">
        <f t="shared" ref="F120" si="480">L120+R120</f>
        <v>1805.9887219799998</v>
      </c>
      <c r="G120" s="43">
        <f t="shared" ref="G120" si="481">M120+S120</f>
        <v>19.72213022</v>
      </c>
      <c r="H120" s="43">
        <f t="shared" ref="H120" si="482">SUM(I120:J120)</f>
        <v>6332.6763898500003</v>
      </c>
      <c r="I120" s="43">
        <v>2909.8869630700001</v>
      </c>
      <c r="J120" s="43">
        <f t="shared" ref="J120" si="483">SUM(K120:M120)</f>
        <v>3422.7894267800002</v>
      </c>
      <c r="K120" s="43">
        <v>2521.7091833300001</v>
      </c>
      <c r="L120" s="43">
        <v>892.36921875999997</v>
      </c>
      <c r="M120" s="43">
        <v>8.7110246900000003</v>
      </c>
      <c r="N120" s="43">
        <f t="shared" ref="N120" si="484">SUM(O120:P120)</f>
        <v>3896.5407076899996</v>
      </c>
      <c r="O120" s="43">
        <v>769.49084364999999</v>
      </c>
      <c r="P120" s="43">
        <f t="shared" ref="P120" si="485">SUM(Q120:S120)</f>
        <v>3127.0498640399996</v>
      </c>
      <c r="Q120" s="43">
        <v>2202.4192552899999</v>
      </c>
      <c r="R120" s="43">
        <v>913.61950321999996</v>
      </c>
      <c r="S120" s="43">
        <v>11.01110553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10618.25086539</v>
      </c>
      <c r="C121" s="43">
        <f t="shared" ref="C121" si="486">I121+O121</f>
        <v>3878.2873051800002</v>
      </c>
      <c r="D121" s="43">
        <f t="shared" ref="D121" si="487">J121+P121</f>
        <v>6739.9635602100007</v>
      </c>
      <c r="E121" s="43">
        <f t="shared" ref="E121" si="488">K121+Q121</f>
        <v>4821.1470654599998</v>
      </c>
      <c r="F121" s="43">
        <f t="shared" ref="F121" si="489">L121+R121</f>
        <v>1897.1626830800001</v>
      </c>
      <c r="G121" s="43">
        <f t="shared" ref="G121" si="490">M121+S121</f>
        <v>21.65381167</v>
      </c>
      <c r="H121" s="43">
        <f t="shared" ref="H121" si="491">SUM(I121:J121)</f>
        <v>6286.6045648600002</v>
      </c>
      <c r="I121" s="43">
        <v>2970.6375850600002</v>
      </c>
      <c r="J121" s="43">
        <f t="shared" ref="J121" si="492">SUM(K121:M121)</f>
        <v>3315.9669798</v>
      </c>
      <c r="K121" s="43">
        <v>2435.2466864500002</v>
      </c>
      <c r="L121" s="43">
        <v>871.68537151999999</v>
      </c>
      <c r="M121" s="43">
        <v>9.03492183</v>
      </c>
      <c r="N121" s="43">
        <f t="shared" ref="N121" si="493">SUM(O121:P121)</f>
        <v>4331.6463005300002</v>
      </c>
      <c r="O121" s="43">
        <v>907.64972011999998</v>
      </c>
      <c r="P121" s="43">
        <f t="shared" ref="P121" si="494">SUM(Q121:S121)</f>
        <v>3423.9965804100002</v>
      </c>
      <c r="Q121" s="43">
        <v>2385.9003790100001</v>
      </c>
      <c r="R121" s="43">
        <v>1025.4773115600001</v>
      </c>
      <c r="S121" s="43">
        <v>12.61888984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10759.682462379998</v>
      </c>
      <c r="C122" s="43">
        <f t="shared" ref="C122" si="495">I122+O122</f>
        <v>4326.08438226</v>
      </c>
      <c r="D122" s="43">
        <f t="shared" ref="D122" si="496">J122+P122</f>
        <v>6433.5980801199994</v>
      </c>
      <c r="E122" s="43">
        <f t="shared" ref="E122" si="497">K122+Q122</f>
        <v>4571.9845358999992</v>
      </c>
      <c r="F122" s="43">
        <f t="shared" ref="F122" si="498">L122+R122</f>
        <v>1840.2799753199999</v>
      </c>
      <c r="G122" s="43">
        <f t="shared" ref="G122" si="499">M122+S122</f>
        <v>21.3335689</v>
      </c>
      <c r="H122" s="43">
        <f t="shared" ref="H122" si="500">SUM(I122:J122)</f>
        <v>6724.8096911599996</v>
      </c>
      <c r="I122" s="43">
        <v>3438.62174951</v>
      </c>
      <c r="J122" s="43">
        <f t="shared" ref="J122" si="501">SUM(K122:M122)</f>
        <v>3286.1879416499996</v>
      </c>
      <c r="K122" s="43">
        <v>2406.3872677099998</v>
      </c>
      <c r="L122" s="43">
        <v>870.70965644</v>
      </c>
      <c r="M122" s="43">
        <v>9.0910174999999995</v>
      </c>
      <c r="N122" s="43">
        <f t="shared" ref="N122" si="502">SUM(O122:P122)</f>
        <v>4034.8727712199998</v>
      </c>
      <c r="O122" s="43">
        <v>887.46263275000001</v>
      </c>
      <c r="P122" s="43">
        <f t="shared" ref="P122" si="503">SUM(Q122:S122)</f>
        <v>3147.4101384699998</v>
      </c>
      <c r="Q122" s="43">
        <v>2165.5972681899998</v>
      </c>
      <c r="R122" s="43">
        <v>969.57031887999995</v>
      </c>
      <c r="S122" s="43">
        <v>12.2425514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10650.987502309999</v>
      </c>
      <c r="C123" s="43">
        <f t="shared" ref="C123" si="504">I123+O123</f>
        <v>4298.9150178999998</v>
      </c>
      <c r="D123" s="43">
        <f t="shared" ref="D123" si="505">J123+P123</f>
        <v>6352.0724844100005</v>
      </c>
      <c r="E123" s="43">
        <f t="shared" ref="E123" si="506">K123+Q123</f>
        <v>4512.7177641400003</v>
      </c>
      <c r="F123" s="43">
        <f t="shared" ref="F123" si="507">L123+R123</f>
        <v>1817.9082845100002</v>
      </c>
      <c r="G123" s="43">
        <f t="shared" ref="G123" si="508">M123+S123</f>
        <v>21.44643576</v>
      </c>
      <c r="H123" s="43">
        <f t="shared" ref="H123" si="509">SUM(I123:J123)</f>
        <v>6690.3935401700001</v>
      </c>
      <c r="I123" s="43">
        <v>3409.1639426199999</v>
      </c>
      <c r="J123" s="43">
        <f t="shared" ref="J123" si="510">SUM(K123:M123)</f>
        <v>3281.2295975500001</v>
      </c>
      <c r="K123" s="43">
        <v>2411.5159215600002</v>
      </c>
      <c r="L123" s="43">
        <v>860.61035127000002</v>
      </c>
      <c r="M123" s="43">
        <v>9.1033247199999998</v>
      </c>
      <c r="N123" s="43">
        <f t="shared" ref="N123" si="511">SUM(O123:P123)</f>
        <v>3960.5939621400003</v>
      </c>
      <c r="O123" s="43">
        <v>889.75107528000001</v>
      </c>
      <c r="P123" s="43">
        <f t="shared" ref="P123" si="512">SUM(Q123:S123)</f>
        <v>3070.8428868600004</v>
      </c>
      <c r="Q123" s="43">
        <v>2101.2018425800002</v>
      </c>
      <c r="R123" s="43">
        <v>957.29793324000002</v>
      </c>
      <c r="S123" s="43">
        <v>12.34311104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10972.78265246</v>
      </c>
      <c r="C124" s="43">
        <f t="shared" ref="C124" si="513">I124+O124</f>
        <v>4632.7492733099998</v>
      </c>
      <c r="D124" s="43">
        <f t="shared" ref="D124" si="514">J124+P124</f>
        <v>6340.0333791499997</v>
      </c>
      <c r="E124" s="43">
        <f t="shared" ref="E124" si="515">K124+Q124</f>
        <v>4493.8289164199996</v>
      </c>
      <c r="F124" s="43">
        <f t="shared" ref="F124" si="516">L124+R124</f>
        <v>1823.9889457099998</v>
      </c>
      <c r="G124" s="43">
        <f t="shared" ref="G124" si="517">M124+S124</f>
        <v>22.21551702</v>
      </c>
      <c r="H124" s="43">
        <f t="shared" ref="H124" si="518">SUM(I124:J124)</f>
        <v>7020.2076143499999</v>
      </c>
      <c r="I124" s="43">
        <v>3702.1379713800002</v>
      </c>
      <c r="J124" s="43">
        <f t="shared" ref="J124" si="519">SUM(K124:M124)</f>
        <v>3318.0696429700001</v>
      </c>
      <c r="K124" s="43">
        <v>2440.3769369000001</v>
      </c>
      <c r="L124" s="43">
        <v>867.50873020999995</v>
      </c>
      <c r="M124" s="43">
        <v>10.18397586</v>
      </c>
      <c r="N124" s="43">
        <f t="shared" ref="N124" si="520">SUM(O124:P124)</f>
        <v>3952.5750381100002</v>
      </c>
      <c r="O124" s="43">
        <v>930.61130192999997</v>
      </c>
      <c r="P124" s="43">
        <f t="shared" ref="P124" si="521">SUM(Q124:S124)</f>
        <v>3021.9637361800001</v>
      </c>
      <c r="Q124" s="43">
        <v>2053.4519795199999</v>
      </c>
      <c r="R124" s="43">
        <v>956.48021549999999</v>
      </c>
      <c r="S124" s="43">
        <v>12.03154116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11104.985054000001</v>
      </c>
      <c r="C125" s="43">
        <f t="shared" ref="C125" si="522">I125+O125</f>
        <v>4692.3301427599999</v>
      </c>
      <c r="D125" s="43">
        <f t="shared" ref="D125" si="523">J125+P125</f>
        <v>6412.6549112400007</v>
      </c>
      <c r="E125" s="43">
        <f t="shared" ref="E125" si="524">K125+Q125</f>
        <v>4534.5875939100006</v>
      </c>
      <c r="F125" s="43">
        <f t="shared" ref="F125" si="525">L125+R125</f>
        <v>1855.3809789100001</v>
      </c>
      <c r="G125" s="43">
        <f t="shared" ref="G125" si="526">M125+S125</f>
        <v>22.686338419999998</v>
      </c>
      <c r="H125" s="43">
        <f t="shared" ref="H125" si="527">SUM(I125:J125)</f>
        <v>6953.0863269000001</v>
      </c>
      <c r="I125" s="43">
        <v>3663.7898024699998</v>
      </c>
      <c r="J125" s="43">
        <f t="shared" ref="J125" si="528">SUM(K125:M125)</f>
        <v>3289.2965244300003</v>
      </c>
      <c r="K125" s="43">
        <v>2422.2318675400002</v>
      </c>
      <c r="L125" s="43">
        <v>857.30225100999996</v>
      </c>
      <c r="M125" s="43">
        <v>9.7624058799999993</v>
      </c>
      <c r="N125" s="43">
        <f t="shared" ref="N125" si="529">SUM(O125:P125)</f>
        <v>4151.8987270999996</v>
      </c>
      <c r="O125" s="43">
        <v>1028.5403402899999</v>
      </c>
      <c r="P125" s="43">
        <f t="shared" ref="P125" si="530">SUM(Q125:S125)</f>
        <v>3123.35838681</v>
      </c>
      <c r="Q125" s="43">
        <v>2112.35572637</v>
      </c>
      <c r="R125" s="43">
        <v>998.07872789999999</v>
      </c>
      <c r="S125" s="43">
        <v>12.923932539999999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11082.32669795</v>
      </c>
      <c r="C126" s="43">
        <f t="shared" ref="C126" si="531">I126+O126</f>
        <v>4746.9251410800007</v>
      </c>
      <c r="D126" s="43">
        <f t="shared" ref="D126" si="532">J126+P126</f>
        <v>6335.4015568700006</v>
      </c>
      <c r="E126" s="43">
        <f t="shared" ref="E126" si="533">K126+Q126</f>
        <v>4481.1812560400003</v>
      </c>
      <c r="F126" s="43">
        <f t="shared" ref="F126" si="534">L126+R126</f>
        <v>1831.8302640699999</v>
      </c>
      <c r="G126" s="43">
        <f t="shared" ref="G126" si="535">M126+S126</f>
        <v>22.390036760000001</v>
      </c>
      <c r="H126" s="43">
        <f t="shared" ref="H126" si="536">SUM(I126:J126)</f>
        <v>6969.0864027000007</v>
      </c>
      <c r="I126" s="43">
        <v>3692.1748520800002</v>
      </c>
      <c r="J126" s="43">
        <f t="shared" ref="J126" si="537">SUM(K126:M126)</f>
        <v>3276.9115506200001</v>
      </c>
      <c r="K126" s="43">
        <v>2413.8646387600002</v>
      </c>
      <c r="L126" s="43">
        <v>853.95287974999997</v>
      </c>
      <c r="M126" s="43">
        <v>9.0940321100000006</v>
      </c>
      <c r="N126" s="43">
        <f t="shared" ref="N126" si="538">SUM(O126:P126)</f>
        <v>4113.2402952500006</v>
      </c>
      <c r="O126" s="43">
        <v>1054.7502890000001</v>
      </c>
      <c r="P126" s="43">
        <f t="shared" ref="P126" si="539">SUM(Q126:S126)</f>
        <v>3058.4900062500005</v>
      </c>
      <c r="Q126" s="43">
        <v>2067.3166172800002</v>
      </c>
      <c r="R126" s="43">
        <v>977.87738432000003</v>
      </c>
      <c r="S126" s="43">
        <v>13.29600465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11371.749871299999</v>
      </c>
      <c r="C127" s="43">
        <f t="shared" ref="C127" si="540">I127+O127</f>
        <v>4963.4768038100001</v>
      </c>
      <c r="D127" s="43">
        <f t="shared" ref="D127" si="541">J127+P127</f>
        <v>6408.2730674900004</v>
      </c>
      <c r="E127" s="43">
        <f t="shared" ref="E127" si="542">K127+Q127</f>
        <v>4525.3280376700004</v>
      </c>
      <c r="F127" s="43">
        <f t="shared" ref="F127" si="543">L127+R127</f>
        <v>1859.4896217199998</v>
      </c>
      <c r="G127" s="43">
        <f t="shared" ref="G127" si="544">M127+S127</f>
        <v>23.4554081</v>
      </c>
      <c r="H127" s="43">
        <f t="shared" ref="H127" si="545">SUM(I127:J127)</f>
        <v>7138.1231582999999</v>
      </c>
      <c r="I127" s="43">
        <v>3847.6779517599998</v>
      </c>
      <c r="J127" s="43">
        <f t="shared" ref="J127" si="546">SUM(K127:M127)</f>
        <v>3290.4452065400001</v>
      </c>
      <c r="K127" s="43">
        <v>2423.2794640000002</v>
      </c>
      <c r="L127" s="43">
        <v>857.95562206</v>
      </c>
      <c r="M127" s="43">
        <v>9.2101204800000005</v>
      </c>
      <c r="N127" s="43">
        <f t="shared" ref="N127" si="547">SUM(O127:P127)</f>
        <v>4233.6267130000006</v>
      </c>
      <c r="O127" s="43">
        <v>1115.7988520500001</v>
      </c>
      <c r="P127" s="43">
        <f t="shared" ref="P127" si="548">SUM(Q127:S127)</f>
        <v>3117.8278609500003</v>
      </c>
      <c r="Q127" s="43">
        <v>2102.0485736700002</v>
      </c>
      <c r="R127" s="43">
        <v>1001.5339996599999</v>
      </c>
      <c r="S127" s="43">
        <v>14.245287619999999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11470.402694019998</v>
      </c>
      <c r="C128" s="43">
        <f t="shared" ref="C128" si="549">I128+O128</f>
        <v>5060.97521908</v>
      </c>
      <c r="D128" s="43">
        <f t="shared" ref="D128" si="550">J128+P128</f>
        <v>6409.4274749400001</v>
      </c>
      <c r="E128" s="43">
        <f t="shared" ref="E128" si="551">K128+Q128</f>
        <v>4503.3822419600001</v>
      </c>
      <c r="F128" s="43">
        <f t="shared" ref="F128" si="552">L128+R128</f>
        <v>1880.58671783</v>
      </c>
      <c r="G128" s="43">
        <f t="shared" ref="G128" si="553">M128+S128</f>
        <v>25.45851515</v>
      </c>
      <c r="H128" s="43">
        <f t="shared" ref="H128" si="554">SUM(I128:J128)</f>
        <v>7226.8428267300005</v>
      </c>
      <c r="I128" s="43">
        <v>3915.64091822</v>
      </c>
      <c r="J128" s="43">
        <f t="shared" ref="J128" si="555">SUM(K128:M128)</f>
        <v>3311.2019085100001</v>
      </c>
      <c r="K128" s="43">
        <v>2425.5331689</v>
      </c>
      <c r="L128" s="43">
        <v>875.57663791000004</v>
      </c>
      <c r="M128" s="43">
        <v>10.092101700000001</v>
      </c>
      <c r="N128" s="43">
        <f t="shared" ref="N128" si="556">SUM(O128:P128)</f>
        <v>4243.5598672899996</v>
      </c>
      <c r="O128" s="43">
        <v>1145.33430086</v>
      </c>
      <c r="P128" s="43">
        <f t="shared" ref="P128" si="557">SUM(Q128:S128)</f>
        <v>3098.2255664300001</v>
      </c>
      <c r="Q128" s="43">
        <v>2077.8490730600001</v>
      </c>
      <c r="R128" s="43">
        <v>1005.01007992</v>
      </c>
      <c r="S128" s="43">
        <v>15.36641345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11559.46369631</v>
      </c>
      <c r="C129" s="43">
        <f t="shared" ref="C129" si="558">I129+O129</f>
        <v>5181.9458532600001</v>
      </c>
      <c r="D129" s="43">
        <f t="shared" ref="D129" si="559">J129+P129</f>
        <v>6377.51784305</v>
      </c>
      <c r="E129" s="43">
        <f t="shared" ref="E129" si="560">K129+Q129</f>
        <v>4475.8253072300004</v>
      </c>
      <c r="F129" s="43">
        <f t="shared" ref="F129" si="561">L129+R129</f>
        <v>1875.9434140999999</v>
      </c>
      <c r="G129" s="43">
        <f t="shared" ref="G129" si="562">M129+S129</f>
        <v>25.749121719999998</v>
      </c>
      <c r="H129" s="43">
        <f t="shared" ref="H129" si="563">SUM(I129:J129)</f>
        <v>7333.0383287599998</v>
      </c>
      <c r="I129" s="43">
        <v>4021.4850210700001</v>
      </c>
      <c r="J129" s="43">
        <f t="shared" ref="J129" si="564">SUM(K129:M129)</f>
        <v>3311.5533076900001</v>
      </c>
      <c r="K129" s="43">
        <v>2419.7106445600002</v>
      </c>
      <c r="L129" s="43">
        <v>881.69282811999994</v>
      </c>
      <c r="M129" s="43">
        <v>10.14983501</v>
      </c>
      <c r="N129" s="43">
        <f t="shared" ref="N129" si="565">SUM(O129:P129)</f>
        <v>4226.4253675500004</v>
      </c>
      <c r="O129" s="43">
        <v>1160.46083219</v>
      </c>
      <c r="P129" s="43">
        <f t="shared" ref="P129" si="566">SUM(Q129:S129)</f>
        <v>3065.9645353599999</v>
      </c>
      <c r="Q129" s="43">
        <v>2056.1146626700001</v>
      </c>
      <c r="R129" s="43">
        <v>994.25058597999998</v>
      </c>
      <c r="S129" s="43">
        <v>15.599286709999999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12114.00111408</v>
      </c>
      <c r="C130" s="43">
        <f t="shared" ref="C130" si="567">I130+O130</f>
        <v>5693.7311502299999</v>
      </c>
      <c r="D130" s="43">
        <f t="shared" ref="D130" si="568">J130+P130</f>
        <v>6420.2699638499998</v>
      </c>
      <c r="E130" s="43">
        <f t="shared" ref="E130" si="569">K130+Q130</f>
        <v>4492.2407521699997</v>
      </c>
      <c r="F130" s="43">
        <f t="shared" ref="F130" si="570">L130+R130</f>
        <v>1901.0857984099998</v>
      </c>
      <c r="G130" s="43">
        <f t="shared" ref="G130" si="571">M130+S130</f>
        <v>26.943413270000001</v>
      </c>
      <c r="H130" s="43">
        <f t="shared" ref="H130" si="572">SUM(I130:J130)</f>
        <v>7841.6030397199993</v>
      </c>
      <c r="I130" s="43">
        <v>4466.3815679899999</v>
      </c>
      <c r="J130" s="43">
        <f t="shared" ref="J130" si="573">SUM(K130:M130)</f>
        <v>3375.2214717299998</v>
      </c>
      <c r="K130" s="43">
        <v>2445.5726383599999</v>
      </c>
      <c r="L130" s="43">
        <v>918.78385508999997</v>
      </c>
      <c r="M130" s="43">
        <v>10.864978280000001</v>
      </c>
      <c r="N130" s="43">
        <f t="shared" ref="N130" si="574">SUM(O130:P130)</f>
        <v>4272.3980743600005</v>
      </c>
      <c r="O130" s="43">
        <v>1227.34958224</v>
      </c>
      <c r="P130" s="43">
        <f t="shared" ref="P130" si="575">SUM(Q130:S130)</f>
        <v>3045.04849212</v>
      </c>
      <c r="Q130" s="43">
        <v>2046.66811381</v>
      </c>
      <c r="R130" s="43">
        <v>982.30194331999996</v>
      </c>
      <c r="S130" s="43">
        <v>16.078434990000002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12181.740615800001</v>
      </c>
      <c r="C131" s="43">
        <f t="shared" ref="C131" si="576">I131+O131</f>
        <v>5695.5392867</v>
      </c>
      <c r="D131" s="43">
        <f t="shared" ref="D131" si="577">J131+P131</f>
        <v>6486.2013291000003</v>
      </c>
      <c r="E131" s="43">
        <f t="shared" ref="E131" si="578">K131+Q131</f>
        <v>4500.46072998</v>
      </c>
      <c r="F131" s="43">
        <f t="shared" ref="F131" si="579">L131+R131</f>
        <v>1955.4701485800001</v>
      </c>
      <c r="G131" s="43">
        <f t="shared" ref="G131" si="580">M131+S131</f>
        <v>30.270450539999999</v>
      </c>
      <c r="H131" s="43">
        <f t="shared" ref="H131" si="581">SUM(I131:J131)</f>
        <v>7880.5668761199995</v>
      </c>
      <c r="I131" s="43">
        <v>4423.4372978000001</v>
      </c>
      <c r="J131" s="43">
        <f t="shared" ref="J131" si="582">SUM(K131:M131)</f>
        <v>3457.1295783199998</v>
      </c>
      <c r="K131" s="43">
        <v>2487.34594341</v>
      </c>
      <c r="L131" s="43">
        <v>956.80997819000004</v>
      </c>
      <c r="M131" s="43">
        <v>12.973656719999999</v>
      </c>
      <c r="N131" s="43">
        <f t="shared" ref="N131" si="583">SUM(O131:P131)</f>
        <v>4301.1737396799999</v>
      </c>
      <c r="O131" s="43">
        <v>1272.1019888999999</v>
      </c>
      <c r="P131" s="43">
        <f t="shared" ref="P131" si="584">SUM(Q131:S131)</f>
        <v>3029.07175078</v>
      </c>
      <c r="Q131" s="43">
        <v>2013.11478657</v>
      </c>
      <c r="R131" s="43">
        <v>998.66017038999996</v>
      </c>
      <c r="S131" s="43">
        <v>17.296793820000001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12238.867720170001</v>
      </c>
      <c r="C132" s="43">
        <f t="shared" ref="C132" si="585">I132+O132</f>
        <v>5787.6848777300002</v>
      </c>
      <c r="D132" s="43">
        <f t="shared" ref="D132" si="586">J132+P132</f>
        <v>6451.1828424400001</v>
      </c>
      <c r="E132" s="43">
        <f t="shared" ref="E132" si="587">K132+Q132</f>
        <v>4465.7093230600003</v>
      </c>
      <c r="F132" s="43">
        <f t="shared" ref="F132" si="588">L132+R132</f>
        <v>1954.0318274199999</v>
      </c>
      <c r="G132" s="43">
        <f t="shared" ref="G132" si="589">M132+S132</f>
        <v>31.44169196</v>
      </c>
      <c r="H132" s="43">
        <f t="shared" ref="H132" si="590">SUM(I132:J132)</f>
        <v>7976.366113600001</v>
      </c>
      <c r="I132" s="43">
        <v>4491.1523835300004</v>
      </c>
      <c r="J132" s="43">
        <f t="shared" ref="J132" si="591">SUM(K132:M132)</f>
        <v>3485.2137300700001</v>
      </c>
      <c r="K132" s="43">
        <v>2499.2719787400001</v>
      </c>
      <c r="L132" s="43">
        <v>972.26114925000002</v>
      </c>
      <c r="M132" s="43">
        <v>13.68060208</v>
      </c>
      <c r="N132" s="43">
        <f t="shared" ref="N132" si="592">SUM(O132:P132)</f>
        <v>4262.5016065700001</v>
      </c>
      <c r="O132" s="43">
        <v>1296.5324942</v>
      </c>
      <c r="P132" s="43">
        <f t="shared" ref="P132" si="593">SUM(Q132:S132)</f>
        <v>2965.9691123699999</v>
      </c>
      <c r="Q132" s="43">
        <v>1966.43734432</v>
      </c>
      <c r="R132" s="43">
        <v>981.77067817</v>
      </c>
      <c r="S132" s="43">
        <v>17.76108988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12183.68016351</v>
      </c>
      <c r="C133" s="43">
        <f t="shared" ref="C133" si="594">I133+O133</f>
        <v>5832.1595779700001</v>
      </c>
      <c r="D133" s="43">
        <f t="shared" ref="D133" si="595">J133+P133</f>
        <v>6351.52058554</v>
      </c>
      <c r="E133" s="43">
        <f t="shared" ref="E133" si="596">K133+Q133</f>
        <v>4399.6496648100001</v>
      </c>
      <c r="F133" s="43">
        <f t="shared" ref="F133" si="597">L133+R133</f>
        <v>1919.0373347300001</v>
      </c>
      <c r="G133" s="43">
        <f t="shared" ref="G133" si="598">M133+S133</f>
        <v>32.833585999999997</v>
      </c>
      <c r="H133" s="43">
        <f t="shared" ref="H133" si="599">SUM(I133:J133)</f>
        <v>7965.0755240500002</v>
      </c>
      <c r="I133" s="43">
        <v>4488.19464763</v>
      </c>
      <c r="J133" s="43">
        <f t="shared" ref="J133" si="600">SUM(K133:M133)</f>
        <v>3476.8808764199998</v>
      </c>
      <c r="K133" s="43">
        <v>2506.4097529599999</v>
      </c>
      <c r="L133" s="43">
        <v>954.89576480999995</v>
      </c>
      <c r="M133" s="43">
        <v>15.57535865</v>
      </c>
      <c r="N133" s="43">
        <f t="shared" ref="N133" si="601">SUM(O133:P133)</f>
        <v>4218.6046394599998</v>
      </c>
      <c r="O133" s="43">
        <v>1343.9649303399999</v>
      </c>
      <c r="P133" s="43">
        <f t="shared" ref="P133" si="602">SUM(Q133:S133)</f>
        <v>2874.6397091200001</v>
      </c>
      <c r="Q133" s="43">
        <v>1893.23991185</v>
      </c>
      <c r="R133" s="43">
        <v>964.14156992000005</v>
      </c>
      <c r="S133" s="43">
        <v>17.258227349999999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12164.681033229999</v>
      </c>
      <c r="C134" s="43">
        <f t="shared" ref="C134" si="603">I134+O134</f>
        <v>5894.4605379099994</v>
      </c>
      <c r="D134" s="43">
        <f t="shared" ref="D134" si="604">J134+P134</f>
        <v>6270.2204953199998</v>
      </c>
      <c r="E134" s="43">
        <f t="shared" ref="E134" si="605">K134+Q134</f>
        <v>4326.4234373700001</v>
      </c>
      <c r="F134" s="43">
        <f t="shared" ref="F134" si="606">L134+R134</f>
        <v>1910.44130565</v>
      </c>
      <c r="G134" s="43">
        <f t="shared" ref="G134" si="607">M134+S134</f>
        <v>33.355752299999999</v>
      </c>
      <c r="H134" s="43">
        <f t="shared" ref="H134" si="608">SUM(I134:J134)</f>
        <v>7985.9576625299997</v>
      </c>
      <c r="I134" s="43">
        <v>4514.24649082</v>
      </c>
      <c r="J134" s="43">
        <f t="shared" ref="J134" si="609">SUM(K134:M134)</f>
        <v>3471.7111717099997</v>
      </c>
      <c r="K134" s="43">
        <v>2493.7138360899999</v>
      </c>
      <c r="L134" s="43">
        <v>962.22549161999996</v>
      </c>
      <c r="M134" s="43">
        <v>15.771844</v>
      </c>
      <c r="N134" s="43">
        <f t="shared" ref="N134" si="610">SUM(O134:P134)</f>
        <v>4178.7233706999996</v>
      </c>
      <c r="O134" s="43">
        <v>1380.2140470899999</v>
      </c>
      <c r="P134" s="43">
        <f t="shared" ref="P134" si="611">SUM(Q134:S134)</f>
        <v>2798.5093236100001</v>
      </c>
      <c r="Q134" s="43">
        <v>1832.70960128</v>
      </c>
      <c r="R134" s="43">
        <v>948.21581403000005</v>
      </c>
      <c r="S134" s="43">
        <v>17.583908300000001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12189.08319333</v>
      </c>
      <c r="C135" s="43">
        <f t="shared" ref="C135" si="612">I135+O135</f>
        <v>6009.8311618999996</v>
      </c>
      <c r="D135" s="43">
        <f t="shared" ref="D135" si="613">J135+P135</f>
        <v>6179.25203143</v>
      </c>
      <c r="E135" s="43">
        <f t="shared" ref="E135" si="614">K135+Q135</f>
        <v>4247.6908406399998</v>
      </c>
      <c r="F135" s="43">
        <f t="shared" ref="F135" si="615">L135+R135</f>
        <v>1896.54574189</v>
      </c>
      <c r="G135" s="43">
        <f t="shared" ref="G135" si="616">M135+S135</f>
        <v>35.015448900000003</v>
      </c>
      <c r="H135" s="43">
        <f t="shared" ref="H135" si="617">SUM(I135:J135)</f>
        <v>8047.8971590299989</v>
      </c>
      <c r="I135" s="43">
        <v>4580.9873160099996</v>
      </c>
      <c r="J135" s="43">
        <f t="shared" ref="J135" si="618">SUM(K135:M135)</f>
        <v>3466.9098430199997</v>
      </c>
      <c r="K135" s="43">
        <v>2469.6592637499998</v>
      </c>
      <c r="L135" s="43">
        <v>980.10004054000001</v>
      </c>
      <c r="M135" s="43">
        <v>17.150538730000001</v>
      </c>
      <c r="N135" s="43">
        <f t="shared" ref="N135" si="619">SUM(O135:P135)</f>
        <v>4141.1860342999998</v>
      </c>
      <c r="O135" s="43">
        <v>1428.84384589</v>
      </c>
      <c r="P135" s="43">
        <f t="shared" ref="P135" si="620">SUM(Q135:S135)</f>
        <v>2712.3421884099998</v>
      </c>
      <c r="Q135" s="43">
        <v>1778.03157689</v>
      </c>
      <c r="R135" s="43">
        <v>916.44570135000004</v>
      </c>
      <c r="S135" s="43">
        <v>17.864910170000002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12632.165986489999</v>
      </c>
      <c r="C136" s="43">
        <f t="shared" ref="C136" si="621">I136+O136</f>
        <v>6558.0328419899997</v>
      </c>
      <c r="D136" s="43">
        <f t="shared" ref="D136" si="622">J136+P136</f>
        <v>6074.1331444999996</v>
      </c>
      <c r="E136" s="43">
        <f t="shared" ref="E136" si="623">K136+Q136</f>
        <v>4177.8118010399994</v>
      </c>
      <c r="F136" s="43">
        <f t="shared" ref="F136" si="624">L136+R136</f>
        <v>1858.7978640000001</v>
      </c>
      <c r="G136" s="43">
        <f t="shared" ref="G136" si="625">M136+S136</f>
        <v>37.523479459999997</v>
      </c>
      <c r="H136" s="43">
        <f t="shared" ref="H136" si="626">SUM(I136:J136)</f>
        <v>8539.1721527999998</v>
      </c>
      <c r="I136" s="43">
        <v>5061.2972847700003</v>
      </c>
      <c r="J136" s="43">
        <f t="shared" ref="J136" si="627">SUM(K136:M136)</f>
        <v>3477.8748680299996</v>
      </c>
      <c r="K136" s="43">
        <v>2457.0687852199999</v>
      </c>
      <c r="L136" s="43">
        <v>1001.51283481</v>
      </c>
      <c r="M136" s="43">
        <v>19.293247999999998</v>
      </c>
      <c r="N136" s="43">
        <f t="shared" ref="N136" si="628">SUM(O136:P136)</f>
        <v>4092.99383369</v>
      </c>
      <c r="O136" s="43">
        <v>1496.7355572199999</v>
      </c>
      <c r="P136" s="43">
        <f t="shared" ref="P136" si="629">SUM(Q136:S136)</f>
        <v>2596.2582764700001</v>
      </c>
      <c r="Q136" s="43">
        <v>1720.74301582</v>
      </c>
      <c r="R136" s="43">
        <v>857.28502919000005</v>
      </c>
      <c r="S136" s="43">
        <v>18.230231459999999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12390.73716493</v>
      </c>
      <c r="C137" s="43">
        <f t="shared" ref="C137" si="630">I137+O137</f>
        <v>6361.5563040500001</v>
      </c>
      <c r="D137" s="43">
        <f t="shared" ref="D137" si="631">J137+P137</f>
        <v>6029.1808608800002</v>
      </c>
      <c r="E137" s="43">
        <f t="shared" ref="E137" si="632">K137+Q137</f>
        <v>4127.0593753699995</v>
      </c>
      <c r="F137" s="43">
        <f t="shared" ref="F137" si="633">L137+R137</f>
        <v>1863.0133016499999</v>
      </c>
      <c r="G137" s="43">
        <f t="shared" ref="G137" si="634">M137+S137</f>
        <v>39.108183859999997</v>
      </c>
      <c r="H137" s="43">
        <f t="shared" ref="H137" si="635">SUM(I137:J137)</f>
        <v>8302.4167170599994</v>
      </c>
      <c r="I137" s="43">
        <v>4773.7352725199999</v>
      </c>
      <c r="J137" s="43">
        <f t="shared" ref="J137" si="636">SUM(K137:M137)</f>
        <v>3528.68144454</v>
      </c>
      <c r="K137" s="43">
        <v>2477.59089468</v>
      </c>
      <c r="L137" s="43">
        <v>1030.8277148699999</v>
      </c>
      <c r="M137" s="43">
        <v>20.262834990000002</v>
      </c>
      <c r="N137" s="43">
        <f t="shared" ref="N137" si="637">SUM(O137:P137)</f>
        <v>4088.32044787</v>
      </c>
      <c r="O137" s="43">
        <v>1587.82103153</v>
      </c>
      <c r="P137" s="43">
        <f t="shared" ref="P137" si="638">SUM(Q137:S137)</f>
        <v>2500.4994163400002</v>
      </c>
      <c r="Q137" s="43">
        <v>1649.46848069</v>
      </c>
      <c r="R137" s="43">
        <v>832.18558677999999</v>
      </c>
      <c r="S137" s="43">
        <v>18.845348869999999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12247.53707077</v>
      </c>
      <c r="C138" s="43">
        <f t="shared" ref="C138" si="639">I138+O138</f>
        <v>6264.8396717800006</v>
      </c>
      <c r="D138" s="43">
        <f t="shared" ref="D138" si="640">J138+P138</f>
        <v>5982.6973989899998</v>
      </c>
      <c r="E138" s="43">
        <f t="shared" ref="E138" si="641">K138+Q138</f>
        <v>4086.1722940899999</v>
      </c>
      <c r="F138" s="43">
        <f t="shared" ref="F138" si="642">L138+R138</f>
        <v>1854.81927855</v>
      </c>
      <c r="G138" s="43">
        <f t="shared" ref="G138" si="643">M138+S138</f>
        <v>41.705826350000002</v>
      </c>
      <c r="H138" s="43">
        <f t="shared" ref="H138" si="644">SUM(I138:J138)</f>
        <v>8181.2268566700004</v>
      </c>
      <c r="I138" s="43">
        <v>4632.1730534500002</v>
      </c>
      <c r="J138" s="43">
        <f t="shared" ref="J138" si="645">SUM(K138:M138)</f>
        <v>3549.0538032199997</v>
      </c>
      <c r="K138" s="43">
        <v>2469.6758808899999</v>
      </c>
      <c r="L138" s="43">
        <v>1058.31388427</v>
      </c>
      <c r="M138" s="43">
        <v>21.064038060000001</v>
      </c>
      <c r="N138" s="43">
        <f t="shared" ref="N138" si="646">SUM(O138:P138)</f>
        <v>4066.3102140999999</v>
      </c>
      <c r="O138" s="43">
        <v>1632.6666183299999</v>
      </c>
      <c r="P138" s="43">
        <f t="shared" ref="P138" si="647">SUM(Q138:S138)</f>
        <v>2433.64359577</v>
      </c>
      <c r="Q138" s="43">
        <v>1616.4964132</v>
      </c>
      <c r="R138" s="43">
        <v>796.50539428000002</v>
      </c>
      <c r="S138" s="43">
        <v>20.641788290000001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12245.917974460001</v>
      </c>
      <c r="C139" s="43">
        <f t="shared" ref="C139" si="648">I139+O139</f>
        <v>6317.8123875000001</v>
      </c>
      <c r="D139" s="43">
        <f t="shared" ref="D139" si="649">J139+P139</f>
        <v>5928.1055869600004</v>
      </c>
      <c r="E139" s="43">
        <f t="shared" ref="E139" si="650">K139+Q139</f>
        <v>4030.0262747500001</v>
      </c>
      <c r="F139" s="43">
        <f t="shared" ref="F139" si="651">L139+R139</f>
        <v>1855.54284502</v>
      </c>
      <c r="G139" s="43">
        <f t="shared" ref="G139" si="652">M139+S139</f>
        <v>42.536467189999996</v>
      </c>
      <c r="H139" s="43">
        <f t="shared" ref="H139" si="653">SUM(I139:J139)</f>
        <v>8229.1288594500002</v>
      </c>
      <c r="I139" s="43">
        <v>4658.70270497</v>
      </c>
      <c r="J139" s="43">
        <f t="shared" ref="J139" si="654">SUM(K139:M139)</f>
        <v>3570.4261544800002</v>
      </c>
      <c r="K139" s="43">
        <v>2453.9171770500002</v>
      </c>
      <c r="L139" s="43">
        <v>1094.6742735299999</v>
      </c>
      <c r="M139" s="43">
        <v>21.834703900000001</v>
      </c>
      <c r="N139" s="43">
        <f t="shared" ref="N139" si="655">SUM(O139:P139)</f>
        <v>4016.7891150099999</v>
      </c>
      <c r="O139" s="43">
        <v>1659.1096825300001</v>
      </c>
      <c r="P139" s="43">
        <f t="shared" ref="P139" si="656">SUM(Q139:S139)</f>
        <v>2357.6794324799998</v>
      </c>
      <c r="Q139" s="43">
        <v>1576.1090976999999</v>
      </c>
      <c r="R139" s="43">
        <v>760.86857149000002</v>
      </c>
      <c r="S139" s="43">
        <v>20.701763289999999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12294.34035126</v>
      </c>
      <c r="C140" s="43">
        <f t="shared" ref="C140" si="657">I140+O140</f>
        <v>6423.3206097700004</v>
      </c>
      <c r="D140" s="43">
        <f t="shared" ref="D140" si="658">J140+P140</f>
        <v>5871.0197414899994</v>
      </c>
      <c r="E140" s="43">
        <f t="shared" ref="E140" si="659">K140+Q140</f>
        <v>3986.9726364899998</v>
      </c>
      <c r="F140" s="43">
        <f t="shared" ref="F140" si="660">L140+R140</f>
        <v>1841.3684153300001</v>
      </c>
      <c r="G140" s="43">
        <f t="shared" ref="G140" si="661">M140+S140</f>
        <v>42.678689669999997</v>
      </c>
      <c r="H140" s="43">
        <f t="shared" ref="H140" si="662">SUM(I140:J140)</f>
        <v>8305.4163732699999</v>
      </c>
      <c r="I140" s="43">
        <v>4714.8758483800002</v>
      </c>
      <c r="J140" s="43">
        <f t="shared" ref="J140" si="663">SUM(K140:M140)</f>
        <v>3590.5405248899997</v>
      </c>
      <c r="K140" s="43">
        <v>2443.3993140699999</v>
      </c>
      <c r="L140" s="43">
        <v>1125.2703175300001</v>
      </c>
      <c r="M140" s="43">
        <v>21.870893290000001</v>
      </c>
      <c r="N140" s="43">
        <f t="shared" ref="N140" si="664">SUM(O140:P140)</f>
        <v>3988.9239779899999</v>
      </c>
      <c r="O140" s="43">
        <v>1708.4447613899999</v>
      </c>
      <c r="P140" s="43">
        <f t="shared" ref="P140" si="665">SUM(Q140:S140)</f>
        <v>2280.4792166000002</v>
      </c>
      <c r="Q140" s="43">
        <v>1543.5733224200001</v>
      </c>
      <c r="R140" s="43">
        <v>716.09809780000001</v>
      </c>
      <c r="S140" s="43">
        <v>20.807796379999999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12427.26241802</v>
      </c>
      <c r="C141" s="43">
        <f t="shared" ref="C141" si="666">I141+O141</f>
        <v>6566.8648498299999</v>
      </c>
      <c r="D141" s="43">
        <f t="shared" ref="D141" si="667">J141+P141</f>
        <v>5860.397568190001</v>
      </c>
      <c r="E141" s="43">
        <f t="shared" ref="E141" si="668">K141+Q141</f>
        <v>3961.9977789300001</v>
      </c>
      <c r="F141" s="43">
        <f t="shared" ref="F141" si="669">L141+R141</f>
        <v>1854.9361894100002</v>
      </c>
      <c r="G141" s="43">
        <f t="shared" ref="G141" si="670">M141+S141</f>
        <v>43.463599849999994</v>
      </c>
      <c r="H141" s="43">
        <f t="shared" ref="H141" si="671">SUM(I141:J141)</f>
        <v>8389.5695836100003</v>
      </c>
      <c r="I141" s="43">
        <v>4789.2177590199999</v>
      </c>
      <c r="J141" s="43">
        <f t="shared" ref="J141" si="672">SUM(K141:M141)</f>
        <v>3600.3518245900004</v>
      </c>
      <c r="K141" s="43">
        <v>2434.3511327800002</v>
      </c>
      <c r="L141" s="43">
        <v>1143.6153078100001</v>
      </c>
      <c r="M141" s="43">
        <v>22.385383999999998</v>
      </c>
      <c r="N141" s="43">
        <f t="shared" ref="N141" si="673">SUM(O141:P141)</f>
        <v>4037.6928344100002</v>
      </c>
      <c r="O141" s="43">
        <v>1777.64709081</v>
      </c>
      <c r="P141" s="43">
        <f t="shared" ref="P141" si="674">SUM(Q141:S141)</f>
        <v>2260.0457436000002</v>
      </c>
      <c r="Q141" s="43">
        <v>1527.6466461499999</v>
      </c>
      <c r="R141" s="43">
        <v>711.32088160000001</v>
      </c>
      <c r="S141" s="43">
        <v>21.078215849999999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12728.29184534</v>
      </c>
      <c r="C142" s="43">
        <f t="shared" ref="C142" si="675">I142+O142</f>
        <v>6946.9769053</v>
      </c>
      <c r="D142" s="43">
        <f t="shared" ref="D142" si="676">J142+P142</f>
        <v>5781.3149400399998</v>
      </c>
      <c r="E142" s="43">
        <f t="shared" ref="E142" si="677">K142+Q142</f>
        <v>3885.7719760700002</v>
      </c>
      <c r="F142" s="43">
        <f t="shared" ref="F142" si="678">L142+R142</f>
        <v>1853.5800111799999</v>
      </c>
      <c r="G142" s="43">
        <f t="shared" ref="G142" si="679">M142+S142</f>
        <v>41.962952790000003</v>
      </c>
      <c r="H142" s="43">
        <f t="shared" ref="H142" si="680">SUM(I142:J142)</f>
        <v>8790.3042578900004</v>
      </c>
      <c r="I142" s="43">
        <v>5164.2840449900004</v>
      </c>
      <c r="J142" s="43">
        <f t="shared" ref="J142" si="681">SUM(K142:M142)</f>
        <v>3626.0202128999999</v>
      </c>
      <c r="K142" s="43">
        <v>2435.56429054</v>
      </c>
      <c r="L142" s="43">
        <v>1167.46619852</v>
      </c>
      <c r="M142" s="43">
        <v>22.98972384</v>
      </c>
      <c r="N142" s="43">
        <f t="shared" ref="N142" si="682">SUM(O142:P142)</f>
        <v>3937.9875874499999</v>
      </c>
      <c r="O142" s="43">
        <v>1782.69286031</v>
      </c>
      <c r="P142" s="43">
        <f t="shared" ref="P142" si="683">SUM(Q142:S142)</f>
        <v>2155.2947271399998</v>
      </c>
      <c r="Q142" s="43">
        <v>1450.2076855299999</v>
      </c>
      <c r="R142" s="43">
        <v>686.11381266000001</v>
      </c>
      <c r="S142" s="43">
        <v>18.973228949999999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12344.713697159999</v>
      </c>
      <c r="C143" s="43">
        <f t="shared" ref="C143" si="684">I143+O143</f>
        <v>6552.6210858700006</v>
      </c>
      <c r="D143" s="43">
        <f t="shared" ref="D143" si="685">J143+P143</f>
        <v>5792.0926112900006</v>
      </c>
      <c r="E143" s="43">
        <f t="shared" ref="E143" si="686">K143+Q143</f>
        <v>3871.8309264600002</v>
      </c>
      <c r="F143" s="43">
        <f t="shared" ref="F143" si="687">L143+R143</f>
        <v>1876.18140406</v>
      </c>
      <c r="G143" s="43">
        <f t="shared" ref="G143" si="688">M143+S143</f>
        <v>44.080280770000002</v>
      </c>
      <c r="H143" s="43">
        <f t="shared" ref="H143" si="689">SUM(I143:J143)</f>
        <v>8427.4812779300009</v>
      </c>
      <c r="I143" s="43">
        <v>4787.9587796200003</v>
      </c>
      <c r="J143" s="43">
        <f t="shared" ref="J143" si="690">SUM(K143:M143)</f>
        <v>3639.5224983100002</v>
      </c>
      <c r="K143" s="43">
        <v>2427.7943906300002</v>
      </c>
      <c r="L143" s="43">
        <v>1188.05848311</v>
      </c>
      <c r="M143" s="43">
        <v>23.66962457</v>
      </c>
      <c r="N143" s="43">
        <f t="shared" ref="N143" si="691">SUM(O143:P143)</f>
        <v>3917.2324192300002</v>
      </c>
      <c r="O143" s="43">
        <v>1764.66230625</v>
      </c>
      <c r="P143" s="43">
        <f t="shared" ref="P143" si="692">SUM(Q143:S143)</f>
        <v>2152.5701129800004</v>
      </c>
      <c r="Q143" s="43">
        <v>1444.03653583</v>
      </c>
      <c r="R143" s="43">
        <v>688.12292094999998</v>
      </c>
      <c r="S143" s="43">
        <v>20.410656199999998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11569.73501421</v>
      </c>
      <c r="C144" s="43">
        <f t="shared" ref="C144" si="693">I144+O144</f>
        <v>6123.58468481</v>
      </c>
      <c r="D144" s="43">
        <f t="shared" ref="D144" si="694">J144+P144</f>
        <v>5446.1503294000004</v>
      </c>
      <c r="E144" s="43">
        <f t="shared" ref="E144" si="695">K144+Q144</f>
        <v>3602.25525414</v>
      </c>
      <c r="F144" s="43">
        <f t="shared" ref="F144" si="696">L144+R144</f>
        <v>1797.1996960800002</v>
      </c>
      <c r="G144" s="43">
        <f t="shared" ref="G144" si="697">M144+S144</f>
        <v>46.695379180000003</v>
      </c>
      <c r="H144" s="43">
        <f t="shared" ref="H144" si="698">SUM(I144:J144)</f>
        <v>7931.6182580499999</v>
      </c>
      <c r="I144" s="43">
        <v>4460.5186005599999</v>
      </c>
      <c r="J144" s="43">
        <f t="shared" ref="J144" si="699">SUM(K144:M144)</f>
        <v>3471.09965749</v>
      </c>
      <c r="K144" s="43">
        <v>2295.9890108499999</v>
      </c>
      <c r="L144" s="43">
        <v>1148.52151832</v>
      </c>
      <c r="M144" s="43">
        <v>26.58912832</v>
      </c>
      <c r="N144" s="43">
        <f t="shared" ref="N144" si="700">SUM(O144:P144)</f>
        <v>3638.11675616</v>
      </c>
      <c r="O144" s="43">
        <v>1663.0660842499999</v>
      </c>
      <c r="P144" s="43">
        <f t="shared" ref="P144" si="701">SUM(Q144:S144)</f>
        <v>1975.0506719100001</v>
      </c>
      <c r="Q144" s="43">
        <v>1306.2662432899999</v>
      </c>
      <c r="R144" s="43">
        <v>648.67817776000004</v>
      </c>
      <c r="S144" s="43">
        <v>20.106250859999999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12064.10364084</v>
      </c>
      <c r="C145" s="43">
        <f t="shared" ref="C145" si="702">I145+O145</f>
        <v>6889.0830616599997</v>
      </c>
      <c r="D145" s="43">
        <f t="shared" ref="D145" si="703">J145+P145</f>
        <v>5175.0205791799999</v>
      </c>
      <c r="E145" s="43">
        <f t="shared" ref="E145" si="704">K145+Q145</f>
        <v>3375.62510948</v>
      </c>
      <c r="F145" s="43">
        <f t="shared" ref="F145" si="705">L145+R145</f>
        <v>1753.3024413899998</v>
      </c>
      <c r="G145" s="43">
        <f t="shared" ref="G145" si="706">M145+S145</f>
        <v>46.093028310000001</v>
      </c>
      <c r="H145" s="43">
        <f t="shared" ref="H145" si="707">SUM(I145:J145)</f>
        <v>8370.4085441499992</v>
      </c>
      <c r="I145" s="43">
        <v>5024.8079617599997</v>
      </c>
      <c r="J145" s="43">
        <f t="shared" ref="J145" si="708">SUM(K145:M145)</f>
        <v>3345.60058239</v>
      </c>
      <c r="K145" s="43">
        <v>2191.1470395000001</v>
      </c>
      <c r="L145" s="43">
        <v>1127.8994775599999</v>
      </c>
      <c r="M145" s="43">
        <v>26.55406533</v>
      </c>
      <c r="N145" s="43">
        <f t="shared" ref="N145" si="709">SUM(O145:P145)</f>
        <v>3693.6950966900004</v>
      </c>
      <c r="O145" s="43">
        <v>1864.2750999</v>
      </c>
      <c r="P145" s="43">
        <f t="shared" ref="P145" si="710">SUM(Q145:S145)</f>
        <v>1829.4199967900001</v>
      </c>
      <c r="Q145" s="43">
        <v>1184.4780699800001</v>
      </c>
      <c r="R145" s="43">
        <v>625.40296382999998</v>
      </c>
      <c r="S145" s="43">
        <v>19.538962980000001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12578.692162129999</v>
      </c>
      <c r="C146" s="43">
        <f t="shared" ref="C146" si="711">I146+O146</f>
        <v>7474.5085061</v>
      </c>
      <c r="D146" s="43">
        <f t="shared" ref="D146" si="712">J146+P146</f>
        <v>5104.1836560299998</v>
      </c>
      <c r="E146" s="43">
        <f t="shared" ref="E146" si="713">K146+Q146</f>
        <v>3320.1512536499999</v>
      </c>
      <c r="F146" s="43">
        <f t="shared" ref="F146" si="714">L146+R146</f>
        <v>1738.3577501499999</v>
      </c>
      <c r="G146" s="43">
        <f t="shared" ref="G146" si="715">M146+S146</f>
        <v>45.67465223</v>
      </c>
      <c r="H146" s="43">
        <f t="shared" ref="H146" si="716">SUM(I146:J146)</f>
        <v>8867.4742443399991</v>
      </c>
      <c r="I146" s="43">
        <v>5523.0380765</v>
      </c>
      <c r="J146" s="43">
        <f t="shared" ref="J146" si="717">SUM(K146:M146)</f>
        <v>3344.4361678400001</v>
      </c>
      <c r="K146" s="43">
        <v>2183.46051919</v>
      </c>
      <c r="L146" s="43">
        <v>1134.3594694999999</v>
      </c>
      <c r="M146" s="43">
        <v>26.616179150000001</v>
      </c>
      <c r="N146" s="43">
        <f t="shared" ref="N146" si="718">SUM(O146:P146)</f>
        <v>3711.2179177899998</v>
      </c>
      <c r="O146" s="43">
        <v>1951.4704296</v>
      </c>
      <c r="P146" s="43">
        <f t="shared" ref="P146" si="719">SUM(Q146:S146)</f>
        <v>1759.7474881899998</v>
      </c>
      <c r="Q146" s="43">
        <v>1136.6907344599999</v>
      </c>
      <c r="R146" s="43">
        <v>603.99828064999997</v>
      </c>
      <c r="S146" s="43">
        <v>19.058473079999999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13083.43383439</v>
      </c>
      <c r="C147" s="43">
        <f t="shared" ref="C147" si="720">I147+O147</f>
        <v>7997.8878749000005</v>
      </c>
      <c r="D147" s="43">
        <f t="shared" ref="D147" si="721">J147+P147</f>
        <v>5085.5459594900003</v>
      </c>
      <c r="E147" s="43">
        <f t="shared" ref="E147" si="722">K147+Q147</f>
        <v>3310.3114714599997</v>
      </c>
      <c r="F147" s="43">
        <f t="shared" ref="F147" si="723">L147+R147</f>
        <v>1730.8321611300003</v>
      </c>
      <c r="G147" s="43">
        <f t="shared" ref="G147" si="724">M147+S147</f>
        <v>44.402326899999998</v>
      </c>
      <c r="H147" s="43">
        <f t="shared" ref="H147" si="725">SUM(I147:J147)</f>
        <v>9360.9721970099999</v>
      </c>
      <c r="I147" s="43">
        <v>5984.1479373700004</v>
      </c>
      <c r="J147" s="43">
        <f t="shared" ref="J147" si="726">SUM(K147:M147)</f>
        <v>3376.82425964</v>
      </c>
      <c r="K147" s="43">
        <v>2208.6097872199998</v>
      </c>
      <c r="L147" s="43">
        <v>1142.0379688800001</v>
      </c>
      <c r="M147" s="43">
        <v>26.176503539999999</v>
      </c>
      <c r="N147" s="43">
        <f t="shared" ref="N147" si="727">SUM(O147:P147)</f>
        <v>3722.46163738</v>
      </c>
      <c r="O147" s="43">
        <v>2013.7399375299999</v>
      </c>
      <c r="P147" s="43">
        <f t="shared" ref="P147" si="728">SUM(Q147:S147)</f>
        <v>1708.7216998500003</v>
      </c>
      <c r="Q147" s="43">
        <v>1101.7016842400001</v>
      </c>
      <c r="R147" s="43">
        <v>588.79419225000004</v>
      </c>
      <c r="S147" s="43">
        <v>18.22582336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13970.12880305</v>
      </c>
      <c r="C148" s="43">
        <f t="shared" ref="C148" si="729">I148+O148</f>
        <v>8983.7233127500003</v>
      </c>
      <c r="D148" s="43">
        <f t="shared" ref="D148" si="730">J148+P148</f>
        <v>4986.4054902999997</v>
      </c>
      <c r="E148" s="43">
        <f t="shared" ref="E148" si="731">K148+Q148</f>
        <v>3268.7722259900002</v>
      </c>
      <c r="F148" s="43">
        <f t="shared" ref="F148" si="732">L148+R148</f>
        <v>1673.7388670299999</v>
      </c>
      <c r="G148" s="43">
        <f t="shared" ref="G148" si="733">M148+S148</f>
        <v>43.89439728</v>
      </c>
      <c r="H148" s="43">
        <f t="shared" ref="H148" si="734">SUM(I148:J148)</f>
        <v>10252.35270338</v>
      </c>
      <c r="I148" s="43">
        <v>6880.4010802499997</v>
      </c>
      <c r="J148" s="43">
        <f t="shared" ref="J148" si="735">SUM(K148:M148)</f>
        <v>3371.9516231299999</v>
      </c>
      <c r="K148" s="43">
        <v>2202.26989839</v>
      </c>
      <c r="L148" s="43">
        <v>1144.0895550499999</v>
      </c>
      <c r="M148" s="43">
        <v>25.592169689999999</v>
      </c>
      <c r="N148" s="43">
        <f t="shared" ref="N148" si="736">SUM(O148:P148)</f>
        <v>3717.7760996699999</v>
      </c>
      <c r="O148" s="43">
        <v>2103.3222325000002</v>
      </c>
      <c r="P148" s="43">
        <f t="shared" ref="P148" si="737">SUM(Q148:S148)</f>
        <v>1614.45386717</v>
      </c>
      <c r="Q148" s="43">
        <v>1066.5023275999999</v>
      </c>
      <c r="R148" s="43">
        <v>529.64931197999999</v>
      </c>
      <c r="S148" s="43">
        <v>18.302227590000001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15036.952987069999</v>
      </c>
      <c r="C149" s="43">
        <f t="shared" ref="C149" si="738">I149+O149</f>
        <v>9712.4930168600004</v>
      </c>
      <c r="D149" s="43">
        <f t="shared" ref="D149" si="739">J149+P149</f>
        <v>5324.4599702099995</v>
      </c>
      <c r="E149" s="43">
        <f t="shared" ref="E149" si="740">K149+Q149</f>
        <v>3515.4511450399996</v>
      </c>
      <c r="F149" s="43">
        <f t="shared" ref="F149" si="741">L149+R149</f>
        <v>1761.18547932</v>
      </c>
      <c r="G149" s="43">
        <f t="shared" ref="G149" si="742">M149+S149</f>
        <v>47.823345849999995</v>
      </c>
      <c r="H149" s="43">
        <f t="shared" ref="H149" si="743">SUM(I149:J149)</f>
        <v>10418.048861089999</v>
      </c>
      <c r="I149" s="43">
        <v>7073.0353488299997</v>
      </c>
      <c r="J149" s="43">
        <f t="shared" ref="J149" si="744">SUM(K149:M149)</f>
        <v>3345.0135122599995</v>
      </c>
      <c r="K149" s="43">
        <v>2182.3965001699999</v>
      </c>
      <c r="L149" s="43">
        <v>1137.3184134799999</v>
      </c>
      <c r="M149" s="43">
        <v>25.298598609999999</v>
      </c>
      <c r="N149" s="43">
        <f t="shared" ref="N149" si="745">SUM(O149:P149)</f>
        <v>4618.9041259799997</v>
      </c>
      <c r="O149" s="43">
        <v>2639.4576680300001</v>
      </c>
      <c r="P149" s="43">
        <f t="shared" ref="P149" si="746">SUM(Q149:S149)</f>
        <v>1979.4464579499997</v>
      </c>
      <c r="Q149" s="43">
        <v>1333.0546448699999</v>
      </c>
      <c r="R149" s="43">
        <v>623.86706584000001</v>
      </c>
      <c r="S149" s="43">
        <v>22.52474724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15221.571310930001</v>
      </c>
      <c r="C150" s="43">
        <f t="shared" ref="C150" si="747">I150+O150</f>
        <v>9827.3429530899994</v>
      </c>
      <c r="D150" s="43">
        <f t="shared" ref="D150" si="748">J150+P150</f>
        <v>5394.2283578400002</v>
      </c>
      <c r="E150" s="43">
        <f t="shared" ref="E150" si="749">K150+Q150</f>
        <v>3625.8647467999999</v>
      </c>
      <c r="F150" s="43">
        <f t="shared" ref="F150" si="750">L150+R150</f>
        <v>1720.9786975500001</v>
      </c>
      <c r="G150" s="43">
        <f t="shared" ref="G150" si="751">M150+S150</f>
        <v>47.384913490000002</v>
      </c>
      <c r="H150" s="43">
        <f t="shared" ref="H150" si="752">SUM(I150:J150)</f>
        <v>10523.45940444</v>
      </c>
      <c r="I150" s="43">
        <v>7159.2319675999997</v>
      </c>
      <c r="J150" s="43">
        <f t="shared" ref="J150" si="753">SUM(K150:M150)</f>
        <v>3364.2274368400003</v>
      </c>
      <c r="K150" s="43">
        <v>2213.4192109700002</v>
      </c>
      <c r="L150" s="43">
        <v>1125.43935809</v>
      </c>
      <c r="M150" s="43">
        <v>25.368867779999999</v>
      </c>
      <c r="N150" s="43">
        <f t="shared" ref="N150" si="754">SUM(O150:P150)</f>
        <v>4698.1119064899995</v>
      </c>
      <c r="O150" s="43">
        <v>2668.1109854900001</v>
      </c>
      <c r="P150" s="43">
        <f t="shared" ref="P150" si="755">SUM(Q150:S150)</f>
        <v>2030.0009209999998</v>
      </c>
      <c r="Q150" s="43">
        <v>1412.4455358299999</v>
      </c>
      <c r="R150" s="43">
        <v>595.53933945999995</v>
      </c>
      <c r="S150" s="43">
        <v>22.01604571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15722.852277190001</v>
      </c>
      <c r="C151" s="43">
        <f t="shared" ref="C151" si="756">I151+O151</f>
        <v>10082.797075480001</v>
      </c>
      <c r="D151" s="43">
        <f t="shared" ref="D151" si="757">J151+P151</f>
        <v>5640.0552017099999</v>
      </c>
      <c r="E151" s="43">
        <f t="shared" ref="E151" si="758">K151+Q151</f>
        <v>3895.7367726299999</v>
      </c>
      <c r="F151" s="43">
        <f t="shared" ref="F151" si="759">L151+R151</f>
        <v>1699.3901082400002</v>
      </c>
      <c r="G151" s="43">
        <f t="shared" ref="G151" si="760">M151+S151</f>
        <v>44.928320839999998</v>
      </c>
      <c r="H151" s="43">
        <f t="shared" ref="H151" si="761">SUM(I151:J151)</f>
        <v>10898.647854250001</v>
      </c>
      <c r="I151" s="43">
        <v>7415.2303004200003</v>
      </c>
      <c r="J151" s="43">
        <f t="shared" ref="J151" si="762">SUM(K151:M151)</f>
        <v>3483.4175538300001</v>
      </c>
      <c r="K151" s="43">
        <v>2321.98193606</v>
      </c>
      <c r="L151" s="43">
        <v>1136.9281547400001</v>
      </c>
      <c r="M151" s="43">
        <v>24.50746303</v>
      </c>
      <c r="N151" s="43">
        <f t="shared" ref="N151" si="763">SUM(O151:P151)</f>
        <v>4824.2044229399999</v>
      </c>
      <c r="O151" s="43">
        <v>2667.5667750600001</v>
      </c>
      <c r="P151" s="43">
        <f t="shared" ref="P151" si="764">SUM(Q151:S151)</f>
        <v>2156.6376478800003</v>
      </c>
      <c r="Q151" s="43">
        <v>1573.75483657</v>
      </c>
      <c r="R151" s="43">
        <v>562.46195350000005</v>
      </c>
      <c r="S151" s="43">
        <v>20.420857810000001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16094.43787544</v>
      </c>
      <c r="C152" s="43">
        <f t="shared" ref="C152" si="765">I152+O152</f>
        <v>10220.07170597</v>
      </c>
      <c r="D152" s="43">
        <f t="shared" ref="D152" si="766">J152+P152</f>
        <v>5874.3661694700004</v>
      </c>
      <c r="E152" s="43">
        <f t="shared" ref="E152" si="767">K152+Q152</f>
        <v>4152.4800030400002</v>
      </c>
      <c r="F152" s="43">
        <f t="shared" ref="F152" si="768">L152+R152</f>
        <v>1683.7278062099999</v>
      </c>
      <c r="G152" s="43">
        <f t="shared" ref="G152" si="769">M152+S152</f>
        <v>38.158360219999999</v>
      </c>
      <c r="H152" s="43">
        <f t="shared" ref="H152" si="770">SUM(I152:J152)</f>
        <v>11089.33016938</v>
      </c>
      <c r="I152" s="43">
        <v>7575.6836680400002</v>
      </c>
      <c r="J152" s="43">
        <f t="shared" ref="J152" si="771">SUM(K152:M152)</f>
        <v>3513.6465013399998</v>
      </c>
      <c r="K152" s="43">
        <v>2359.5469879299999</v>
      </c>
      <c r="L152" s="43">
        <v>1133.42052212</v>
      </c>
      <c r="M152" s="43">
        <v>20.678991289999999</v>
      </c>
      <c r="N152" s="43">
        <f t="shared" ref="N152" si="772">SUM(O152:P152)</f>
        <v>5005.1077060600001</v>
      </c>
      <c r="O152" s="43">
        <v>2644.3880379299999</v>
      </c>
      <c r="P152" s="43">
        <f t="shared" ref="P152" si="773">SUM(Q152:S152)</f>
        <v>2360.7196681300002</v>
      </c>
      <c r="Q152" s="43">
        <v>1792.93301511</v>
      </c>
      <c r="R152" s="43">
        <v>550.30728409000005</v>
      </c>
      <c r="S152" s="43">
        <v>17.47936893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16729.730100289999</v>
      </c>
      <c r="C153" s="43">
        <f t="shared" ref="C153" si="774">I153+O153</f>
        <v>10565.82901263</v>
      </c>
      <c r="D153" s="43">
        <f t="shared" ref="D153" si="775">J153+P153</f>
        <v>6163.9010876599996</v>
      </c>
      <c r="E153" s="43">
        <f t="shared" ref="E153" si="776">K153+Q153</f>
        <v>4493.8278603099998</v>
      </c>
      <c r="F153" s="43">
        <f t="shared" ref="F153" si="777">L153+R153</f>
        <v>1632.06981404</v>
      </c>
      <c r="G153" s="43">
        <f t="shared" ref="G153" si="778">M153+S153</f>
        <v>38.003413309999999</v>
      </c>
      <c r="H153" s="43">
        <f t="shared" ref="H153" si="779">SUM(I153:J153)</f>
        <v>11476.97448393</v>
      </c>
      <c r="I153" s="43">
        <v>7868.5082878499998</v>
      </c>
      <c r="J153" s="43">
        <f t="shared" ref="J153" si="780">SUM(K153:M153)</f>
        <v>3608.4661960799999</v>
      </c>
      <c r="K153" s="43">
        <v>2490.3143509299998</v>
      </c>
      <c r="L153" s="43">
        <v>1097.47453827</v>
      </c>
      <c r="M153" s="43">
        <v>20.67730688</v>
      </c>
      <c r="N153" s="43">
        <f t="shared" ref="N153" si="781">SUM(O153:P153)</f>
        <v>5252.7556163600002</v>
      </c>
      <c r="O153" s="43">
        <v>2697.3207247800001</v>
      </c>
      <c r="P153" s="43">
        <f t="shared" ref="P153" si="782">SUM(Q153:S153)</f>
        <v>2555.4348915799997</v>
      </c>
      <c r="Q153" s="43">
        <v>2003.51350938</v>
      </c>
      <c r="R153" s="43">
        <v>534.59527576999994</v>
      </c>
      <c r="S153" s="43">
        <v>17.326106429999999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18117.549820700002</v>
      </c>
      <c r="C154" s="43">
        <f t="shared" ref="C154" si="783">I154+O154</f>
        <v>11697.38682571</v>
      </c>
      <c r="D154" s="43">
        <f t="shared" ref="D154" si="784">J154+P154</f>
        <v>6420.1629949899998</v>
      </c>
      <c r="E154" s="43">
        <f t="shared" ref="E154" si="785">K154+Q154</f>
        <v>4762.4843954099997</v>
      </c>
      <c r="F154" s="43">
        <f t="shared" ref="F154" si="786">L154+R154</f>
        <v>1617.86102888</v>
      </c>
      <c r="G154" s="43">
        <f t="shared" ref="G154" si="787">M154+S154</f>
        <v>39.817570700000005</v>
      </c>
      <c r="H154" s="43">
        <f t="shared" ref="H154" si="788">SUM(I154:J154)</f>
        <v>12625.833503189999</v>
      </c>
      <c r="I154" s="43">
        <v>8897.6502065799996</v>
      </c>
      <c r="J154" s="43">
        <f t="shared" ref="J154" si="789">SUM(K154:M154)</f>
        <v>3728.1832966100001</v>
      </c>
      <c r="K154" s="43">
        <v>2632.2420763700002</v>
      </c>
      <c r="L154" s="43">
        <v>1073.09681065</v>
      </c>
      <c r="M154" s="43">
        <v>22.844409590000001</v>
      </c>
      <c r="N154" s="43">
        <f t="shared" ref="N154" si="790">SUM(O154:P154)</f>
        <v>5491.7163175099995</v>
      </c>
      <c r="O154" s="43">
        <v>2799.7366191299998</v>
      </c>
      <c r="P154" s="43">
        <f t="shared" ref="P154" si="791">SUM(Q154:S154)</f>
        <v>2691.9796983800002</v>
      </c>
      <c r="Q154" s="43">
        <v>2130.24231904</v>
      </c>
      <c r="R154" s="43">
        <v>544.76421822999998</v>
      </c>
      <c r="S154" s="43">
        <v>16.973161109999999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17968.999826530002</v>
      </c>
      <c r="C155" s="43">
        <f t="shared" ref="C155" si="792">I155+O155</f>
        <v>11286.839409970002</v>
      </c>
      <c r="D155" s="43">
        <f t="shared" ref="D155" si="793">J155+P155</f>
        <v>6682.1604165600002</v>
      </c>
      <c r="E155" s="43">
        <f t="shared" ref="E155" si="794">K155+Q155</f>
        <v>5045.8620520499999</v>
      </c>
      <c r="F155" s="43">
        <f t="shared" ref="F155" si="795">L155+R155</f>
        <v>1595.85398953</v>
      </c>
      <c r="G155" s="43">
        <f t="shared" ref="G155" si="796">M155+S155</f>
        <v>40.444374979999999</v>
      </c>
      <c r="H155" s="43">
        <f t="shared" ref="H155" si="797">SUM(I155:J155)</f>
        <v>12267.11128284</v>
      </c>
      <c r="I155" s="43">
        <v>8440.1369592200008</v>
      </c>
      <c r="J155" s="43">
        <f t="shared" ref="J155" si="798">SUM(K155:M155)</f>
        <v>3826.9743236199997</v>
      </c>
      <c r="K155" s="43">
        <v>2740.3576415399998</v>
      </c>
      <c r="L155" s="43">
        <v>1062.41294401</v>
      </c>
      <c r="M155" s="43">
        <v>24.20373807</v>
      </c>
      <c r="N155" s="43">
        <f t="shared" ref="N155" si="799">SUM(O155:P155)</f>
        <v>5701.88854369</v>
      </c>
      <c r="O155" s="43">
        <v>2846.70245075</v>
      </c>
      <c r="P155" s="43">
        <f t="shared" ref="P155" si="800">SUM(Q155:S155)</f>
        <v>2855.18609294</v>
      </c>
      <c r="Q155" s="43">
        <v>2305.5044105100001</v>
      </c>
      <c r="R155" s="43">
        <v>533.44104551999999</v>
      </c>
      <c r="S155" s="43">
        <v>16.240636909999999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18070.112019259999</v>
      </c>
      <c r="C156" s="43">
        <f t="shared" ref="C156" si="801">I156+O156</f>
        <v>11167.70600799</v>
      </c>
      <c r="D156" s="43">
        <f t="shared" ref="D156" si="802">J156+P156</f>
        <v>6902.4060112700008</v>
      </c>
      <c r="E156" s="43">
        <f t="shared" ref="E156" si="803">K156+Q156</f>
        <v>5295.4438577300007</v>
      </c>
      <c r="F156" s="43">
        <f t="shared" ref="F156" si="804">L156+R156</f>
        <v>1564.7423564100002</v>
      </c>
      <c r="G156" s="43">
        <f t="shared" ref="G156" si="805">M156+S156</f>
        <v>42.219797129999996</v>
      </c>
      <c r="H156" s="43">
        <f t="shared" ref="H156" si="806">SUM(I156:J156)</f>
        <v>12277.38390911</v>
      </c>
      <c r="I156" s="43">
        <v>8363.0781463200001</v>
      </c>
      <c r="J156" s="43">
        <f t="shared" ref="J156" si="807">SUM(K156:M156)</f>
        <v>3914.3057627900002</v>
      </c>
      <c r="K156" s="43">
        <v>2832.1968077500001</v>
      </c>
      <c r="L156" s="43">
        <v>1055.6259320900001</v>
      </c>
      <c r="M156" s="43">
        <v>26.483022949999999</v>
      </c>
      <c r="N156" s="43">
        <f t="shared" ref="N156" si="808">SUM(O156:P156)</f>
        <v>5792.7281101500002</v>
      </c>
      <c r="O156" s="43">
        <v>2804.6278616700001</v>
      </c>
      <c r="P156" s="43">
        <f t="shared" ref="P156" si="809">SUM(Q156:S156)</f>
        <v>2988.1002484800001</v>
      </c>
      <c r="Q156" s="43">
        <v>2463.2470499800002</v>
      </c>
      <c r="R156" s="43">
        <v>509.11642432000002</v>
      </c>
      <c r="S156" s="43">
        <v>15.736774179999999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18016.6629235</v>
      </c>
      <c r="C157" s="43">
        <f t="shared" ref="C157" si="810">I157+O157</f>
        <v>11006.123500080001</v>
      </c>
      <c r="D157" s="43">
        <f t="shared" ref="D157" si="811">J157+P157</f>
        <v>7010.5394234199994</v>
      </c>
      <c r="E157" s="43">
        <f t="shared" ref="E157" si="812">K157+Q157</f>
        <v>6146.8559826599994</v>
      </c>
      <c r="F157" s="43">
        <f t="shared" ref="F157" si="813">L157+R157</f>
        <v>830.53948184000001</v>
      </c>
      <c r="G157" s="43">
        <f t="shared" ref="G157" si="814">M157+S157</f>
        <v>33.143958920000003</v>
      </c>
      <c r="H157" s="43">
        <f t="shared" ref="H157" si="815">SUM(I157:J157)</f>
        <v>12284.51980383</v>
      </c>
      <c r="I157" s="43">
        <v>8213.0309724700001</v>
      </c>
      <c r="J157" s="43">
        <f t="shared" ref="J157" si="816">SUM(K157:M157)</f>
        <v>4071.4888313599999</v>
      </c>
      <c r="K157" s="43">
        <v>3538.9846975400001</v>
      </c>
      <c r="L157" s="43">
        <v>515.78001280000001</v>
      </c>
      <c r="M157" s="43">
        <v>16.724121019999998</v>
      </c>
      <c r="N157" s="43">
        <f t="shared" ref="N157" si="817">SUM(O157:P157)</f>
        <v>5732.1431196699996</v>
      </c>
      <c r="O157" s="43">
        <v>2793.0925276100002</v>
      </c>
      <c r="P157" s="43">
        <f t="shared" ref="P157" si="818">SUM(Q157:S157)</f>
        <v>2939.0505920599999</v>
      </c>
      <c r="Q157" s="43">
        <v>2607.8712851199998</v>
      </c>
      <c r="R157" s="43">
        <v>314.75946904</v>
      </c>
      <c r="S157" s="43">
        <v>16.419837900000001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18027.909772079998</v>
      </c>
      <c r="C158" s="43">
        <f t="shared" ref="C158" si="819">I158+O158</f>
        <v>11171.535822639999</v>
      </c>
      <c r="D158" s="43">
        <f t="shared" ref="D158" si="820">J158+P158</f>
        <v>6856.3739494399997</v>
      </c>
      <c r="E158" s="43">
        <f t="shared" ref="E158" si="821">K158+Q158</f>
        <v>5972.0298154699994</v>
      </c>
      <c r="F158" s="43">
        <f t="shared" ref="F158" si="822">L158+R158</f>
        <v>840.87719156000003</v>
      </c>
      <c r="G158" s="43">
        <f t="shared" ref="G158" si="823">M158+S158</f>
        <v>43.466942410000001</v>
      </c>
      <c r="H158" s="43">
        <f t="shared" ref="H158" si="824">SUM(I158:J158)</f>
        <v>12441.36528305</v>
      </c>
      <c r="I158" s="43">
        <v>8270.2238204299993</v>
      </c>
      <c r="J158" s="43">
        <f t="shared" ref="J158" si="825">SUM(K158:M158)</f>
        <v>4171.1414626200003</v>
      </c>
      <c r="K158" s="43">
        <v>3603.3966347</v>
      </c>
      <c r="L158" s="43">
        <v>541.32862526999997</v>
      </c>
      <c r="M158" s="43">
        <v>26.416202649999999</v>
      </c>
      <c r="N158" s="43">
        <f t="shared" ref="N158" si="826">SUM(O158:P158)</f>
        <v>5586.5444890300005</v>
      </c>
      <c r="O158" s="43">
        <v>2901.3120022100002</v>
      </c>
      <c r="P158" s="43">
        <f t="shared" ref="P158" si="827">SUM(Q158:S158)</f>
        <v>2685.2324868199998</v>
      </c>
      <c r="Q158" s="43">
        <v>2368.6331807699999</v>
      </c>
      <c r="R158" s="43">
        <v>299.54856629</v>
      </c>
      <c r="S158" s="43">
        <v>17.050739759999999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18162.718264399999</v>
      </c>
      <c r="C159" s="43">
        <f t="shared" ref="C159" si="828">I159+O159</f>
        <v>11285.93631445</v>
      </c>
      <c r="D159" s="43">
        <f t="shared" ref="D159" si="829">J159+P159</f>
        <v>6876.7819499500001</v>
      </c>
      <c r="E159" s="43">
        <f t="shared" ref="E159" si="830">K159+Q159</f>
        <v>5216.0142971599998</v>
      </c>
      <c r="F159" s="43">
        <f t="shared" ref="F159" si="831">L159+R159</f>
        <v>1617.0104568199999</v>
      </c>
      <c r="G159" s="43">
        <f t="shared" ref="G159" si="832">M159+S159</f>
        <v>43.757195969999998</v>
      </c>
      <c r="H159" s="43">
        <f t="shared" ref="H159" si="833">SUM(I159:J159)</f>
        <v>12759.9901445</v>
      </c>
      <c r="I159" s="43">
        <v>8362.3059165699997</v>
      </c>
      <c r="J159" s="43">
        <f t="shared" ref="J159" si="834">SUM(K159:M159)</f>
        <v>4397.6842279299999</v>
      </c>
      <c r="K159" s="43">
        <v>3230.1924252399999</v>
      </c>
      <c r="L159" s="43">
        <v>1140.8898809899999</v>
      </c>
      <c r="M159" s="43">
        <v>26.601921699999998</v>
      </c>
      <c r="N159" s="43">
        <f t="shared" ref="N159" si="835">SUM(O159:P159)</f>
        <v>5402.7281198999999</v>
      </c>
      <c r="O159" s="43">
        <v>2923.6303978800001</v>
      </c>
      <c r="P159" s="43">
        <f t="shared" ref="P159" si="836">SUM(Q159:S159)</f>
        <v>2479.0977220199998</v>
      </c>
      <c r="Q159" s="43">
        <v>1985.8218719199999</v>
      </c>
      <c r="R159" s="43">
        <v>476.12057583000001</v>
      </c>
      <c r="S159" s="43">
        <v>17.15527427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18995.0993767</v>
      </c>
      <c r="C160" s="43">
        <f t="shared" ref="C160" si="837">I160+O160</f>
        <v>12041.33488941</v>
      </c>
      <c r="D160" s="43">
        <f t="shared" ref="D160" si="838">J160+P160</f>
        <v>6953.76448729</v>
      </c>
      <c r="E160" s="43">
        <f t="shared" ref="E160" si="839">K160+Q160</f>
        <v>5275.4396467300003</v>
      </c>
      <c r="F160" s="43">
        <f t="shared" ref="F160" si="840">L160+R160</f>
        <v>1610.4430286799998</v>
      </c>
      <c r="G160" s="43">
        <f t="shared" ref="G160" si="841">M160+S160</f>
        <v>67.881811880000001</v>
      </c>
      <c r="H160" s="43">
        <f t="shared" ref="H160" si="842">SUM(I160:J160)</f>
        <v>13706.092255129999</v>
      </c>
      <c r="I160" s="43">
        <v>9102.2957603699997</v>
      </c>
      <c r="J160" s="43">
        <f t="shared" ref="J160" si="843">SUM(K160:M160)</f>
        <v>4603.7964947600003</v>
      </c>
      <c r="K160" s="43">
        <v>3413.50127613</v>
      </c>
      <c r="L160" s="43">
        <v>1164.0655374999999</v>
      </c>
      <c r="M160" s="43">
        <v>26.229681129999999</v>
      </c>
      <c r="N160" s="43">
        <f t="shared" ref="N160" si="844">SUM(O160:P160)</f>
        <v>5289.00712157</v>
      </c>
      <c r="O160" s="43">
        <v>2939.0391290399998</v>
      </c>
      <c r="P160" s="43">
        <f t="shared" ref="P160" si="845">SUM(Q160:S160)</f>
        <v>2349.9679925300002</v>
      </c>
      <c r="Q160" s="43">
        <v>1861.9383706000001</v>
      </c>
      <c r="R160" s="43">
        <v>446.37749117999999</v>
      </c>
      <c r="S160" s="43">
        <v>41.652130749999998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19292.379541329999</v>
      </c>
      <c r="C161" s="43">
        <f t="shared" ref="C161" si="846">I161+O161</f>
        <v>12591.96207612</v>
      </c>
      <c r="D161" s="43">
        <f t="shared" ref="D161" si="847">J161+P161</f>
        <v>6700.4174652099991</v>
      </c>
      <c r="E161" s="43">
        <f t="shared" ref="E161" si="848">K161+Q161</f>
        <v>5405.1061792399996</v>
      </c>
      <c r="F161" s="43">
        <f t="shared" ref="F161" si="849">L161+R161</f>
        <v>1228.25639675</v>
      </c>
      <c r="G161" s="43">
        <f t="shared" ref="G161" si="850">M161+S161</f>
        <v>67.054889219999993</v>
      </c>
      <c r="H161" s="43">
        <f t="shared" ref="H161" si="851">SUM(I161:J161)</f>
        <v>13956.602881669998</v>
      </c>
      <c r="I161" s="43">
        <v>9419.1385576499997</v>
      </c>
      <c r="J161" s="43">
        <f t="shared" ref="J161" si="852">SUM(K161:M161)</f>
        <v>4537.4643240199994</v>
      </c>
      <c r="K161" s="43">
        <v>3672.9764123999998</v>
      </c>
      <c r="L161" s="43">
        <v>838.54780817000005</v>
      </c>
      <c r="M161" s="43">
        <v>25.940103449999999</v>
      </c>
      <c r="N161" s="43">
        <f t="shared" ref="N161" si="853">SUM(O161:P161)</f>
        <v>5335.7766596599995</v>
      </c>
      <c r="O161" s="43">
        <v>3172.8235184700002</v>
      </c>
      <c r="P161" s="43">
        <f t="shared" ref="P161" si="854">SUM(Q161:S161)</f>
        <v>2162.9531411899998</v>
      </c>
      <c r="Q161" s="43">
        <v>1732.12976684</v>
      </c>
      <c r="R161" s="43">
        <v>389.70858858000003</v>
      </c>
      <c r="S161" s="43">
        <v>41.114785769999997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19452.02736661</v>
      </c>
      <c r="C162" s="43">
        <f t="shared" ref="C162" si="855">I162+O162</f>
        <v>11809.600163300001</v>
      </c>
      <c r="D162" s="43">
        <f t="shared" ref="D162" si="856">J162+P162</f>
        <v>7642.4272033100006</v>
      </c>
      <c r="E162" s="43">
        <f t="shared" ref="E162" si="857">K162+Q162</f>
        <v>6238.3582216699997</v>
      </c>
      <c r="F162" s="43">
        <f t="shared" ref="F162" si="858">L162+R162</f>
        <v>1335.5093148200001</v>
      </c>
      <c r="G162" s="43">
        <f t="shared" ref="G162" si="859">M162+S162</f>
        <v>68.55966681999999</v>
      </c>
      <c r="H162" s="43">
        <f t="shared" ref="H162" si="860">SUM(I162:J162)</f>
        <v>14140.43057593</v>
      </c>
      <c r="I162" s="43">
        <v>9010.3686041500005</v>
      </c>
      <c r="J162" s="43">
        <f t="shared" ref="J162" si="861">SUM(K162:M162)</f>
        <v>5130.06197178</v>
      </c>
      <c r="K162" s="43">
        <v>4189.3681432499998</v>
      </c>
      <c r="L162" s="43">
        <v>912.22464331000003</v>
      </c>
      <c r="M162" s="43">
        <v>28.46918522</v>
      </c>
      <c r="N162" s="43">
        <f t="shared" ref="N162" si="862">SUM(O162:P162)</f>
        <v>5311.5967906799997</v>
      </c>
      <c r="O162" s="43">
        <v>2799.2315591500001</v>
      </c>
      <c r="P162" s="43">
        <f t="shared" ref="P162" si="863">SUM(Q162:S162)</f>
        <v>2512.3652315300001</v>
      </c>
      <c r="Q162" s="43">
        <v>2048.9900784199999</v>
      </c>
      <c r="R162" s="43">
        <v>423.28467151000001</v>
      </c>
      <c r="S162" s="43">
        <v>40.090481599999997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19817.21138461</v>
      </c>
      <c r="C163" s="43">
        <f t="shared" ref="C163" si="864">I163+O163</f>
        <v>11895.52676235</v>
      </c>
      <c r="D163" s="43">
        <f t="shared" ref="D163" si="865">J163+P163</f>
        <v>7921.6846222599997</v>
      </c>
      <c r="E163" s="43">
        <f t="shared" ref="E163" si="866">K163+Q163</f>
        <v>6641.681927579999</v>
      </c>
      <c r="F163" s="43">
        <f t="shared" ref="F163" si="867">L163+R163</f>
        <v>1210.7969644099999</v>
      </c>
      <c r="G163" s="43">
        <f t="shared" ref="G163" si="868">M163+S163</f>
        <v>69.205730270000004</v>
      </c>
      <c r="H163" s="43">
        <f t="shared" ref="H163" si="869">SUM(I163:J163)</f>
        <v>14490.017218569999</v>
      </c>
      <c r="I163" s="43">
        <v>9084.5583409600004</v>
      </c>
      <c r="J163" s="43">
        <f t="shared" ref="J163" si="870">SUM(K163:M163)</f>
        <v>5405.4588776099999</v>
      </c>
      <c r="K163" s="43">
        <v>4543.7685629999996</v>
      </c>
      <c r="L163" s="43">
        <v>833.23642844999995</v>
      </c>
      <c r="M163" s="43">
        <v>28.45388616</v>
      </c>
      <c r="N163" s="43">
        <f t="shared" ref="N163" si="871">SUM(O163:P163)</f>
        <v>5327.1941660399998</v>
      </c>
      <c r="O163" s="43">
        <v>2810.96842139</v>
      </c>
      <c r="P163" s="43">
        <f t="shared" ref="P163" si="872">SUM(Q163:S163)</f>
        <v>2516.2257446499998</v>
      </c>
      <c r="Q163" s="43">
        <v>2097.9133645799998</v>
      </c>
      <c r="R163" s="43">
        <v>377.56053595999998</v>
      </c>
      <c r="S163" s="43">
        <v>40.75184411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19777.22323095</v>
      </c>
      <c r="C164" s="43">
        <f t="shared" ref="C164" si="873">I164+O164</f>
        <v>11760.168377219999</v>
      </c>
      <c r="D164" s="43">
        <f t="shared" ref="D164" si="874">J164+P164</f>
        <v>8017.0548537300019</v>
      </c>
      <c r="E164" s="43">
        <f t="shared" ref="E164" si="875">K164+Q164</f>
        <v>6745.6256402300005</v>
      </c>
      <c r="F164" s="43">
        <f t="shared" ref="F164" si="876">L164+R164</f>
        <v>1201.12487323</v>
      </c>
      <c r="G164" s="43">
        <f t="shared" ref="G164" si="877">M164+S164</f>
        <v>70.304340269999997</v>
      </c>
      <c r="H164" s="43">
        <f t="shared" ref="H164" si="878">SUM(I164:J164)</f>
        <v>14393.784267430001</v>
      </c>
      <c r="I164" s="43">
        <v>8919.2894760199997</v>
      </c>
      <c r="J164" s="43">
        <f t="shared" ref="J164" si="879">SUM(K164:M164)</f>
        <v>5474.4947914100012</v>
      </c>
      <c r="K164" s="43">
        <v>4613.9093587300003</v>
      </c>
      <c r="L164" s="43">
        <v>830.79348204999997</v>
      </c>
      <c r="M164" s="43">
        <v>29.791950629999999</v>
      </c>
      <c r="N164" s="43">
        <f t="shared" ref="N164" si="880">SUM(O164:P164)</f>
        <v>5383.4389635200005</v>
      </c>
      <c r="O164" s="43">
        <v>2840.8789012000002</v>
      </c>
      <c r="P164" s="43">
        <f t="shared" ref="P164" si="881">SUM(Q164:S164)</f>
        <v>2542.5600623200003</v>
      </c>
      <c r="Q164" s="43">
        <v>2131.7162815000002</v>
      </c>
      <c r="R164" s="43">
        <v>370.33139118000003</v>
      </c>
      <c r="S164" s="43">
        <v>40.512389640000002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20255.29312726</v>
      </c>
      <c r="C165" s="43">
        <f t="shared" ref="C165" si="882">I165+O165</f>
        <v>12047.54551222</v>
      </c>
      <c r="D165" s="43">
        <f t="shared" ref="D165" si="883">J165+P165</f>
        <v>8207.7476150399998</v>
      </c>
      <c r="E165" s="43">
        <f t="shared" ref="E165" si="884">K165+Q165</f>
        <v>6500.7581788199996</v>
      </c>
      <c r="F165" s="43">
        <f t="shared" ref="F165" si="885">L165+R165</f>
        <v>1636.2979393799999</v>
      </c>
      <c r="G165" s="43">
        <f t="shared" ref="G165" si="886">M165+S165</f>
        <v>70.691496839999999</v>
      </c>
      <c r="H165" s="43">
        <f t="shared" ref="H165" si="887">SUM(I165:J165)</f>
        <v>14812.48293923</v>
      </c>
      <c r="I165" s="43">
        <v>9201.5699442900004</v>
      </c>
      <c r="J165" s="43">
        <f t="shared" ref="J165" si="888">SUM(K165:M165)</f>
        <v>5610.9129949399994</v>
      </c>
      <c r="K165" s="43">
        <v>4379.5349198699996</v>
      </c>
      <c r="L165" s="43">
        <v>1201.7338100699999</v>
      </c>
      <c r="M165" s="43">
        <v>29.644265000000001</v>
      </c>
      <c r="N165" s="43">
        <f t="shared" ref="N165" si="889">SUM(O165:P165)</f>
        <v>5442.8101880300001</v>
      </c>
      <c r="O165" s="43">
        <v>2845.9755679300001</v>
      </c>
      <c r="P165" s="43">
        <f t="shared" ref="P165" si="890">SUM(Q165:S165)</f>
        <v>2596.8346200999999</v>
      </c>
      <c r="Q165" s="43">
        <v>2121.2232589499999</v>
      </c>
      <c r="R165" s="43">
        <v>434.56412931</v>
      </c>
      <c r="S165" s="43">
        <v>41.047231840000002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21447.169778930001</v>
      </c>
      <c r="C166" s="43">
        <f t="shared" ref="C166" si="891">I166+O166</f>
        <v>13073.201026279999</v>
      </c>
      <c r="D166" s="43">
        <f t="shared" ref="D166" si="892">J166+P166</f>
        <v>8373.9687526500002</v>
      </c>
      <c r="E166" s="43">
        <f t="shared" ref="E166" si="893">K166+Q166</f>
        <v>7013.8294374800007</v>
      </c>
      <c r="F166" s="43">
        <f t="shared" ref="F166" si="894">L166+R166</f>
        <v>1231.99624722</v>
      </c>
      <c r="G166" s="43">
        <f t="shared" ref="G166" si="895">M166+S166</f>
        <v>128.14306794999999</v>
      </c>
      <c r="H166" s="43">
        <f t="shared" ref="H166" si="896">SUM(I166:J166)</f>
        <v>15732.802446670001</v>
      </c>
      <c r="I166" s="43">
        <v>10051.49291406</v>
      </c>
      <c r="J166" s="43">
        <f t="shared" ref="J166" si="897">SUM(K166:M166)</f>
        <v>5681.3095326100001</v>
      </c>
      <c r="K166" s="43">
        <v>4820.6155823600002</v>
      </c>
      <c r="L166" s="43">
        <v>808.38175084</v>
      </c>
      <c r="M166" s="43">
        <v>52.312199409999998</v>
      </c>
      <c r="N166" s="43">
        <f t="shared" ref="N166" si="898">SUM(O166:P166)</f>
        <v>5714.3673322600007</v>
      </c>
      <c r="O166" s="43">
        <v>3021.7081122200002</v>
      </c>
      <c r="P166" s="43">
        <f t="shared" ref="P166" si="899">SUM(Q166:S166)</f>
        <v>2692.6592200400005</v>
      </c>
      <c r="Q166" s="43">
        <v>2193.2138551200001</v>
      </c>
      <c r="R166" s="43">
        <v>423.61449637999999</v>
      </c>
      <c r="S166" s="43">
        <v>75.830868539999997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20532.609501710001</v>
      </c>
      <c r="C167" s="43">
        <f t="shared" ref="C167" si="900">I167+O167</f>
        <v>12262.786714220001</v>
      </c>
      <c r="D167" s="43">
        <f t="shared" ref="D167" si="901">J167+P167</f>
        <v>8269.8227874900003</v>
      </c>
      <c r="E167" s="43">
        <f t="shared" ref="E167" si="902">K167+Q167</f>
        <v>6943.2521982799999</v>
      </c>
      <c r="F167" s="43">
        <f t="shared" ref="F167" si="903">L167+R167</f>
        <v>1204.40242775</v>
      </c>
      <c r="G167" s="43">
        <f t="shared" ref="G167" si="904">M167+S167</f>
        <v>122.16816145999999</v>
      </c>
      <c r="H167" s="43">
        <f t="shared" ref="H167" si="905">SUM(I167:J167)</f>
        <v>15150.96112598</v>
      </c>
      <c r="I167" s="43">
        <v>9324.4579305400002</v>
      </c>
      <c r="J167" s="43">
        <f t="shared" ref="J167" si="906">SUM(K167:M167)</f>
        <v>5826.5031954400001</v>
      </c>
      <c r="K167" s="43">
        <v>4946.6351363100002</v>
      </c>
      <c r="L167" s="43">
        <v>831.23024599999997</v>
      </c>
      <c r="M167" s="43">
        <v>48.637813129999998</v>
      </c>
      <c r="N167" s="43">
        <f t="shared" ref="N167" si="907">SUM(O167:P167)</f>
        <v>5381.6483757299993</v>
      </c>
      <c r="O167" s="43">
        <v>2938.32878368</v>
      </c>
      <c r="P167" s="43">
        <f t="shared" ref="P167" si="908">SUM(Q167:S167)</f>
        <v>2443.3195920499998</v>
      </c>
      <c r="Q167" s="43">
        <v>1996.6170619699999</v>
      </c>
      <c r="R167" s="43">
        <v>373.17218174999999</v>
      </c>
      <c r="S167" s="43">
        <v>73.530348329999995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20855.457515120001</v>
      </c>
      <c r="C168" s="43">
        <f t="shared" ref="C168" si="909">I168+O168</f>
        <v>12371.640745749999</v>
      </c>
      <c r="D168" s="43">
        <f t="shared" ref="D168" si="910">J168+P168</f>
        <v>8483.8167693699997</v>
      </c>
      <c r="E168" s="43">
        <f t="shared" ref="E168" si="911">K168+Q168</f>
        <v>7124.9093085799996</v>
      </c>
      <c r="F168" s="43">
        <f t="shared" ref="F168" si="912">L168+R168</f>
        <v>1233.5851283300001</v>
      </c>
      <c r="G168" s="43">
        <f t="shared" ref="G168" si="913">M168+S168</f>
        <v>125.32233246</v>
      </c>
      <c r="H168" s="43">
        <f t="shared" ref="H168" si="914">SUM(I168:J168)</f>
        <v>15369.90496622</v>
      </c>
      <c r="I168" s="43">
        <v>9459.3356035899997</v>
      </c>
      <c r="J168" s="43">
        <f t="shared" ref="J168" si="915">SUM(K168:M168)</f>
        <v>5910.5693626299999</v>
      </c>
      <c r="K168" s="43">
        <v>4999.7407356200001</v>
      </c>
      <c r="L168" s="43">
        <v>861.90409732000001</v>
      </c>
      <c r="M168" s="43">
        <v>48.92452969</v>
      </c>
      <c r="N168" s="43">
        <f t="shared" ref="N168" si="916">SUM(O168:P168)</f>
        <v>5485.5525488999992</v>
      </c>
      <c r="O168" s="43">
        <v>2912.3051421599998</v>
      </c>
      <c r="P168" s="43">
        <f t="shared" ref="P168" si="917">SUM(Q168:S168)</f>
        <v>2573.2474067399999</v>
      </c>
      <c r="Q168" s="43">
        <v>2125.1685729599999</v>
      </c>
      <c r="R168" s="43">
        <v>371.68103101000003</v>
      </c>
      <c r="S168" s="43">
        <v>76.397802769999998</v>
      </c>
      <c r="T168" s="43"/>
      <c r="U168" s="43"/>
      <c r="V168" s="43"/>
      <c r="W168" s="43"/>
      <c r="X168" s="43"/>
      <c r="Y168" s="43"/>
    </row>
    <row r="169" spans="1:25" collapsed="1">
      <c r="A169" s="8">
        <v>45352</v>
      </c>
      <c r="B169" s="43">
        <v>21185.39467808</v>
      </c>
      <c r="C169" s="43">
        <f t="shared" ref="C169" si="918">I169+O169</f>
        <v>12597.63316471</v>
      </c>
      <c r="D169" s="43">
        <f t="shared" ref="D169" si="919">J169+P169</f>
        <v>8587.7615133700001</v>
      </c>
      <c r="E169" s="43">
        <f t="shared" ref="E169" si="920">K169+Q169</f>
        <v>7262.9344937499991</v>
      </c>
      <c r="F169" s="43">
        <f t="shared" ref="F169" si="921">L169+R169</f>
        <v>1218.9744252999999</v>
      </c>
      <c r="G169" s="43">
        <f t="shared" ref="G169" si="922">M169+S169</f>
        <v>105.85259431999999</v>
      </c>
      <c r="H169" s="43">
        <f t="shared" ref="H169" si="923">SUM(I169:J169)</f>
        <v>15601.227297409998</v>
      </c>
      <c r="I169" s="43">
        <v>9581.2212723199991</v>
      </c>
      <c r="J169" s="43">
        <f t="shared" ref="J169" si="924">SUM(K169:M169)</f>
        <v>6020.0060250899996</v>
      </c>
      <c r="K169" s="43">
        <v>5134.5530931599997</v>
      </c>
      <c r="L169" s="43">
        <v>838.56821223999998</v>
      </c>
      <c r="M169" s="43">
        <v>46.884719689999997</v>
      </c>
      <c r="N169" s="43">
        <f t="shared" ref="N169" si="925">SUM(O169:P169)</f>
        <v>5584.1673806700001</v>
      </c>
      <c r="O169" s="43">
        <v>3016.41189239</v>
      </c>
      <c r="P169" s="43">
        <f t="shared" ref="P169" si="926">SUM(Q169:S169)</f>
        <v>2567.75548828</v>
      </c>
      <c r="Q169" s="43">
        <v>2128.3814005899999</v>
      </c>
      <c r="R169" s="43">
        <v>380.40621306000003</v>
      </c>
      <c r="S169" s="43">
        <v>58.967874629999997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21262.451386429999</v>
      </c>
      <c r="C170" s="43">
        <f t="shared" ref="C170" si="927">I170+O170</f>
        <v>12612.715151050001</v>
      </c>
      <c r="D170" s="43">
        <f t="shared" ref="D170" si="928">J170+P170</f>
        <v>8649.7362353799999</v>
      </c>
      <c r="E170" s="43">
        <f t="shared" ref="E170" si="929">K170+Q170</f>
        <v>7316.5222203000003</v>
      </c>
      <c r="F170" s="43">
        <f t="shared" ref="F170" si="930">L170+R170</f>
        <v>1224.11566922</v>
      </c>
      <c r="G170" s="43">
        <f t="shared" ref="G170" si="931">M170+S170</f>
        <v>109.09834585999999</v>
      </c>
      <c r="H170" s="43">
        <f t="shared" ref="H170" si="932">SUM(I170:J170)</f>
        <v>15645.61811308</v>
      </c>
      <c r="I170" s="43">
        <v>9574.3433068800005</v>
      </c>
      <c r="J170" s="43">
        <f t="shared" ref="J170" si="933">SUM(K170:M170)</f>
        <v>6071.2748062000001</v>
      </c>
      <c r="K170" s="43">
        <v>5175.2603706500004</v>
      </c>
      <c r="L170" s="43">
        <v>847.71974592000004</v>
      </c>
      <c r="M170" s="43">
        <v>48.294689630000001</v>
      </c>
      <c r="N170" s="43">
        <f t="shared" ref="N170" si="934">SUM(O170:P170)</f>
        <v>5616.8332733499992</v>
      </c>
      <c r="O170" s="43">
        <v>3038.3718441699998</v>
      </c>
      <c r="P170" s="43">
        <f t="shared" ref="P170" si="935">SUM(Q170:S170)</f>
        <v>2578.4614291799999</v>
      </c>
      <c r="Q170" s="43">
        <v>2141.2618496499999</v>
      </c>
      <c r="R170" s="43">
        <v>376.39592329999999</v>
      </c>
      <c r="S170" s="43">
        <v>60.803656230000001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21762.40037911</v>
      </c>
      <c r="C171" s="43">
        <f t="shared" ref="C171" si="936">I171+O171</f>
        <v>13023.263768479999</v>
      </c>
      <c r="D171" s="43">
        <f t="shared" ref="D171" si="937">J171+P171</f>
        <v>8739.1366106299993</v>
      </c>
      <c r="E171" s="43">
        <f t="shared" ref="E171" si="938">K171+Q171</f>
        <v>7378.36184254</v>
      </c>
      <c r="F171" s="43">
        <f t="shared" ref="F171" si="939">L171+R171</f>
        <v>1249.99004399</v>
      </c>
      <c r="G171" s="43">
        <f t="shared" ref="G171" si="940">M171+S171</f>
        <v>110.78472410000001</v>
      </c>
      <c r="H171" s="43">
        <f t="shared" ref="H171" si="941">SUM(I171:J171)</f>
        <v>15974.59800799</v>
      </c>
      <c r="I171" s="43">
        <v>9902.1204093199995</v>
      </c>
      <c r="J171" s="43">
        <f t="shared" ref="J171" si="942">SUM(K171:M171)</f>
        <v>6072.4775986699997</v>
      </c>
      <c r="K171" s="43">
        <v>5154.64830953</v>
      </c>
      <c r="L171" s="43">
        <v>865.82099977999997</v>
      </c>
      <c r="M171" s="43">
        <v>52.008289359999999</v>
      </c>
      <c r="N171" s="43">
        <f t="shared" ref="N171" si="943">SUM(O171:P171)</f>
        <v>5787.8023711199994</v>
      </c>
      <c r="O171" s="43">
        <v>3121.1433591599998</v>
      </c>
      <c r="P171" s="43">
        <f t="shared" ref="P171" si="944">SUM(Q171:S171)</f>
        <v>2666.6590119599996</v>
      </c>
      <c r="Q171" s="43">
        <v>2223.71353301</v>
      </c>
      <c r="R171" s="43">
        <v>384.16904420999998</v>
      </c>
      <c r="S171" s="43">
        <v>58.776434739999999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22464.40512607</v>
      </c>
      <c r="C172" s="43">
        <f t="shared" ref="C172" si="945">I172+O172</f>
        <v>13695.458248320001</v>
      </c>
      <c r="D172" s="43">
        <f t="shared" ref="D172" si="946">J172+P172</f>
        <v>8768.9468777500006</v>
      </c>
      <c r="E172" s="43">
        <f t="shared" ref="E172" si="947">K172+Q172</f>
        <v>7385.6559694799998</v>
      </c>
      <c r="F172" s="43">
        <f t="shared" ref="F172" si="948">L172+R172</f>
        <v>1266.93425568</v>
      </c>
      <c r="G172" s="43">
        <f t="shared" ref="G172" si="949">M172+S172</f>
        <v>116.35665259</v>
      </c>
      <c r="H172" s="43">
        <f t="shared" ref="H172" si="950">SUM(I172:J172)</f>
        <v>16657.817399570002</v>
      </c>
      <c r="I172" s="43">
        <v>10524.205550590001</v>
      </c>
      <c r="J172" s="43">
        <f t="shared" ref="J172" si="951">SUM(K172:M172)</f>
        <v>6133.611848980001</v>
      </c>
      <c r="K172" s="43">
        <v>5206.8304993600004</v>
      </c>
      <c r="L172" s="43">
        <v>869.59350924</v>
      </c>
      <c r="M172" s="43">
        <v>57.187840379999997</v>
      </c>
      <c r="N172" s="43">
        <f t="shared" ref="N172" si="952">SUM(O172:P172)</f>
        <v>5806.5877264999999</v>
      </c>
      <c r="O172" s="43">
        <v>3171.2526977299999</v>
      </c>
      <c r="P172" s="43">
        <f t="shared" ref="P172" si="953">SUM(Q172:S172)</f>
        <v>2635.33502877</v>
      </c>
      <c r="Q172" s="43">
        <v>2178.8254701199999</v>
      </c>
      <c r="R172" s="43">
        <v>397.34074643999998</v>
      </c>
      <c r="S172" s="43">
        <v>59.168812209999999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22342.807494019999</v>
      </c>
      <c r="C173" s="43">
        <f t="shared" ref="C173" si="954">I173+O173</f>
        <v>13765.34214169</v>
      </c>
      <c r="D173" s="43">
        <f t="shared" ref="D173" si="955">J173+P173</f>
        <v>8577.4653523300003</v>
      </c>
      <c r="E173" s="43">
        <f t="shared" ref="E173" si="956">K173+Q173</f>
        <v>6344.9075175400003</v>
      </c>
      <c r="F173" s="43">
        <f t="shared" ref="F173" si="957">L173+R173</f>
        <v>2114.3299133099999</v>
      </c>
      <c r="G173" s="43">
        <f t="shared" ref="G173" si="958">M173+S173</f>
        <v>118.22792147999999</v>
      </c>
      <c r="H173" s="43">
        <f t="shared" ref="H173" si="959">SUM(I173:J173)</f>
        <v>16445.929348279999</v>
      </c>
      <c r="I173" s="43">
        <v>10541.477505979999</v>
      </c>
      <c r="J173" s="43">
        <f t="shared" ref="J173" si="960">SUM(K173:M173)</f>
        <v>5904.4518423</v>
      </c>
      <c r="K173" s="43">
        <v>4369.4102664700004</v>
      </c>
      <c r="L173" s="43">
        <v>1475.5799326700001</v>
      </c>
      <c r="M173" s="43">
        <v>59.461643160000001</v>
      </c>
      <c r="N173" s="43">
        <f t="shared" ref="N173" si="961">SUM(O173:P173)</f>
        <v>5896.87814574</v>
      </c>
      <c r="O173" s="43">
        <v>3223.8646357100001</v>
      </c>
      <c r="P173" s="43">
        <f t="shared" ref="P173" si="962">SUM(Q173:S173)</f>
        <v>2673.0135100299999</v>
      </c>
      <c r="Q173" s="43">
        <v>1975.4972510699999</v>
      </c>
      <c r="R173" s="43">
        <v>638.74998063999999</v>
      </c>
      <c r="S173" s="43">
        <v>58.766278319999998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22745.223194149999</v>
      </c>
      <c r="C174" s="43">
        <f t="shared" ref="C174" si="963">I174+O174</f>
        <v>13917.42589989</v>
      </c>
      <c r="D174" s="43">
        <f t="shared" ref="D174" si="964">J174+P174</f>
        <v>8827.7972942600009</v>
      </c>
      <c r="E174" s="43">
        <f t="shared" ref="E174" si="965">K174+Q174</f>
        <v>6582.6036014700003</v>
      </c>
      <c r="F174" s="43">
        <f t="shared" ref="F174" si="966">L174+R174</f>
        <v>2125.38065878</v>
      </c>
      <c r="G174" s="43">
        <f t="shared" ref="G174" si="967">M174+S174</f>
        <v>119.81303401</v>
      </c>
      <c r="H174" s="43">
        <f t="shared" ref="H174" si="968">SUM(I174:J174)</f>
        <v>16694.641747280002</v>
      </c>
      <c r="I174" s="43">
        <v>10540.689307070001</v>
      </c>
      <c r="J174" s="43">
        <f t="shared" ref="J174" si="969">SUM(K174:M174)</f>
        <v>6153.9524402100005</v>
      </c>
      <c r="K174" s="43">
        <v>4618.0016108500004</v>
      </c>
      <c r="L174" s="43">
        <v>1475.6587358500001</v>
      </c>
      <c r="M174" s="43">
        <v>60.292093510000001</v>
      </c>
      <c r="N174" s="43">
        <f t="shared" ref="N174" si="970">SUM(O174:P174)</f>
        <v>6050.58144687</v>
      </c>
      <c r="O174" s="43">
        <v>3376.7365928200002</v>
      </c>
      <c r="P174" s="43">
        <f t="shared" ref="P174" si="971">SUM(Q174:S174)</f>
        <v>2673.8448540499999</v>
      </c>
      <c r="Q174" s="43">
        <v>1964.6019906199999</v>
      </c>
      <c r="R174" s="43">
        <v>649.72192293000001</v>
      </c>
      <c r="S174" s="43">
        <v>59.520940500000002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22843.841665259999</v>
      </c>
      <c r="C175" s="43">
        <f t="shared" ref="C175" si="972">I175+O175</f>
        <v>13990.58339494</v>
      </c>
      <c r="D175" s="43">
        <f t="shared" ref="D175" si="973">J175+P175</f>
        <v>8853.2582703199987</v>
      </c>
      <c r="E175" s="43">
        <f t="shared" ref="E175" si="974">K175+Q175</f>
        <v>6649.4225611900001</v>
      </c>
      <c r="F175" s="43">
        <f t="shared" ref="F175" si="975">L175+R175</f>
        <v>2082.41101815</v>
      </c>
      <c r="G175" s="43">
        <f t="shared" ref="G175" si="976">M175+S175</f>
        <v>121.42469097999999</v>
      </c>
      <c r="H175" s="43">
        <f t="shared" ref="H175" si="977">SUM(I175:J175)</f>
        <v>16709.397484590001</v>
      </c>
      <c r="I175" s="43">
        <v>10553.324563149999</v>
      </c>
      <c r="J175" s="43">
        <f t="shared" ref="J175" si="978">SUM(K175:M175)</f>
        <v>6156.0729214399998</v>
      </c>
      <c r="K175" s="43">
        <v>4628.0422316599997</v>
      </c>
      <c r="L175" s="43">
        <v>1464.7433372800001</v>
      </c>
      <c r="M175" s="43">
        <v>63.287352499999997</v>
      </c>
      <c r="N175" s="43">
        <f t="shared" ref="N175" si="979">SUM(O175:P175)</f>
        <v>6134.4441806699997</v>
      </c>
      <c r="O175" s="43">
        <v>3437.2588317899999</v>
      </c>
      <c r="P175" s="43">
        <f t="shared" ref="P175" si="980">SUM(Q175:S175)</f>
        <v>2697.1853488799998</v>
      </c>
      <c r="Q175" s="43">
        <v>2021.3803295299999</v>
      </c>
      <c r="R175" s="43">
        <v>617.66768087000003</v>
      </c>
      <c r="S175" s="43">
        <v>58.137338479999997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22932.127568899999</v>
      </c>
      <c r="C176" s="43">
        <f t="shared" ref="C176" si="981">I176+O176</f>
        <v>13970.335604559999</v>
      </c>
      <c r="D176" s="43">
        <f t="shared" ref="D176" si="982">J176+P176</f>
        <v>8961.7919643399982</v>
      </c>
      <c r="E176" s="43">
        <f t="shared" ref="E176" si="983">K176+Q176</f>
        <v>6654.6411125099994</v>
      </c>
      <c r="F176" s="43">
        <f t="shared" ref="F176" si="984">L176+R176</f>
        <v>2176.4230711099999</v>
      </c>
      <c r="G176" s="43">
        <f t="shared" ref="G176" si="985">M176+S176</f>
        <v>130.72778072</v>
      </c>
      <c r="H176" s="43">
        <f t="shared" ref="H176" si="986">SUM(I176:J176)</f>
        <v>16740.584124069999</v>
      </c>
      <c r="I176" s="43">
        <v>10506.13009827</v>
      </c>
      <c r="J176" s="43">
        <f t="shared" ref="J176" si="987">SUM(K176:M176)</f>
        <v>6234.4540257999988</v>
      </c>
      <c r="K176" s="43">
        <v>4628.5292450999996</v>
      </c>
      <c r="L176" s="43">
        <v>1536.72921825</v>
      </c>
      <c r="M176" s="43">
        <v>69.195562449999997</v>
      </c>
      <c r="N176" s="43">
        <f t="shared" ref="N176" si="988">SUM(O176:P176)</f>
        <v>6191.5434448300002</v>
      </c>
      <c r="O176" s="43">
        <v>3464.2055062899999</v>
      </c>
      <c r="P176" s="43">
        <f t="shared" ref="P176" si="989">SUM(Q176:S176)</f>
        <v>2727.3379385400003</v>
      </c>
      <c r="Q176" s="43">
        <v>2026.1118674100001</v>
      </c>
      <c r="R176" s="43">
        <v>639.69385285999999</v>
      </c>
      <c r="S176" s="43">
        <v>61.532218270000001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23061.491202339999</v>
      </c>
      <c r="C177" s="43">
        <f t="shared" ref="C177" si="990">I177+O177</f>
        <v>14004.440793260001</v>
      </c>
      <c r="D177" s="43">
        <f t="shared" ref="D177" si="991">J177+P177</f>
        <v>9057.0504090799986</v>
      </c>
      <c r="E177" s="43">
        <f t="shared" ref="E177" si="992">K177+Q177</f>
        <v>6730.292079589999</v>
      </c>
      <c r="F177" s="43">
        <f t="shared" ref="F177" si="993">L177+R177</f>
        <v>2178.2336164100002</v>
      </c>
      <c r="G177" s="43">
        <f t="shared" ref="G177" si="994">M177+S177</f>
        <v>148.52471308000003</v>
      </c>
      <c r="H177" s="43">
        <f t="shared" ref="H177" si="995">SUM(I177:J177)</f>
        <v>16826.531788749999</v>
      </c>
      <c r="I177" s="43">
        <v>10599.354345350001</v>
      </c>
      <c r="J177" s="43">
        <f t="shared" ref="J177" si="996">SUM(K177:M177)</f>
        <v>6227.1774433999999</v>
      </c>
      <c r="K177" s="43">
        <v>4602.4852203399996</v>
      </c>
      <c r="L177" s="43">
        <v>1548.1298783300001</v>
      </c>
      <c r="M177" s="43">
        <v>76.562344730000007</v>
      </c>
      <c r="N177" s="43">
        <f t="shared" ref="N177" si="997">SUM(O177:P177)</f>
        <v>6234.9594135899997</v>
      </c>
      <c r="O177" s="43">
        <v>3405.0864479100001</v>
      </c>
      <c r="P177" s="43">
        <f t="shared" ref="P177" si="998">SUM(Q177:S177)</f>
        <v>2829.8729656799997</v>
      </c>
      <c r="Q177" s="43">
        <v>2127.8068592499999</v>
      </c>
      <c r="R177" s="43">
        <v>630.10373807999997</v>
      </c>
      <c r="S177" s="43">
        <v>71.962368350000006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24322.087500640002</v>
      </c>
      <c r="C178" s="43">
        <f t="shared" ref="C178" si="999">I178+O178</f>
        <v>15068.79061738</v>
      </c>
      <c r="D178" s="43">
        <f t="shared" ref="D178" si="1000">J178+P178</f>
        <v>9253.29688326</v>
      </c>
      <c r="E178" s="43">
        <f t="shared" ref="E178" si="1001">K178+Q178</f>
        <v>6903.1946593100001</v>
      </c>
      <c r="F178" s="43">
        <f t="shared" ref="F178" si="1002">L178+R178</f>
        <v>2213.3860006499999</v>
      </c>
      <c r="G178" s="43">
        <f t="shared" ref="G178" si="1003">M178+S178</f>
        <v>136.71622330000002</v>
      </c>
      <c r="H178" s="43">
        <f t="shared" ref="H178" si="1004">SUM(I178:J178)</f>
        <v>17867.588652220002</v>
      </c>
      <c r="I178" s="43">
        <v>11554.619086500001</v>
      </c>
      <c r="J178" s="43">
        <f t="shared" ref="J178" si="1005">SUM(K178:M178)</f>
        <v>6312.9695657199991</v>
      </c>
      <c r="K178" s="43">
        <v>4666.7204077099996</v>
      </c>
      <c r="L178" s="43">
        <v>1578.02019752</v>
      </c>
      <c r="M178" s="43">
        <v>68.228960490000006</v>
      </c>
      <c r="N178" s="43">
        <f t="shared" ref="N178" si="1006">SUM(O178:P178)</f>
        <v>6454.4988484200003</v>
      </c>
      <c r="O178" s="43">
        <v>3514.1715308799999</v>
      </c>
      <c r="P178" s="43">
        <f t="shared" ref="P178" si="1007">SUM(Q178:S178)</f>
        <v>2940.3273175400004</v>
      </c>
      <c r="Q178" s="43">
        <v>2236.4742516000001</v>
      </c>
      <c r="R178" s="43">
        <v>635.36580313000002</v>
      </c>
      <c r="S178" s="43">
        <v>68.487262810000004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24166.497174550001</v>
      </c>
      <c r="C179" s="43">
        <f t="shared" ref="C179" si="1008">I179+O179</f>
        <v>14917.04779482</v>
      </c>
      <c r="D179" s="43">
        <f t="shared" ref="D179" si="1009">J179+P179</f>
        <v>9249.4493797300001</v>
      </c>
      <c r="E179" s="43">
        <f t="shared" ref="E179" si="1010">K179+Q179</f>
        <v>6889.2380456999999</v>
      </c>
      <c r="F179" s="43">
        <f t="shared" ref="F179" si="1011">L179+R179</f>
        <v>2252.23198099</v>
      </c>
      <c r="G179" s="43">
        <f t="shared" ref="G179" si="1012">M179+S179</f>
        <v>107.97935304000001</v>
      </c>
      <c r="H179" s="43">
        <f t="shared" ref="H179" si="1013">SUM(I179:J179)</f>
        <v>17781.840698380001</v>
      </c>
      <c r="I179" s="43">
        <v>11418.356225670001</v>
      </c>
      <c r="J179" s="43">
        <f t="shared" ref="J179" si="1014">SUM(K179:M179)</f>
        <v>6363.4844727100008</v>
      </c>
      <c r="K179" s="43">
        <v>4686.2474691500001</v>
      </c>
      <c r="L179" s="43">
        <v>1618.38922781</v>
      </c>
      <c r="M179" s="43">
        <v>58.847775749999997</v>
      </c>
      <c r="N179" s="43">
        <f t="shared" ref="N179" si="1015">SUM(O179:P179)</f>
        <v>6384.6564761699992</v>
      </c>
      <c r="O179" s="43">
        <v>3498.6915691499999</v>
      </c>
      <c r="P179" s="43">
        <f t="shared" ref="P179" si="1016">SUM(Q179:S179)</f>
        <v>2885.9649070199998</v>
      </c>
      <c r="Q179" s="43">
        <v>2202.9905765499998</v>
      </c>
      <c r="R179" s="43">
        <v>633.84275318000005</v>
      </c>
      <c r="S179" s="43">
        <v>49.131577290000003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24380.685479420001</v>
      </c>
      <c r="C180" s="43">
        <f t="shared" ref="C180" si="1017">I180+O180</f>
        <v>15096.38020089</v>
      </c>
      <c r="D180" s="43">
        <f t="shared" ref="D180" si="1018">J180+P180</f>
        <v>9284.3052785299988</v>
      </c>
      <c r="E180" s="43">
        <f t="shared" ref="E180" si="1019">K180+Q180</f>
        <v>6898.8933122300004</v>
      </c>
      <c r="F180" s="43">
        <f t="shared" ref="F180" si="1020">L180+R180</f>
        <v>2269.3078194600002</v>
      </c>
      <c r="G180" s="43">
        <f t="shared" ref="G180" si="1021">M180+S180</f>
        <v>116.10414684</v>
      </c>
      <c r="H180" s="43">
        <f t="shared" ref="H180" si="1022">SUM(I180:J180)</f>
        <v>18021.331563470001</v>
      </c>
      <c r="I180" s="43">
        <v>11577.43924974</v>
      </c>
      <c r="J180" s="43">
        <f t="shared" ref="J180" si="1023">SUM(K180:M180)</f>
        <v>6443.8923137299998</v>
      </c>
      <c r="K180" s="43">
        <v>4746.7262206400001</v>
      </c>
      <c r="L180" s="43">
        <v>1634.96628151</v>
      </c>
      <c r="M180" s="43">
        <v>62.199811580000002</v>
      </c>
      <c r="N180" s="43">
        <f t="shared" ref="N180" si="1024">SUM(O180:P180)</f>
        <v>6359.3539159499996</v>
      </c>
      <c r="O180" s="43">
        <v>3518.9409511499998</v>
      </c>
      <c r="P180" s="43">
        <f t="shared" ref="P180" si="1025">SUM(Q180:S180)</f>
        <v>2840.4129647999998</v>
      </c>
      <c r="Q180" s="43">
        <v>2152.1670915899999</v>
      </c>
      <c r="R180" s="43">
        <v>634.34153794999997</v>
      </c>
      <c r="S180" s="43">
        <v>53.904335260000003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23887.275473720001</v>
      </c>
      <c r="C181" s="43">
        <f t="shared" ref="C181" si="1026">I181+O181</f>
        <v>14605.106175550001</v>
      </c>
      <c r="D181" s="43">
        <f t="shared" ref="D181" si="1027">J181+P181</f>
        <v>9282.1692981699998</v>
      </c>
      <c r="E181" s="43">
        <f t="shared" ref="E181" si="1028">K181+Q181</f>
        <v>6867.4240593100003</v>
      </c>
      <c r="F181" s="43">
        <f t="shared" ref="F181" si="1029">L181+R181</f>
        <v>2303.62008719</v>
      </c>
      <c r="G181" s="43">
        <f t="shared" ref="G181" si="1030">M181+S181</f>
        <v>111.12515167000001</v>
      </c>
      <c r="H181" s="43">
        <f t="shared" ref="H181" si="1031">SUM(I181:J181)</f>
        <v>17517.53506817</v>
      </c>
      <c r="I181" s="43">
        <v>11014.05424705</v>
      </c>
      <c r="J181" s="43">
        <f t="shared" ref="J181" si="1032">SUM(K181:M181)</f>
        <v>6503.4808211199997</v>
      </c>
      <c r="K181" s="43">
        <v>4777.7741948599996</v>
      </c>
      <c r="L181" s="43">
        <v>1664.12275546</v>
      </c>
      <c r="M181" s="43">
        <v>61.5838708</v>
      </c>
      <c r="N181" s="43">
        <f t="shared" ref="N181" si="1033">SUM(O181:P181)</f>
        <v>6369.7404055500001</v>
      </c>
      <c r="O181" s="43">
        <v>3591.0519285</v>
      </c>
      <c r="P181" s="43">
        <f t="shared" ref="P181" si="1034">SUM(Q181:S181)</f>
        <v>2778.6884770500001</v>
      </c>
      <c r="Q181" s="43">
        <v>2089.6498644500002</v>
      </c>
      <c r="R181" s="43">
        <v>639.49733173000004</v>
      </c>
      <c r="S181" s="43">
        <v>49.541280870000001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B32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17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131</v>
      </c>
      <c r="B4" s="222"/>
      <c r="C4" s="222"/>
      <c r="D4" s="222"/>
      <c r="E4" s="222"/>
      <c r="F4" s="222"/>
    </row>
    <row r="5" spans="1:23" ht="12.75" customHeight="1">
      <c r="A5" s="25" t="s">
        <v>230</v>
      </c>
    </row>
    <row r="6" spans="1:23" ht="12.75" customHeight="1">
      <c r="A6" s="233" t="s">
        <v>0</v>
      </c>
      <c r="B6" s="237" t="s">
        <v>1</v>
      </c>
      <c r="C6" s="241" t="s">
        <v>50</v>
      </c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3"/>
    </row>
    <row r="7" spans="1:23" s="26" customFormat="1" ht="12.75" customHeight="1">
      <c r="A7" s="234"/>
      <c r="B7" s="238"/>
      <c r="C7" s="227" t="s">
        <v>49</v>
      </c>
      <c r="D7" s="227" t="s">
        <v>48</v>
      </c>
      <c r="E7" s="227" t="s">
        <v>47</v>
      </c>
      <c r="F7" s="227" t="s">
        <v>46</v>
      </c>
      <c r="G7" s="227" t="s">
        <v>45</v>
      </c>
      <c r="H7" s="227" t="s">
        <v>44</v>
      </c>
      <c r="I7" s="227" t="s">
        <v>43</v>
      </c>
      <c r="J7" s="227" t="s">
        <v>42</v>
      </c>
      <c r="K7" s="227" t="s">
        <v>41</v>
      </c>
      <c r="L7" s="227" t="s">
        <v>40</v>
      </c>
      <c r="M7" s="244" t="s">
        <v>261</v>
      </c>
      <c r="N7" s="227" t="s">
        <v>39</v>
      </c>
      <c r="O7" s="227" t="s">
        <v>38</v>
      </c>
      <c r="P7" s="227" t="s">
        <v>52</v>
      </c>
      <c r="Q7" s="227" t="s">
        <v>37</v>
      </c>
      <c r="R7" s="227" t="s">
        <v>36</v>
      </c>
      <c r="S7" s="230" t="s">
        <v>35</v>
      </c>
      <c r="T7" s="227" t="s">
        <v>34</v>
      </c>
    </row>
    <row r="8" spans="1:23" s="26" customFormat="1" ht="12.75" customHeight="1">
      <c r="A8" s="235"/>
      <c r="B8" s="239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1"/>
      <c r="T8" s="228"/>
    </row>
    <row r="9" spans="1:23" s="26" customFormat="1" ht="71.25" customHeight="1">
      <c r="A9" s="236"/>
      <c r="B9" s="240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2"/>
      <c r="T9" s="229"/>
    </row>
    <row r="10" spans="1:23" s="26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702.84393727999998</v>
      </c>
      <c r="C35" s="128">
        <v>71.847831350000007</v>
      </c>
      <c r="D35" s="128">
        <v>40.195122720000001</v>
      </c>
      <c r="E35" s="128">
        <v>186.85953855</v>
      </c>
      <c r="F35" s="128">
        <v>105.56146401000001</v>
      </c>
      <c r="G35" s="128">
        <v>3.6472214399999996</v>
      </c>
      <c r="H35" s="128">
        <v>39.294638629999994</v>
      </c>
      <c r="I35" s="128">
        <v>142.67512776000001</v>
      </c>
      <c r="J35" s="128">
        <v>32.368990789999998</v>
      </c>
      <c r="K35" s="128">
        <v>16.38387036</v>
      </c>
      <c r="L35" s="128">
        <v>14.608101520000002</v>
      </c>
      <c r="M35" s="168" t="s">
        <v>189</v>
      </c>
      <c r="N35" s="128">
        <v>7.6072618799999994</v>
      </c>
      <c r="O35" s="128">
        <v>23.082292010000007</v>
      </c>
      <c r="P35" s="128">
        <v>6.5421846499999994</v>
      </c>
      <c r="Q35" s="128">
        <v>3.5703112799999999</v>
      </c>
      <c r="R35" s="128">
        <v>4.4152305700000003</v>
      </c>
      <c r="S35" s="128">
        <v>2.0035170899999999</v>
      </c>
      <c r="T35" s="128">
        <v>2.18123267</v>
      </c>
      <c r="U35" s="128"/>
      <c r="V35" s="128"/>
    </row>
    <row r="36" spans="1:22" hidden="1" outlineLevel="1">
      <c r="A36" s="8">
        <v>41306</v>
      </c>
      <c r="B36" s="128">
        <v>809.66135773999997</v>
      </c>
      <c r="C36" s="128">
        <v>69.906445900000008</v>
      </c>
      <c r="D36" s="128">
        <v>44.41296431</v>
      </c>
      <c r="E36" s="128">
        <v>263.09653016999994</v>
      </c>
      <c r="F36" s="128">
        <v>121.51381695000001</v>
      </c>
      <c r="G36" s="128">
        <v>1.8270042900000001</v>
      </c>
      <c r="H36" s="128">
        <v>52.159050249999993</v>
      </c>
      <c r="I36" s="128">
        <v>136.95441115</v>
      </c>
      <c r="J36" s="128">
        <v>30.775219720000003</v>
      </c>
      <c r="K36" s="128">
        <v>19.873138189999999</v>
      </c>
      <c r="L36" s="128">
        <v>13.594813309999999</v>
      </c>
      <c r="M36" s="168" t="s">
        <v>189</v>
      </c>
      <c r="N36" s="128">
        <v>7.2366257100000002</v>
      </c>
      <c r="O36" s="128">
        <v>31.44416519</v>
      </c>
      <c r="P36" s="128">
        <v>5.3019791700000001</v>
      </c>
      <c r="Q36" s="128">
        <v>3.4251496299999999</v>
      </c>
      <c r="R36" s="128">
        <v>4.8067609799999991</v>
      </c>
      <c r="S36" s="128">
        <v>1.3377342799999998</v>
      </c>
      <c r="T36" s="128">
        <v>1.9955485400000001</v>
      </c>
      <c r="U36" s="128"/>
      <c r="V36" s="128"/>
    </row>
    <row r="37" spans="1:22" hidden="1" outlineLevel="1">
      <c r="A37" s="8">
        <v>41334</v>
      </c>
      <c r="B37" s="128">
        <v>919.5074155399999</v>
      </c>
      <c r="C37" s="128">
        <v>78.325078289999993</v>
      </c>
      <c r="D37" s="128">
        <v>41.904415909999997</v>
      </c>
      <c r="E37" s="128">
        <v>358.42165045000002</v>
      </c>
      <c r="F37" s="128">
        <v>137.60861482999999</v>
      </c>
      <c r="G37" s="128">
        <v>2.00843755</v>
      </c>
      <c r="H37" s="128">
        <v>34.518710110000001</v>
      </c>
      <c r="I37" s="128">
        <v>148.49898539</v>
      </c>
      <c r="J37" s="128">
        <v>31.286078150000002</v>
      </c>
      <c r="K37" s="128">
        <v>19.690010040000001</v>
      </c>
      <c r="L37" s="128">
        <v>14.195456419999999</v>
      </c>
      <c r="M37" s="168" t="s">
        <v>189</v>
      </c>
      <c r="N37" s="128">
        <v>6.4262972599999992</v>
      </c>
      <c r="O37" s="128">
        <v>29.616144300000002</v>
      </c>
      <c r="P37" s="128">
        <v>5.8797679</v>
      </c>
      <c r="Q37" s="128">
        <v>3.1147559200000003</v>
      </c>
      <c r="R37" s="128">
        <v>4.8682695300000001</v>
      </c>
      <c r="S37" s="128">
        <v>1.20734228</v>
      </c>
      <c r="T37" s="128">
        <v>1.9374012099999998</v>
      </c>
      <c r="U37" s="128"/>
      <c r="V37" s="128"/>
    </row>
    <row r="38" spans="1:22" hidden="1" outlineLevel="1">
      <c r="A38" s="8">
        <v>41365</v>
      </c>
      <c r="B38" s="128">
        <v>718.28292287999989</v>
      </c>
      <c r="C38" s="128">
        <v>56.801960069999993</v>
      </c>
      <c r="D38" s="128">
        <v>41.766903469999995</v>
      </c>
      <c r="E38" s="128">
        <v>192.94311672000001</v>
      </c>
      <c r="F38" s="128">
        <v>117.55654022999998</v>
      </c>
      <c r="G38" s="128">
        <v>2.1995053199999997</v>
      </c>
      <c r="H38" s="128">
        <v>39.258368540000006</v>
      </c>
      <c r="I38" s="128">
        <v>124.8142759</v>
      </c>
      <c r="J38" s="128">
        <v>50.863580329999998</v>
      </c>
      <c r="K38" s="128">
        <v>8.9126291599999998</v>
      </c>
      <c r="L38" s="128">
        <v>14.3281916</v>
      </c>
      <c r="M38" s="168" t="s">
        <v>189</v>
      </c>
      <c r="N38" s="128">
        <v>8.0252792900000003</v>
      </c>
      <c r="O38" s="128">
        <v>42.205674199999997</v>
      </c>
      <c r="P38" s="128">
        <v>8.1755338299999991</v>
      </c>
      <c r="Q38" s="128">
        <v>2.4672502999999999</v>
      </c>
      <c r="R38" s="128">
        <v>4.6580897100000005</v>
      </c>
      <c r="S38" s="128">
        <v>1.1228133699999998</v>
      </c>
      <c r="T38" s="128">
        <v>2.1832108399999997</v>
      </c>
      <c r="U38" s="128"/>
      <c r="V38" s="128"/>
    </row>
    <row r="39" spans="1:22" hidden="1" outlineLevel="1">
      <c r="A39" s="8">
        <v>41395</v>
      </c>
      <c r="B39" s="128">
        <v>738.5676746900001</v>
      </c>
      <c r="C39" s="128">
        <v>45.493493630000003</v>
      </c>
      <c r="D39" s="128">
        <v>47.032106469999995</v>
      </c>
      <c r="E39" s="128">
        <v>205.98116847000003</v>
      </c>
      <c r="F39" s="128">
        <v>111.56616077000001</v>
      </c>
      <c r="G39" s="128">
        <v>2.65757661</v>
      </c>
      <c r="H39" s="128">
        <v>47.27052845</v>
      </c>
      <c r="I39" s="128">
        <v>145.41478112000001</v>
      </c>
      <c r="J39" s="128">
        <v>30.171357409999999</v>
      </c>
      <c r="K39" s="128">
        <v>8.2326930199999993</v>
      </c>
      <c r="L39" s="128">
        <v>14.667714200000001</v>
      </c>
      <c r="M39" s="168" t="s">
        <v>189</v>
      </c>
      <c r="N39" s="128">
        <v>7.0825725999999989</v>
      </c>
      <c r="O39" s="128">
        <v>49.630665620000002</v>
      </c>
      <c r="P39" s="128">
        <v>11.866212010000002</v>
      </c>
      <c r="Q39" s="128">
        <v>3.0430496499999999</v>
      </c>
      <c r="R39" s="128">
        <v>5.1150826599999988</v>
      </c>
      <c r="S39" s="128">
        <v>0.61831354999999999</v>
      </c>
      <c r="T39" s="128">
        <v>2.7241984499999998</v>
      </c>
      <c r="U39" s="128"/>
      <c r="V39" s="128"/>
    </row>
    <row r="40" spans="1:22" hidden="1" outlineLevel="1">
      <c r="A40" s="8">
        <v>41426</v>
      </c>
      <c r="B40" s="128">
        <v>933.02379884000038</v>
      </c>
      <c r="C40" s="128">
        <v>39.384086880000005</v>
      </c>
      <c r="D40" s="128">
        <v>45.991408010000001</v>
      </c>
      <c r="E40" s="128">
        <v>469.33342332000012</v>
      </c>
      <c r="F40" s="128">
        <v>97.346877090000007</v>
      </c>
      <c r="G40" s="128">
        <v>1.96546574</v>
      </c>
      <c r="H40" s="128">
        <v>38.115551449999998</v>
      </c>
      <c r="I40" s="128">
        <v>140.88222582999998</v>
      </c>
      <c r="J40" s="128">
        <v>27.533491169999998</v>
      </c>
      <c r="K40" s="128">
        <v>6.1368161400000005</v>
      </c>
      <c r="L40" s="128">
        <v>14.392755680000002</v>
      </c>
      <c r="M40" s="168" t="s">
        <v>189</v>
      </c>
      <c r="N40" s="128">
        <v>7.3790939700000004</v>
      </c>
      <c r="O40" s="128">
        <v>20.385533160000001</v>
      </c>
      <c r="P40" s="128">
        <v>12.347640699999998</v>
      </c>
      <c r="Q40" s="128">
        <v>2.6744202800000001</v>
      </c>
      <c r="R40" s="128">
        <v>6.3041733399999993</v>
      </c>
      <c r="S40" s="128">
        <v>0.42104427999999999</v>
      </c>
      <c r="T40" s="128">
        <v>2.4297918000000003</v>
      </c>
      <c r="U40" s="128"/>
      <c r="V40" s="128"/>
    </row>
    <row r="41" spans="1:22" hidden="1" outlineLevel="1">
      <c r="A41" s="8">
        <v>41456</v>
      </c>
      <c r="B41" s="128">
        <v>663.02628686000014</v>
      </c>
      <c r="C41" s="128">
        <v>37.832554550000005</v>
      </c>
      <c r="D41" s="128">
        <v>48.018250369999997</v>
      </c>
      <c r="E41" s="128">
        <v>200.92273087999999</v>
      </c>
      <c r="F41" s="128">
        <v>79.038012930000008</v>
      </c>
      <c r="G41" s="128">
        <v>3.3188799700000002</v>
      </c>
      <c r="H41" s="128">
        <v>40.494866350000002</v>
      </c>
      <c r="I41" s="128">
        <v>134.37063670000001</v>
      </c>
      <c r="J41" s="128">
        <v>30.087036389999994</v>
      </c>
      <c r="K41" s="128">
        <v>6.8130902000000004</v>
      </c>
      <c r="L41" s="128">
        <v>14.488116699999999</v>
      </c>
      <c r="M41" s="168" t="s">
        <v>189</v>
      </c>
      <c r="N41" s="128">
        <v>8.8534628000000026</v>
      </c>
      <c r="O41" s="128">
        <v>22.792541819999997</v>
      </c>
      <c r="P41" s="128">
        <v>14.940842630000002</v>
      </c>
      <c r="Q41" s="128">
        <v>2.3357952399999999</v>
      </c>
      <c r="R41" s="128">
        <v>15.437766779999999</v>
      </c>
      <c r="S41" s="128">
        <v>0.31357369000000002</v>
      </c>
      <c r="T41" s="128">
        <v>2.9681288599999998</v>
      </c>
      <c r="U41" s="128"/>
      <c r="V41" s="128"/>
    </row>
    <row r="42" spans="1:22" hidden="1" outlineLevel="1">
      <c r="A42" s="8">
        <v>41487</v>
      </c>
      <c r="B42" s="128">
        <v>704.53198207999992</v>
      </c>
      <c r="C42" s="128">
        <v>67.97868917000001</v>
      </c>
      <c r="D42" s="128">
        <v>42.385281599999999</v>
      </c>
      <c r="E42" s="128">
        <v>285.04073736000004</v>
      </c>
      <c r="F42" s="128">
        <v>25.695694190000001</v>
      </c>
      <c r="G42" s="128">
        <v>2.4562706699999994</v>
      </c>
      <c r="H42" s="128">
        <v>45.478327399999998</v>
      </c>
      <c r="I42" s="128">
        <v>129.06791243000001</v>
      </c>
      <c r="J42" s="128">
        <v>28.131399169999995</v>
      </c>
      <c r="K42" s="128">
        <v>8.41023034</v>
      </c>
      <c r="L42" s="128">
        <v>12.63381332</v>
      </c>
      <c r="M42" s="168" t="s">
        <v>189</v>
      </c>
      <c r="N42" s="128">
        <v>7.8794224199999991</v>
      </c>
      <c r="O42" s="128">
        <v>22.358482909999996</v>
      </c>
      <c r="P42" s="128">
        <v>11.479964070000001</v>
      </c>
      <c r="Q42" s="128">
        <v>3.5041875299999998</v>
      </c>
      <c r="R42" s="128">
        <v>8.5054746399999992</v>
      </c>
      <c r="S42" s="128">
        <v>0.42917548999999999</v>
      </c>
      <c r="T42" s="128">
        <v>3.0969193700000002</v>
      </c>
      <c r="U42" s="128"/>
      <c r="V42" s="128"/>
    </row>
    <row r="43" spans="1:22" hidden="1" outlineLevel="1">
      <c r="A43" s="8">
        <v>41518</v>
      </c>
      <c r="B43" s="128">
        <v>750.10418600999981</v>
      </c>
      <c r="C43" s="128">
        <v>52.863851439999998</v>
      </c>
      <c r="D43" s="128">
        <v>40.739487240000003</v>
      </c>
      <c r="E43" s="128">
        <v>319.25798407999997</v>
      </c>
      <c r="F43" s="128">
        <v>23.549186259999999</v>
      </c>
      <c r="G43" s="128">
        <v>2.4333173099999996</v>
      </c>
      <c r="H43" s="128">
        <v>61.125052349999997</v>
      </c>
      <c r="I43" s="128">
        <v>142.91645095999999</v>
      </c>
      <c r="J43" s="128">
        <v>27.716492539999997</v>
      </c>
      <c r="K43" s="128">
        <v>8.1356140499999992</v>
      </c>
      <c r="L43" s="128">
        <v>13.823308430000001</v>
      </c>
      <c r="M43" s="168" t="s">
        <v>189</v>
      </c>
      <c r="N43" s="128">
        <v>10.4847825</v>
      </c>
      <c r="O43" s="128">
        <v>19.337914619999999</v>
      </c>
      <c r="P43" s="128">
        <v>12.60211904</v>
      </c>
      <c r="Q43" s="128">
        <v>3.6033612199999996</v>
      </c>
      <c r="R43" s="128">
        <v>7.7943140100000008</v>
      </c>
      <c r="S43" s="128">
        <v>0.62764087000000013</v>
      </c>
      <c r="T43" s="128">
        <v>3.09330909</v>
      </c>
      <c r="U43" s="128"/>
      <c r="V43" s="128"/>
    </row>
    <row r="44" spans="1:22" hidden="1" outlineLevel="1">
      <c r="A44" s="8">
        <v>41548</v>
      </c>
      <c r="B44" s="128">
        <v>773.66044077999993</v>
      </c>
      <c r="C44" s="128">
        <v>63.106867919999999</v>
      </c>
      <c r="D44" s="128">
        <v>38.713731180000003</v>
      </c>
      <c r="E44" s="128">
        <v>308.46794919000007</v>
      </c>
      <c r="F44" s="128">
        <v>42.255649040000002</v>
      </c>
      <c r="G44" s="128">
        <v>1.8934670600000001</v>
      </c>
      <c r="H44" s="128">
        <v>59.404863630000001</v>
      </c>
      <c r="I44" s="128">
        <v>143.64917349999999</v>
      </c>
      <c r="J44" s="128">
        <v>27.704825269999997</v>
      </c>
      <c r="K44" s="128">
        <v>7.8096731200000002</v>
      </c>
      <c r="L44" s="128">
        <v>12.92392714</v>
      </c>
      <c r="M44" s="168" t="s">
        <v>189</v>
      </c>
      <c r="N44" s="128">
        <v>10.31954423</v>
      </c>
      <c r="O44" s="128">
        <v>23.228759590000003</v>
      </c>
      <c r="P44" s="128">
        <v>9.3533854400000003</v>
      </c>
      <c r="Q44" s="128">
        <v>3.5396603900000003</v>
      </c>
      <c r="R44" s="128">
        <v>17.469668089999999</v>
      </c>
      <c r="S44" s="128">
        <v>0.56868839999999998</v>
      </c>
      <c r="T44" s="128">
        <v>3.2506075899999995</v>
      </c>
      <c r="U44" s="128"/>
      <c r="V44" s="128"/>
    </row>
    <row r="45" spans="1:22" hidden="1" outlineLevel="1">
      <c r="A45" s="8">
        <v>41579</v>
      </c>
      <c r="B45" s="128">
        <v>893.73214113000017</v>
      </c>
      <c r="C45" s="128">
        <v>177.68713757000003</v>
      </c>
      <c r="D45" s="128">
        <v>38.021830819999998</v>
      </c>
      <c r="E45" s="128">
        <v>322.37715464000001</v>
      </c>
      <c r="F45" s="128">
        <v>53.949676060000002</v>
      </c>
      <c r="G45" s="128">
        <v>2.7710591</v>
      </c>
      <c r="H45" s="128">
        <v>52.32710488</v>
      </c>
      <c r="I45" s="128">
        <v>140.78657459000001</v>
      </c>
      <c r="J45" s="128">
        <v>28.992797289999999</v>
      </c>
      <c r="K45" s="128">
        <v>9.5069542400000007</v>
      </c>
      <c r="L45" s="128">
        <v>13.122424310000001</v>
      </c>
      <c r="M45" s="168" t="s">
        <v>189</v>
      </c>
      <c r="N45" s="128">
        <v>9.7394650800000004</v>
      </c>
      <c r="O45" s="128">
        <v>18.970985849999998</v>
      </c>
      <c r="P45" s="128">
        <v>8.61152272</v>
      </c>
      <c r="Q45" s="128">
        <v>4.06796617</v>
      </c>
      <c r="R45" s="128">
        <v>7.2751546700000009</v>
      </c>
      <c r="S45" s="128">
        <v>0.61210810000000004</v>
      </c>
      <c r="T45" s="128">
        <v>4.91222504</v>
      </c>
      <c r="U45" s="128"/>
      <c r="V45" s="128"/>
    </row>
    <row r="46" spans="1:22" hidden="1" outlineLevel="1">
      <c r="A46" s="8">
        <v>41609</v>
      </c>
      <c r="B46" s="128">
        <v>891.03806001999988</v>
      </c>
      <c r="C46" s="128">
        <v>114.33410582</v>
      </c>
      <c r="D46" s="128">
        <v>32.795716580000004</v>
      </c>
      <c r="E46" s="128">
        <v>326.19446243000004</v>
      </c>
      <c r="F46" s="128">
        <v>58.4990053</v>
      </c>
      <c r="G46" s="128">
        <v>2.9127323899999999</v>
      </c>
      <c r="H46" s="128">
        <v>58.596496529999996</v>
      </c>
      <c r="I46" s="128">
        <v>149.92611273999998</v>
      </c>
      <c r="J46" s="128">
        <v>76.791907749999993</v>
      </c>
      <c r="K46" s="128">
        <v>10.95604019</v>
      </c>
      <c r="L46" s="128">
        <v>12.11123639</v>
      </c>
      <c r="M46" s="168" t="s">
        <v>189</v>
      </c>
      <c r="N46" s="128">
        <v>8.9746583600000012</v>
      </c>
      <c r="O46" s="128">
        <v>20.54181612</v>
      </c>
      <c r="P46" s="128">
        <v>6.1025354499999995</v>
      </c>
      <c r="Q46" s="128">
        <v>2.7997958199999999</v>
      </c>
      <c r="R46" s="128">
        <v>5.5241275400000003</v>
      </c>
      <c r="S46" s="128">
        <v>0.72892241000000002</v>
      </c>
      <c r="T46" s="128">
        <v>3.2483882000000004</v>
      </c>
      <c r="U46" s="128"/>
      <c r="V46" s="128"/>
    </row>
    <row r="47" spans="1:22" hidden="1" outlineLevel="1">
      <c r="A47" s="8">
        <v>41640</v>
      </c>
      <c r="B47" s="128">
        <v>743.8624878899999</v>
      </c>
      <c r="C47" s="128">
        <v>78.789576449999998</v>
      </c>
      <c r="D47" s="128">
        <v>32.516876089999997</v>
      </c>
      <c r="E47" s="128">
        <v>287.52217538999992</v>
      </c>
      <c r="F47" s="128">
        <v>65.157652500000012</v>
      </c>
      <c r="G47" s="128">
        <v>2.92505382</v>
      </c>
      <c r="H47" s="128">
        <v>42.150251769999997</v>
      </c>
      <c r="I47" s="128">
        <v>129.27289952000001</v>
      </c>
      <c r="J47" s="128">
        <v>32.186137189999997</v>
      </c>
      <c r="K47" s="128">
        <v>17.519063669999998</v>
      </c>
      <c r="L47" s="128">
        <v>13.088888710000003</v>
      </c>
      <c r="M47" s="168" t="s">
        <v>189</v>
      </c>
      <c r="N47" s="128">
        <v>8.7753557800000017</v>
      </c>
      <c r="O47" s="128">
        <v>17.066620349999997</v>
      </c>
      <c r="P47" s="128">
        <v>5.73879728</v>
      </c>
      <c r="Q47" s="128">
        <v>2.5547584300000001</v>
      </c>
      <c r="R47" s="128">
        <v>5.5682859499999999</v>
      </c>
      <c r="S47" s="128">
        <v>0.45966437999999998</v>
      </c>
      <c r="T47" s="128">
        <v>2.5704306099999998</v>
      </c>
      <c r="U47" s="128"/>
      <c r="V47" s="128"/>
    </row>
    <row r="48" spans="1:22" hidden="1" outlineLevel="1">
      <c r="A48" s="8">
        <v>41671</v>
      </c>
      <c r="B48" s="128">
        <v>763.85341185999994</v>
      </c>
      <c r="C48" s="128">
        <v>40.287875999999997</v>
      </c>
      <c r="D48" s="128">
        <v>38.206218030000002</v>
      </c>
      <c r="E48" s="128">
        <v>285.30126581000002</v>
      </c>
      <c r="F48" s="128">
        <v>68.847818849999996</v>
      </c>
      <c r="G48" s="128">
        <v>2.3286296800000001</v>
      </c>
      <c r="H48" s="128">
        <v>46.553603559999999</v>
      </c>
      <c r="I48" s="128">
        <v>173.91223013000001</v>
      </c>
      <c r="J48" s="128">
        <v>32.348602280000001</v>
      </c>
      <c r="K48" s="128">
        <v>15.405907730000001</v>
      </c>
      <c r="L48" s="128">
        <v>14.59178314</v>
      </c>
      <c r="M48" s="168" t="s">
        <v>189</v>
      </c>
      <c r="N48" s="128">
        <v>10.657996949999999</v>
      </c>
      <c r="O48" s="128">
        <v>17.551603070000002</v>
      </c>
      <c r="P48" s="128">
        <v>5.9790682999999998</v>
      </c>
      <c r="Q48" s="128">
        <v>3.09988156</v>
      </c>
      <c r="R48" s="128">
        <v>5.2896193</v>
      </c>
      <c r="S48" s="128">
        <v>0.59909436000000016</v>
      </c>
      <c r="T48" s="128">
        <v>2.8922131099999997</v>
      </c>
      <c r="U48" s="128"/>
      <c r="V48" s="128"/>
    </row>
    <row r="49" spans="1:22" hidden="1" outlineLevel="1">
      <c r="A49" s="8">
        <v>41699</v>
      </c>
      <c r="B49" s="128">
        <v>956.49056493000012</v>
      </c>
      <c r="C49" s="128">
        <v>83.35143703</v>
      </c>
      <c r="D49" s="128">
        <v>31.56429752</v>
      </c>
      <c r="E49" s="128">
        <v>293.27712102999999</v>
      </c>
      <c r="F49" s="128">
        <v>177.63786555000001</v>
      </c>
      <c r="G49" s="128">
        <v>3.3051656500000002</v>
      </c>
      <c r="H49" s="128">
        <v>55.877450259999996</v>
      </c>
      <c r="I49" s="128">
        <v>201.01984600000003</v>
      </c>
      <c r="J49" s="128">
        <v>33.736484650000001</v>
      </c>
      <c r="K49" s="128">
        <v>14.210760410000002</v>
      </c>
      <c r="L49" s="128">
        <v>13.636115800000001</v>
      </c>
      <c r="M49" s="168" t="s">
        <v>189</v>
      </c>
      <c r="N49" s="128">
        <v>9.4447237600000022</v>
      </c>
      <c r="O49" s="128">
        <v>20.122657179999997</v>
      </c>
      <c r="P49" s="128">
        <v>8.2556388399999996</v>
      </c>
      <c r="Q49" s="128">
        <v>2.7346763100000002</v>
      </c>
      <c r="R49" s="128">
        <v>4.51584246</v>
      </c>
      <c r="S49" s="128">
        <v>0.76364740000000009</v>
      </c>
      <c r="T49" s="128">
        <v>3.0368350800000004</v>
      </c>
      <c r="U49" s="128"/>
      <c r="V49" s="128"/>
    </row>
    <row r="50" spans="1:22" hidden="1" outlineLevel="1">
      <c r="A50" s="8">
        <v>41730</v>
      </c>
      <c r="B50" s="128">
        <v>986.01542745000006</v>
      </c>
      <c r="C50" s="128">
        <v>60.826392910000003</v>
      </c>
      <c r="D50" s="128">
        <v>32.08838214</v>
      </c>
      <c r="E50" s="128">
        <v>352.8488863</v>
      </c>
      <c r="F50" s="128">
        <v>156.23803855</v>
      </c>
      <c r="G50" s="128">
        <v>3.3369652400000001</v>
      </c>
      <c r="H50" s="128">
        <v>61.323306760000001</v>
      </c>
      <c r="I50" s="128">
        <v>186.91956715000001</v>
      </c>
      <c r="J50" s="128">
        <v>53.968450309999994</v>
      </c>
      <c r="K50" s="128">
        <v>10.383907130000001</v>
      </c>
      <c r="L50" s="128">
        <v>13.78210672</v>
      </c>
      <c r="M50" s="168" t="s">
        <v>189</v>
      </c>
      <c r="N50" s="128">
        <v>13.340683120000001</v>
      </c>
      <c r="O50" s="128">
        <v>21.718543120000003</v>
      </c>
      <c r="P50" s="128">
        <v>8.2192480999999979</v>
      </c>
      <c r="Q50" s="128">
        <v>2.7909077799999999</v>
      </c>
      <c r="R50" s="128">
        <v>4.8931138199999999</v>
      </c>
      <c r="S50" s="128">
        <v>0.62052939000000018</v>
      </c>
      <c r="T50" s="128">
        <v>2.7163989100000001</v>
      </c>
      <c r="U50" s="128"/>
      <c r="V50" s="128"/>
    </row>
    <row r="51" spans="1:22" hidden="1" outlineLevel="1">
      <c r="A51" s="8">
        <v>41760</v>
      </c>
      <c r="B51" s="128">
        <v>957.19780137999987</v>
      </c>
      <c r="C51" s="128">
        <v>39.629233730000003</v>
      </c>
      <c r="D51" s="128">
        <v>30.7165426</v>
      </c>
      <c r="E51" s="128">
        <v>355.51690273999998</v>
      </c>
      <c r="F51" s="128">
        <v>140.16526092000001</v>
      </c>
      <c r="G51" s="128">
        <v>3.5509869200000002</v>
      </c>
      <c r="H51" s="128">
        <v>62.416833150000002</v>
      </c>
      <c r="I51" s="128">
        <v>190.20891719000002</v>
      </c>
      <c r="J51" s="128">
        <v>42.434261939999999</v>
      </c>
      <c r="K51" s="128">
        <v>10.905402290000001</v>
      </c>
      <c r="L51" s="128">
        <v>15.878293640000004</v>
      </c>
      <c r="M51" s="168" t="s">
        <v>189</v>
      </c>
      <c r="N51" s="128">
        <v>20.07689796</v>
      </c>
      <c r="O51" s="128">
        <v>22.818079260000005</v>
      </c>
      <c r="P51" s="128">
        <v>10.748152849999999</v>
      </c>
      <c r="Q51" s="128">
        <v>3.15154538</v>
      </c>
      <c r="R51" s="128">
        <v>5.4275274500000004</v>
      </c>
      <c r="S51" s="128">
        <v>0.61040267000000004</v>
      </c>
      <c r="T51" s="128">
        <v>2.9425606900000001</v>
      </c>
      <c r="U51" s="128"/>
      <c r="V51" s="128"/>
    </row>
    <row r="52" spans="1:22" hidden="1" outlineLevel="1">
      <c r="A52" s="8">
        <v>41791</v>
      </c>
      <c r="B52" s="128">
        <v>881.83883860999993</v>
      </c>
      <c r="C52" s="128">
        <v>48.152733670000003</v>
      </c>
      <c r="D52" s="128">
        <v>29.617986799999997</v>
      </c>
      <c r="E52" s="128">
        <v>302.99993238000002</v>
      </c>
      <c r="F52" s="128">
        <v>123.96884687000001</v>
      </c>
      <c r="G52" s="128">
        <v>3.6785783699999999</v>
      </c>
      <c r="H52" s="128">
        <v>49.532334449999993</v>
      </c>
      <c r="I52" s="128">
        <v>190.81122892000002</v>
      </c>
      <c r="J52" s="128">
        <v>38.727513900000005</v>
      </c>
      <c r="K52" s="128">
        <v>10.398279019999999</v>
      </c>
      <c r="L52" s="128">
        <v>16.575576429999998</v>
      </c>
      <c r="M52" s="168" t="s">
        <v>189</v>
      </c>
      <c r="N52" s="128">
        <v>17.6633645</v>
      </c>
      <c r="O52" s="128">
        <v>23.713729050000005</v>
      </c>
      <c r="P52" s="128">
        <v>8.7287516999999966</v>
      </c>
      <c r="Q52" s="128">
        <v>2.4412250900000001</v>
      </c>
      <c r="R52" s="128">
        <v>5.95880879</v>
      </c>
      <c r="S52" s="128">
        <v>1.0622318399999999</v>
      </c>
      <c r="T52" s="128">
        <v>7.8077168300000004</v>
      </c>
      <c r="U52" s="128"/>
      <c r="V52" s="128"/>
    </row>
    <row r="53" spans="1:22" hidden="1" outlineLevel="1">
      <c r="A53" s="8">
        <v>41821</v>
      </c>
      <c r="B53" s="128">
        <v>900.58684740000035</v>
      </c>
      <c r="C53" s="128">
        <v>84.438545980000001</v>
      </c>
      <c r="D53" s="128">
        <v>31.56085955</v>
      </c>
      <c r="E53" s="128">
        <v>315.66839152</v>
      </c>
      <c r="F53" s="128">
        <v>119.04733554000001</v>
      </c>
      <c r="G53" s="128">
        <v>4.7907430799999995</v>
      </c>
      <c r="H53" s="128">
        <v>51.478075350000005</v>
      </c>
      <c r="I53" s="128">
        <v>160.87177611999999</v>
      </c>
      <c r="J53" s="128">
        <v>40.541060430000002</v>
      </c>
      <c r="K53" s="128">
        <v>11.327428920000001</v>
      </c>
      <c r="L53" s="128">
        <v>16.419280539999999</v>
      </c>
      <c r="M53" s="168" t="s">
        <v>189</v>
      </c>
      <c r="N53" s="128">
        <v>11.39746796</v>
      </c>
      <c r="O53" s="128">
        <v>23.533895490000006</v>
      </c>
      <c r="P53" s="128">
        <v>9.1460596899999977</v>
      </c>
      <c r="Q53" s="128">
        <v>2.50880941</v>
      </c>
      <c r="R53" s="128">
        <v>11.206739100000002</v>
      </c>
      <c r="S53" s="128">
        <v>1.48361498</v>
      </c>
      <c r="T53" s="128">
        <v>5.1667637399999995</v>
      </c>
      <c r="U53" s="128"/>
      <c r="V53" s="128"/>
    </row>
    <row r="54" spans="1:22" hidden="1" outlineLevel="1">
      <c r="A54" s="8">
        <v>41852</v>
      </c>
      <c r="B54" s="128">
        <v>941.26150053999982</v>
      </c>
      <c r="C54" s="128">
        <v>83.373448890000006</v>
      </c>
      <c r="D54" s="128">
        <v>6.33423727</v>
      </c>
      <c r="E54" s="128">
        <v>338.12799604000003</v>
      </c>
      <c r="F54" s="128">
        <v>124.65081293000001</v>
      </c>
      <c r="G54" s="128">
        <v>4.1058448699999994</v>
      </c>
      <c r="H54" s="128">
        <v>77.013304680000005</v>
      </c>
      <c r="I54" s="128">
        <v>176.83237708000001</v>
      </c>
      <c r="J54" s="128">
        <v>39.039719140000003</v>
      </c>
      <c r="K54" s="128">
        <v>13.93225801</v>
      </c>
      <c r="L54" s="128">
        <v>14.91432339</v>
      </c>
      <c r="M54" s="168" t="s">
        <v>189</v>
      </c>
      <c r="N54" s="128">
        <v>10.365601760000001</v>
      </c>
      <c r="O54" s="128">
        <v>24.382106630000003</v>
      </c>
      <c r="P54" s="128">
        <v>7.6618507500000002</v>
      </c>
      <c r="Q54" s="128">
        <v>3.4951656500000006</v>
      </c>
      <c r="R54" s="128">
        <v>10.96887357</v>
      </c>
      <c r="S54" s="128">
        <v>1.51562069</v>
      </c>
      <c r="T54" s="128">
        <v>4.5479591900000003</v>
      </c>
      <c r="U54" s="128"/>
      <c r="V54" s="135"/>
    </row>
    <row r="55" spans="1:22" hidden="1" outlineLevel="1">
      <c r="A55" s="8">
        <v>41883</v>
      </c>
      <c r="B55" s="128">
        <v>1093.2244917600001</v>
      </c>
      <c r="C55" s="128">
        <v>244.91985033999998</v>
      </c>
      <c r="D55" s="128">
        <v>6.7552531500000006</v>
      </c>
      <c r="E55" s="128">
        <v>347.20786254999996</v>
      </c>
      <c r="F55" s="128">
        <v>139.05496970999999</v>
      </c>
      <c r="G55" s="128">
        <v>4.5717014899999997</v>
      </c>
      <c r="H55" s="128">
        <v>64.236094489999999</v>
      </c>
      <c r="I55" s="128">
        <v>147.43259632000002</v>
      </c>
      <c r="J55" s="128">
        <v>44.209858829999995</v>
      </c>
      <c r="K55" s="128">
        <v>12.132252020000001</v>
      </c>
      <c r="L55" s="128">
        <v>15.351359499999997</v>
      </c>
      <c r="M55" s="168" t="s">
        <v>189</v>
      </c>
      <c r="N55" s="128">
        <v>16.061913839999999</v>
      </c>
      <c r="O55" s="128">
        <v>23.31185559</v>
      </c>
      <c r="P55" s="128">
        <v>8.0152190599999997</v>
      </c>
      <c r="Q55" s="128">
        <v>4.16133592</v>
      </c>
      <c r="R55" s="128">
        <v>10.355453830000002</v>
      </c>
      <c r="S55" s="128">
        <v>0.90031731000000004</v>
      </c>
      <c r="T55" s="128">
        <v>4.5465978099999997</v>
      </c>
      <c r="U55" s="128"/>
      <c r="V55" s="128"/>
    </row>
    <row r="56" spans="1:22" hidden="1" outlineLevel="1">
      <c r="A56" s="8">
        <v>41913</v>
      </c>
      <c r="B56" s="128">
        <v>1140.6711405000001</v>
      </c>
      <c r="C56" s="128">
        <v>241.59905387000001</v>
      </c>
      <c r="D56" s="128">
        <v>5.98811625</v>
      </c>
      <c r="E56" s="128">
        <v>402.73964961999997</v>
      </c>
      <c r="F56" s="128">
        <v>143.19419196000001</v>
      </c>
      <c r="G56" s="128">
        <v>5.6646740600000003</v>
      </c>
      <c r="H56" s="128">
        <v>62.396906130000012</v>
      </c>
      <c r="I56" s="128">
        <v>133.24836159</v>
      </c>
      <c r="J56" s="128">
        <v>48.474456150000009</v>
      </c>
      <c r="K56" s="128">
        <v>9.5625131999999997</v>
      </c>
      <c r="L56" s="128">
        <v>21.343599910000002</v>
      </c>
      <c r="M56" s="168" t="s">
        <v>189</v>
      </c>
      <c r="N56" s="128">
        <v>11.293240420000002</v>
      </c>
      <c r="O56" s="128">
        <v>24.282521139999997</v>
      </c>
      <c r="P56" s="128">
        <v>11.55127908</v>
      </c>
      <c r="Q56" s="128">
        <v>3.7645074599999999</v>
      </c>
      <c r="R56" s="128">
        <v>9.508646109999999</v>
      </c>
      <c r="S56" s="128">
        <v>0.6966153100000001</v>
      </c>
      <c r="T56" s="128">
        <v>5.3628082399999997</v>
      </c>
      <c r="U56" s="128"/>
      <c r="V56" s="128"/>
    </row>
    <row r="57" spans="1:22" hidden="1" outlineLevel="1">
      <c r="A57" s="8">
        <v>41944</v>
      </c>
      <c r="B57" s="128">
        <v>1285.13427056</v>
      </c>
      <c r="C57" s="128">
        <v>274.20359685000005</v>
      </c>
      <c r="D57" s="128">
        <v>9.2142505099999994</v>
      </c>
      <c r="E57" s="128">
        <v>497.73440325999991</v>
      </c>
      <c r="F57" s="128">
        <v>135.72884039999997</v>
      </c>
      <c r="G57" s="128">
        <v>4.9449570200000004</v>
      </c>
      <c r="H57" s="128">
        <v>71.242201919999999</v>
      </c>
      <c r="I57" s="128">
        <v>145.14356603000002</v>
      </c>
      <c r="J57" s="128">
        <v>49.551452269999999</v>
      </c>
      <c r="K57" s="128">
        <v>13.79581829</v>
      </c>
      <c r="L57" s="128">
        <v>19.466847949999998</v>
      </c>
      <c r="M57" s="168" t="s">
        <v>189</v>
      </c>
      <c r="N57" s="128">
        <v>11.43821883</v>
      </c>
      <c r="O57" s="128">
        <v>24.874488640000003</v>
      </c>
      <c r="P57" s="128">
        <v>9.230462079999997</v>
      </c>
      <c r="Q57" s="128">
        <v>3.4617534399999998</v>
      </c>
      <c r="R57" s="128">
        <v>9.6323443599999994</v>
      </c>
      <c r="S57" s="128">
        <v>1.1572148400000002</v>
      </c>
      <c r="T57" s="128">
        <v>4.31385387</v>
      </c>
      <c r="U57" s="128"/>
      <c r="V57" s="128"/>
    </row>
    <row r="58" spans="1:22" hidden="1" outlineLevel="1">
      <c r="A58" s="8">
        <v>41974</v>
      </c>
      <c r="B58" s="128">
        <v>1277.44156802</v>
      </c>
      <c r="C58" s="128">
        <v>272.36528518</v>
      </c>
      <c r="D58" s="128">
        <v>6.322300610000001</v>
      </c>
      <c r="E58" s="128">
        <v>503.73602828000003</v>
      </c>
      <c r="F58" s="128">
        <v>118.33567613999999</v>
      </c>
      <c r="G58" s="128">
        <v>5.0911259300000005</v>
      </c>
      <c r="H58" s="128">
        <v>74.803047339999992</v>
      </c>
      <c r="I58" s="128">
        <v>149.85812229000001</v>
      </c>
      <c r="J58" s="128">
        <v>51.139478169999997</v>
      </c>
      <c r="K58" s="128">
        <v>20.371683839999999</v>
      </c>
      <c r="L58" s="128">
        <v>16.534367549999999</v>
      </c>
      <c r="M58" s="168" t="s">
        <v>189</v>
      </c>
      <c r="N58" s="128">
        <v>10.131162380000001</v>
      </c>
      <c r="O58" s="128">
        <v>23.842521210000001</v>
      </c>
      <c r="P58" s="128">
        <v>9.1450295499999985</v>
      </c>
      <c r="Q58" s="128">
        <v>2.9689283199999998</v>
      </c>
      <c r="R58" s="128">
        <v>7.6505546400000002</v>
      </c>
      <c r="S58" s="128">
        <v>0.97028493999999998</v>
      </c>
      <c r="T58" s="128">
        <v>4.1759716499999993</v>
      </c>
      <c r="U58" s="128"/>
      <c r="V58" s="128"/>
    </row>
    <row r="59" spans="1:22" hidden="1" outlineLevel="1">
      <c r="A59" s="8">
        <v>42005</v>
      </c>
      <c r="B59" s="128">
        <v>1321.5932030500003</v>
      </c>
      <c r="C59" s="128">
        <v>283.89599446</v>
      </c>
      <c r="D59" s="128">
        <v>7.6095815499999988</v>
      </c>
      <c r="E59" s="128">
        <v>518.11773728000003</v>
      </c>
      <c r="F59" s="128">
        <v>123.69834562000001</v>
      </c>
      <c r="G59" s="128">
        <v>4.5938793600000007</v>
      </c>
      <c r="H59" s="128">
        <v>64.79589673000001</v>
      </c>
      <c r="I59" s="128">
        <v>163.78978720999999</v>
      </c>
      <c r="J59" s="128">
        <v>50.824420140000001</v>
      </c>
      <c r="K59" s="128">
        <v>28.607830509999999</v>
      </c>
      <c r="L59" s="128">
        <v>19.360283339999999</v>
      </c>
      <c r="M59" s="168" t="s">
        <v>189</v>
      </c>
      <c r="N59" s="128">
        <v>11.47105975</v>
      </c>
      <c r="O59" s="128">
        <v>22.034869220000001</v>
      </c>
      <c r="P59" s="128">
        <v>7.4615033200000003</v>
      </c>
      <c r="Q59" s="128">
        <v>3.2384734600000002</v>
      </c>
      <c r="R59" s="128">
        <v>7.2910670500000005</v>
      </c>
      <c r="S59" s="128">
        <v>0.94258227999999999</v>
      </c>
      <c r="T59" s="128">
        <v>3.8598917700000008</v>
      </c>
      <c r="U59" s="128"/>
      <c r="V59" s="128"/>
    </row>
    <row r="60" spans="1:22" hidden="1" outlineLevel="1">
      <c r="A60" s="8">
        <v>42036</v>
      </c>
      <c r="B60" s="128">
        <v>1674.3230740099998</v>
      </c>
      <c r="C60" s="128">
        <v>356.29251534999997</v>
      </c>
      <c r="D60" s="128">
        <v>7.4795143900000003</v>
      </c>
      <c r="E60" s="128">
        <v>727.49216734999993</v>
      </c>
      <c r="F60" s="128">
        <v>135.6812085</v>
      </c>
      <c r="G60" s="128">
        <v>4.1783238899999997</v>
      </c>
      <c r="H60" s="128">
        <v>64.497833069999999</v>
      </c>
      <c r="I60" s="128">
        <v>194.86990969999999</v>
      </c>
      <c r="J60" s="128">
        <v>60.023263639999996</v>
      </c>
      <c r="K60" s="128">
        <v>35.422728849999999</v>
      </c>
      <c r="L60" s="128">
        <v>21.86497129</v>
      </c>
      <c r="M60" s="168" t="s">
        <v>189</v>
      </c>
      <c r="N60" s="128">
        <v>11.384369470000001</v>
      </c>
      <c r="O60" s="128">
        <v>28.052904340000005</v>
      </c>
      <c r="P60" s="128">
        <v>8.4986612199999989</v>
      </c>
      <c r="Q60" s="128">
        <v>3.5219441800000002</v>
      </c>
      <c r="R60" s="128">
        <v>8.7864314500000003</v>
      </c>
      <c r="S60" s="128">
        <v>1.1335771399999999</v>
      </c>
      <c r="T60" s="128">
        <v>5.1427501800000002</v>
      </c>
      <c r="U60" s="128"/>
      <c r="V60" s="128"/>
    </row>
    <row r="61" spans="1:22" hidden="1" outlineLevel="1">
      <c r="A61" s="8">
        <v>42064</v>
      </c>
      <c r="B61" s="128">
        <v>1520.61742749</v>
      </c>
      <c r="C61" s="128">
        <v>245.85348263000003</v>
      </c>
      <c r="D61" s="128">
        <v>13.343930369999997</v>
      </c>
      <c r="E61" s="128">
        <v>678.12808688999996</v>
      </c>
      <c r="F61" s="128">
        <v>135.34488769999999</v>
      </c>
      <c r="G61" s="128">
        <v>5.7876829299999999</v>
      </c>
      <c r="H61" s="128">
        <v>63.097238540000006</v>
      </c>
      <c r="I61" s="128">
        <v>198.07412842000002</v>
      </c>
      <c r="J61" s="128">
        <v>63.994829159999995</v>
      </c>
      <c r="K61" s="128">
        <v>34.356118160000001</v>
      </c>
      <c r="L61" s="128">
        <v>20.651167659999999</v>
      </c>
      <c r="M61" s="168" t="s">
        <v>189</v>
      </c>
      <c r="N61" s="128">
        <v>9.4741379699999992</v>
      </c>
      <c r="O61" s="128">
        <v>22.091263479999999</v>
      </c>
      <c r="P61" s="128">
        <v>8.8784054499999989</v>
      </c>
      <c r="Q61" s="128">
        <v>5.3927283200000007</v>
      </c>
      <c r="R61" s="128">
        <v>8.88642954</v>
      </c>
      <c r="S61" s="128">
        <v>1.14713507</v>
      </c>
      <c r="T61" s="128">
        <v>6.1157751999999999</v>
      </c>
      <c r="U61" s="128"/>
      <c r="V61" s="128"/>
    </row>
    <row r="62" spans="1:22" hidden="1" outlineLevel="1">
      <c r="A62" s="8">
        <v>42095</v>
      </c>
      <c r="B62" s="128">
        <v>1256.1146780800002</v>
      </c>
      <c r="C62" s="128">
        <v>167.74258207</v>
      </c>
      <c r="D62" s="128">
        <v>14.120216639999999</v>
      </c>
      <c r="E62" s="128">
        <v>526.9387152700001</v>
      </c>
      <c r="F62" s="128">
        <v>119.18469203000001</v>
      </c>
      <c r="G62" s="128">
        <v>5.6569315399999995</v>
      </c>
      <c r="H62" s="128">
        <v>50.662073389999996</v>
      </c>
      <c r="I62" s="128">
        <v>183.51212896999999</v>
      </c>
      <c r="J62" s="128">
        <v>74.274149710000003</v>
      </c>
      <c r="K62" s="128">
        <v>34.426249220000003</v>
      </c>
      <c r="L62" s="128">
        <v>19.52875371</v>
      </c>
      <c r="M62" s="168" t="s">
        <v>189</v>
      </c>
      <c r="N62" s="128">
        <v>8.9503252199999999</v>
      </c>
      <c r="O62" s="128">
        <v>23.721950569999997</v>
      </c>
      <c r="P62" s="128">
        <v>8.944103479999999</v>
      </c>
      <c r="Q62" s="128">
        <v>4.7760121399999997</v>
      </c>
      <c r="R62" s="128">
        <v>7.5216702299999998</v>
      </c>
      <c r="S62" s="128">
        <v>0.94337462999999999</v>
      </c>
      <c r="T62" s="128">
        <v>5.21074926</v>
      </c>
      <c r="U62" s="128"/>
      <c r="V62" s="128"/>
    </row>
    <row r="63" spans="1:22" hidden="1" outlineLevel="1">
      <c r="A63" s="8">
        <v>42125</v>
      </c>
      <c r="B63" s="128">
        <v>1265.1446032200001</v>
      </c>
      <c r="C63" s="128">
        <v>163.83063908000003</v>
      </c>
      <c r="D63" s="128">
        <v>4.9682349800000001</v>
      </c>
      <c r="E63" s="128">
        <v>540.31798264999998</v>
      </c>
      <c r="F63" s="128">
        <v>110.51446124</v>
      </c>
      <c r="G63" s="128">
        <v>10.272075470000001</v>
      </c>
      <c r="H63" s="128">
        <v>57.173936190000006</v>
      </c>
      <c r="I63" s="128">
        <v>181.69649095000003</v>
      </c>
      <c r="J63" s="128">
        <v>73.871106189999992</v>
      </c>
      <c r="K63" s="128">
        <v>25.145354060000003</v>
      </c>
      <c r="L63" s="128">
        <v>18.018023679999999</v>
      </c>
      <c r="M63" s="168" t="s">
        <v>189</v>
      </c>
      <c r="N63" s="128">
        <v>9.6072343100000008</v>
      </c>
      <c r="O63" s="128">
        <v>29.978364290000002</v>
      </c>
      <c r="P63" s="128">
        <v>17.874010450000004</v>
      </c>
      <c r="Q63" s="128">
        <v>4.4802723999999996</v>
      </c>
      <c r="R63" s="128">
        <v>9.1736751899999991</v>
      </c>
      <c r="S63" s="128">
        <v>1.09995037</v>
      </c>
      <c r="T63" s="128">
        <v>7.1227917200000004</v>
      </c>
      <c r="U63" s="128"/>
      <c r="V63" s="128"/>
    </row>
    <row r="64" spans="1:22" hidden="1" outlineLevel="1">
      <c r="A64" s="8">
        <v>42156</v>
      </c>
      <c r="B64" s="128">
        <v>1331.4213226000002</v>
      </c>
      <c r="C64" s="128">
        <v>171.63503572000002</v>
      </c>
      <c r="D64" s="128">
        <v>5.41101001</v>
      </c>
      <c r="E64" s="128">
        <v>569.87017577999995</v>
      </c>
      <c r="F64" s="128">
        <v>122.75592234</v>
      </c>
      <c r="G64" s="128">
        <v>8.2507622699999992</v>
      </c>
      <c r="H64" s="128">
        <v>53.802933100000004</v>
      </c>
      <c r="I64" s="128">
        <v>187.54074750000001</v>
      </c>
      <c r="J64" s="128">
        <v>82.310671899999988</v>
      </c>
      <c r="K64" s="128">
        <v>24.696709739999996</v>
      </c>
      <c r="L64" s="128">
        <v>19.633080289999999</v>
      </c>
      <c r="M64" s="168" t="s">
        <v>189</v>
      </c>
      <c r="N64" s="128">
        <v>10.003278650000002</v>
      </c>
      <c r="O64" s="128">
        <v>31.308503119999997</v>
      </c>
      <c r="P64" s="128">
        <v>17.500866410000004</v>
      </c>
      <c r="Q64" s="128">
        <v>4.0426585099999999</v>
      </c>
      <c r="R64" s="128">
        <v>10.550939270000001</v>
      </c>
      <c r="S64" s="128">
        <v>1.1740421500000002</v>
      </c>
      <c r="T64" s="128">
        <v>10.93398584</v>
      </c>
      <c r="U64" s="128"/>
      <c r="V64" s="128"/>
    </row>
    <row r="65" spans="1:22" hidden="1" outlineLevel="1">
      <c r="A65" s="8">
        <v>42186</v>
      </c>
      <c r="B65" s="128">
        <v>1215.3134906499999</v>
      </c>
      <c r="C65" s="128">
        <v>163.16007747</v>
      </c>
      <c r="D65" s="128">
        <v>7.43596418</v>
      </c>
      <c r="E65" s="128">
        <v>540.33870324999998</v>
      </c>
      <c r="F65" s="128">
        <v>66.396713880000007</v>
      </c>
      <c r="G65" s="128">
        <v>6.1774934999999989</v>
      </c>
      <c r="H65" s="128">
        <v>58.770259429999996</v>
      </c>
      <c r="I65" s="128">
        <v>213.94704587000001</v>
      </c>
      <c r="J65" s="128">
        <v>36.902148069999996</v>
      </c>
      <c r="K65" s="128">
        <v>24.23545721</v>
      </c>
      <c r="L65" s="128">
        <v>20.293740339999999</v>
      </c>
      <c r="M65" s="168" t="s">
        <v>189</v>
      </c>
      <c r="N65" s="128">
        <v>9.5429258500000014</v>
      </c>
      <c r="O65" s="128">
        <v>24.77118552</v>
      </c>
      <c r="P65" s="128">
        <v>17.238207329999998</v>
      </c>
      <c r="Q65" s="128">
        <v>3.8992320400000002</v>
      </c>
      <c r="R65" s="128">
        <v>12.468735689999999</v>
      </c>
      <c r="S65" s="128">
        <v>0.79209700000000005</v>
      </c>
      <c r="T65" s="128">
        <v>8.9435040199999989</v>
      </c>
      <c r="U65" s="128"/>
      <c r="V65" s="128"/>
    </row>
    <row r="66" spans="1:22" hidden="1" outlineLevel="1">
      <c r="A66" s="8">
        <v>42217</v>
      </c>
      <c r="B66" s="128">
        <v>1208.7597946999999</v>
      </c>
      <c r="C66" s="128">
        <v>195.01729738999998</v>
      </c>
      <c r="D66" s="128">
        <v>6.9344555599999991</v>
      </c>
      <c r="E66" s="128">
        <v>537.66823219000003</v>
      </c>
      <c r="F66" s="128">
        <v>40.621071329999999</v>
      </c>
      <c r="G66" s="128">
        <v>8.1805406300000012</v>
      </c>
      <c r="H66" s="128">
        <v>62.125571159999993</v>
      </c>
      <c r="I66" s="128">
        <v>208.61532415000002</v>
      </c>
      <c r="J66" s="128">
        <v>33.636658449999999</v>
      </c>
      <c r="K66" s="128">
        <v>21.251285680000002</v>
      </c>
      <c r="L66" s="128">
        <v>18.43800104</v>
      </c>
      <c r="M66" s="168" t="s">
        <v>189</v>
      </c>
      <c r="N66" s="128">
        <v>10.731480169999999</v>
      </c>
      <c r="O66" s="128">
        <v>24.582163270000002</v>
      </c>
      <c r="P66" s="128">
        <v>14.199209809999999</v>
      </c>
      <c r="Q66" s="128">
        <v>3.6190246800000003</v>
      </c>
      <c r="R66" s="128">
        <v>12.339578580000001</v>
      </c>
      <c r="S66" s="128">
        <v>1.1822465799999999</v>
      </c>
      <c r="T66" s="128">
        <v>9.6176540300000006</v>
      </c>
      <c r="U66" s="128"/>
      <c r="V66" s="128"/>
    </row>
    <row r="67" spans="1:22" hidden="1" outlineLevel="1">
      <c r="A67" s="8">
        <v>42248</v>
      </c>
      <c r="B67" s="128">
        <v>1283.6827797299998</v>
      </c>
      <c r="C67" s="128">
        <v>208.39765626000002</v>
      </c>
      <c r="D67" s="128">
        <v>11.724373529999999</v>
      </c>
      <c r="E67" s="128">
        <v>586.72833627999989</v>
      </c>
      <c r="F67" s="128">
        <v>31.524449319999999</v>
      </c>
      <c r="G67" s="128">
        <v>8.3120581199999997</v>
      </c>
      <c r="H67" s="128">
        <v>63.067076130000004</v>
      </c>
      <c r="I67" s="128">
        <v>225.71360120000003</v>
      </c>
      <c r="J67" s="128">
        <v>34.34390106</v>
      </c>
      <c r="K67" s="128">
        <v>17.7958368</v>
      </c>
      <c r="L67" s="128">
        <v>18.148521079999998</v>
      </c>
      <c r="M67" s="168" t="s">
        <v>189</v>
      </c>
      <c r="N67" s="128">
        <v>10.13449838</v>
      </c>
      <c r="O67" s="128">
        <v>25.389843289999995</v>
      </c>
      <c r="P67" s="128">
        <v>13.512787869999999</v>
      </c>
      <c r="Q67" s="128">
        <v>5.12377503</v>
      </c>
      <c r="R67" s="128">
        <v>12.732400199999999</v>
      </c>
      <c r="S67" s="128">
        <v>0.89403599</v>
      </c>
      <c r="T67" s="128">
        <v>10.139629190000001</v>
      </c>
      <c r="U67" s="128"/>
      <c r="V67" s="128"/>
    </row>
    <row r="68" spans="1:22" hidden="1" outlineLevel="1">
      <c r="A68" s="8">
        <v>42278</v>
      </c>
      <c r="B68" s="128">
        <v>1329.6225246200001</v>
      </c>
      <c r="C68" s="128">
        <v>235.72197979999999</v>
      </c>
      <c r="D68" s="128">
        <v>10.182046130000002</v>
      </c>
      <c r="E68" s="128">
        <v>608.13892443999998</v>
      </c>
      <c r="F68" s="128">
        <v>29.451016599999999</v>
      </c>
      <c r="G68" s="128">
        <v>9.1149720700000003</v>
      </c>
      <c r="H68" s="128">
        <v>81.063834509999992</v>
      </c>
      <c r="I68" s="128">
        <v>197.63572366000002</v>
      </c>
      <c r="J68" s="128">
        <v>36.583154699999994</v>
      </c>
      <c r="K68" s="128">
        <v>22.852173220000001</v>
      </c>
      <c r="L68" s="128">
        <v>23.152304460000003</v>
      </c>
      <c r="M68" s="168" t="s">
        <v>189</v>
      </c>
      <c r="N68" s="128">
        <v>8.9644665299999993</v>
      </c>
      <c r="O68" s="128">
        <v>28.20691875</v>
      </c>
      <c r="P68" s="128">
        <v>11.16075472</v>
      </c>
      <c r="Q68" s="128">
        <v>4.4267843500000001</v>
      </c>
      <c r="R68" s="128">
        <v>13.333624699999998</v>
      </c>
      <c r="S68" s="128">
        <v>1.0719339700000001</v>
      </c>
      <c r="T68" s="128">
        <v>8.5619120100000004</v>
      </c>
      <c r="U68" s="128"/>
      <c r="V68" s="128"/>
    </row>
    <row r="69" spans="1:22" hidden="1" outlineLevel="1">
      <c r="A69" s="8">
        <v>42309</v>
      </c>
      <c r="B69" s="128">
        <v>1394.5641327499998</v>
      </c>
      <c r="C69" s="128">
        <v>181.2823712</v>
      </c>
      <c r="D69" s="128">
        <v>14.058398819999999</v>
      </c>
      <c r="E69" s="128">
        <v>666.41382967000004</v>
      </c>
      <c r="F69" s="128">
        <v>34.871947129999995</v>
      </c>
      <c r="G69" s="128">
        <v>8.5230574799999985</v>
      </c>
      <c r="H69" s="128">
        <v>90.840011700000005</v>
      </c>
      <c r="I69" s="128">
        <v>224.11522386000001</v>
      </c>
      <c r="J69" s="128">
        <v>39.426109320000002</v>
      </c>
      <c r="K69" s="128">
        <v>34.942924179999999</v>
      </c>
      <c r="L69" s="128">
        <v>21.249368</v>
      </c>
      <c r="M69" s="168" t="s">
        <v>189</v>
      </c>
      <c r="N69" s="128">
        <v>10.944391359999999</v>
      </c>
      <c r="O69" s="128">
        <v>29.018128900000001</v>
      </c>
      <c r="P69" s="128">
        <v>10.484050569999999</v>
      </c>
      <c r="Q69" s="128">
        <v>4.3724366999999997</v>
      </c>
      <c r="R69" s="128">
        <v>12.043767519999999</v>
      </c>
      <c r="S69" s="128">
        <v>1.3398904199999999</v>
      </c>
      <c r="T69" s="128">
        <v>10.63822592</v>
      </c>
      <c r="U69" s="128"/>
      <c r="V69" s="128"/>
    </row>
    <row r="70" spans="1:22" hidden="1" outlineLevel="1">
      <c r="A70" s="8">
        <v>42339</v>
      </c>
      <c r="B70" s="128">
        <v>1514.0644269099998</v>
      </c>
      <c r="C70" s="128">
        <v>180.36701822999999</v>
      </c>
      <c r="D70" s="128">
        <v>23.46775336</v>
      </c>
      <c r="E70" s="128">
        <v>687.78085546</v>
      </c>
      <c r="F70" s="128">
        <v>33.341254599999999</v>
      </c>
      <c r="G70" s="128">
        <v>12.730389209999998</v>
      </c>
      <c r="H70" s="128">
        <v>186.03163214</v>
      </c>
      <c r="I70" s="128">
        <v>202.41710184000004</v>
      </c>
      <c r="J70" s="128">
        <v>42.937567880000003</v>
      </c>
      <c r="K70" s="128">
        <v>48.926503120000007</v>
      </c>
      <c r="L70" s="128">
        <v>17.844714189999998</v>
      </c>
      <c r="M70" s="168" t="s">
        <v>189</v>
      </c>
      <c r="N70" s="128">
        <v>9.0226807399999984</v>
      </c>
      <c r="O70" s="128">
        <v>34.623369369999999</v>
      </c>
      <c r="P70" s="128">
        <v>10.126938159999998</v>
      </c>
      <c r="Q70" s="128">
        <v>3.73034387</v>
      </c>
      <c r="R70" s="128">
        <v>10.41617374</v>
      </c>
      <c r="S70" s="128">
        <v>1.19910798</v>
      </c>
      <c r="T70" s="128">
        <v>9.1010230199999995</v>
      </c>
      <c r="U70" s="128"/>
      <c r="V70" s="128"/>
    </row>
    <row r="71" spans="1:22" hidden="1" outlineLevel="1">
      <c r="A71" s="8">
        <v>42370</v>
      </c>
      <c r="B71" s="128">
        <v>1590.3329250299998</v>
      </c>
      <c r="C71" s="128">
        <v>311.52456473000001</v>
      </c>
      <c r="D71" s="128">
        <v>24.283580029999996</v>
      </c>
      <c r="E71" s="128">
        <v>694.28653039999995</v>
      </c>
      <c r="F71" s="128">
        <v>35.969593000000003</v>
      </c>
      <c r="G71" s="128">
        <v>13.353722080000001</v>
      </c>
      <c r="H71" s="128">
        <v>110.75970624000001</v>
      </c>
      <c r="I71" s="128">
        <v>209.46814913</v>
      </c>
      <c r="J71" s="128">
        <v>39.256188219999999</v>
      </c>
      <c r="K71" s="128">
        <v>45.660423349999995</v>
      </c>
      <c r="L71" s="128">
        <v>21.224409610000002</v>
      </c>
      <c r="M71" s="168" t="s">
        <v>189</v>
      </c>
      <c r="N71" s="128">
        <v>16.355027929999999</v>
      </c>
      <c r="O71" s="128">
        <v>28.726647110000002</v>
      </c>
      <c r="P71" s="128">
        <v>12.411905619999999</v>
      </c>
      <c r="Q71" s="128">
        <v>4.2776615300000005</v>
      </c>
      <c r="R71" s="128">
        <v>9.8697180000000007</v>
      </c>
      <c r="S71" s="128">
        <v>1.76655513</v>
      </c>
      <c r="T71" s="128">
        <v>11.138542920000001</v>
      </c>
      <c r="U71" s="128"/>
      <c r="V71" s="128"/>
    </row>
    <row r="72" spans="1:22" hidden="1" outlineLevel="1">
      <c r="A72" s="8">
        <v>42401</v>
      </c>
      <c r="B72" s="128">
        <v>1401.2085651300004</v>
      </c>
      <c r="C72" s="128">
        <v>170.73468923999999</v>
      </c>
      <c r="D72" s="128">
        <v>16.241779219999998</v>
      </c>
      <c r="E72" s="128">
        <v>683.28821186000005</v>
      </c>
      <c r="F72" s="128">
        <v>63.216238690000004</v>
      </c>
      <c r="G72" s="128">
        <v>12.484949409999999</v>
      </c>
      <c r="H72" s="128">
        <v>83.746558270000008</v>
      </c>
      <c r="I72" s="128">
        <v>172.14981476</v>
      </c>
      <c r="J72" s="128">
        <v>45.566400440000002</v>
      </c>
      <c r="K72" s="128">
        <v>53.723506780000001</v>
      </c>
      <c r="L72" s="128">
        <v>22.383564230000001</v>
      </c>
      <c r="M72" s="168" t="s">
        <v>189</v>
      </c>
      <c r="N72" s="128">
        <v>10.653774169999998</v>
      </c>
      <c r="O72" s="128">
        <v>25.04802755</v>
      </c>
      <c r="P72" s="128">
        <v>12.784126169999999</v>
      </c>
      <c r="Q72" s="128">
        <v>5.2591329199999999</v>
      </c>
      <c r="R72" s="128">
        <v>11.4191181</v>
      </c>
      <c r="S72" s="128">
        <v>1.9435173400000001</v>
      </c>
      <c r="T72" s="128">
        <v>10.56515598</v>
      </c>
      <c r="U72" s="128"/>
      <c r="V72" s="128"/>
    </row>
    <row r="73" spans="1:22" hidden="1" outlineLevel="1">
      <c r="A73" s="8">
        <v>42430</v>
      </c>
      <c r="B73" s="128">
        <v>1331.32067934</v>
      </c>
      <c r="C73" s="128">
        <v>148.23881322</v>
      </c>
      <c r="D73" s="128">
        <v>15.073653909999997</v>
      </c>
      <c r="E73" s="128">
        <v>696.06446669000002</v>
      </c>
      <c r="F73" s="128">
        <v>40.124710229999998</v>
      </c>
      <c r="G73" s="128">
        <v>18.621633810000002</v>
      </c>
      <c r="H73" s="128">
        <v>65.67450977</v>
      </c>
      <c r="I73" s="128">
        <v>170.52325770000002</v>
      </c>
      <c r="J73" s="128">
        <v>40.822952149999999</v>
      </c>
      <c r="K73" s="128">
        <v>32.556436720000001</v>
      </c>
      <c r="L73" s="128">
        <v>21.077366609999999</v>
      </c>
      <c r="M73" s="168" t="s">
        <v>189</v>
      </c>
      <c r="N73" s="128">
        <v>12.31998044</v>
      </c>
      <c r="O73" s="128">
        <v>25.438467839999998</v>
      </c>
      <c r="P73" s="128">
        <v>15.051167389999998</v>
      </c>
      <c r="Q73" s="128">
        <v>5.5259865000000001</v>
      </c>
      <c r="R73" s="128">
        <v>13.24743655</v>
      </c>
      <c r="S73" s="128">
        <v>2.2215770799999999</v>
      </c>
      <c r="T73" s="128">
        <v>8.7382627300000006</v>
      </c>
      <c r="U73" s="128"/>
      <c r="V73" s="128"/>
    </row>
    <row r="74" spans="1:22" hidden="1" outlineLevel="1">
      <c r="A74" s="8">
        <v>42461</v>
      </c>
      <c r="B74" s="128">
        <v>1523.6175761500001</v>
      </c>
      <c r="C74" s="128">
        <v>272.48252021999997</v>
      </c>
      <c r="D74" s="128">
        <v>12.229580900000002</v>
      </c>
      <c r="E74" s="128">
        <v>695.82957271999999</v>
      </c>
      <c r="F74" s="128">
        <v>36.429107279999997</v>
      </c>
      <c r="G74" s="128">
        <v>15.486909879999999</v>
      </c>
      <c r="H74" s="128">
        <v>68.544109490000011</v>
      </c>
      <c r="I74" s="128">
        <v>228.00719495999999</v>
      </c>
      <c r="J74" s="128">
        <v>67.496496579999999</v>
      </c>
      <c r="K74" s="128">
        <v>22.70881082</v>
      </c>
      <c r="L74" s="128">
        <v>20.345615370000001</v>
      </c>
      <c r="M74" s="168" t="s">
        <v>189</v>
      </c>
      <c r="N74" s="128">
        <v>15.92867062</v>
      </c>
      <c r="O74" s="128">
        <v>28.551523109999998</v>
      </c>
      <c r="P74" s="128">
        <v>11.665873549999999</v>
      </c>
      <c r="Q74" s="128">
        <v>4.9054360900000002</v>
      </c>
      <c r="R74" s="128">
        <v>13.457212479999999</v>
      </c>
      <c r="S74" s="128">
        <v>2.1880004000000004</v>
      </c>
      <c r="T74" s="128">
        <v>7.3609416799999998</v>
      </c>
      <c r="U74" s="128"/>
      <c r="V74" s="128"/>
    </row>
    <row r="75" spans="1:22" hidden="1" outlineLevel="1">
      <c r="A75" s="8">
        <v>42491</v>
      </c>
      <c r="B75" s="128">
        <v>1587.7125305899999</v>
      </c>
      <c r="C75" s="128">
        <v>384.26137713999998</v>
      </c>
      <c r="D75" s="128">
        <v>15.259517109999997</v>
      </c>
      <c r="E75" s="128">
        <v>633.60148181</v>
      </c>
      <c r="F75" s="128">
        <v>52.918763470000002</v>
      </c>
      <c r="G75" s="128">
        <v>15.867735469999998</v>
      </c>
      <c r="H75" s="128">
        <v>83.255530159999992</v>
      </c>
      <c r="I75" s="128">
        <v>207.85650129999999</v>
      </c>
      <c r="J75" s="128">
        <v>45.7381016</v>
      </c>
      <c r="K75" s="128">
        <v>21.955311910000002</v>
      </c>
      <c r="L75" s="128">
        <v>21.681004359999999</v>
      </c>
      <c r="M75" s="168" t="s">
        <v>189</v>
      </c>
      <c r="N75" s="128">
        <v>27.854160179999994</v>
      </c>
      <c r="O75" s="128">
        <v>31.797959150000004</v>
      </c>
      <c r="P75" s="128">
        <v>12.297586609999998</v>
      </c>
      <c r="Q75" s="128">
        <v>5.8056964999999998</v>
      </c>
      <c r="R75" s="128">
        <v>14.76243872</v>
      </c>
      <c r="S75" s="128">
        <v>2.25907407</v>
      </c>
      <c r="T75" s="128">
        <v>10.540291030000002</v>
      </c>
      <c r="U75" s="128"/>
      <c r="V75" s="128"/>
    </row>
    <row r="76" spans="1:22" hidden="1" outlineLevel="1">
      <c r="A76" s="8">
        <v>42522</v>
      </c>
      <c r="B76" s="128">
        <v>1624.4839427700001</v>
      </c>
      <c r="C76" s="128">
        <v>403.12401355999998</v>
      </c>
      <c r="D76" s="128">
        <v>14.393566530000001</v>
      </c>
      <c r="E76" s="128">
        <v>680.48438096999996</v>
      </c>
      <c r="F76" s="128">
        <v>41.009502640000001</v>
      </c>
      <c r="G76" s="128">
        <v>14.544453019999999</v>
      </c>
      <c r="H76" s="128">
        <v>103.53683475</v>
      </c>
      <c r="I76" s="128">
        <v>176.97386639000001</v>
      </c>
      <c r="J76" s="128">
        <v>41.448401950000004</v>
      </c>
      <c r="K76" s="128">
        <v>25.719513090000003</v>
      </c>
      <c r="L76" s="128">
        <v>21.683367730000001</v>
      </c>
      <c r="M76" s="168" t="s">
        <v>189</v>
      </c>
      <c r="N76" s="128">
        <v>22.40105732</v>
      </c>
      <c r="O76" s="128">
        <v>30.132387829999999</v>
      </c>
      <c r="P76" s="128">
        <v>16.088008800000001</v>
      </c>
      <c r="Q76" s="128">
        <v>5.2770899799999995</v>
      </c>
      <c r="R76" s="128">
        <v>14.97234587</v>
      </c>
      <c r="S76" s="128">
        <v>1.42958937</v>
      </c>
      <c r="T76" s="128">
        <v>11.26556297</v>
      </c>
      <c r="U76" s="128"/>
      <c r="V76" s="128"/>
    </row>
    <row r="77" spans="1:22" hidden="1" outlineLevel="1">
      <c r="A77" s="8">
        <v>42552</v>
      </c>
      <c r="B77" s="128">
        <v>1535.69440854</v>
      </c>
      <c r="C77" s="128">
        <v>347.80654303</v>
      </c>
      <c r="D77" s="128">
        <v>10.955264960000001</v>
      </c>
      <c r="E77" s="128">
        <v>650.49528736000002</v>
      </c>
      <c r="F77" s="128">
        <v>21.891076989999998</v>
      </c>
      <c r="G77" s="128">
        <v>17.003164009999999</v>
      </c>
      <c r="H77" s="128">
        <v>93.786499849999998</v>
      </c>
      <c r="I77" s="128">
        <v>201.42151668000002</v>
      </c>
      <c r="J77" s="128">
        <v>42.478357029999991</v>
      </c>
      <c r="K77" s="128">
        <v>27.303647540000004</v>
      </c>
      <c r="L77" s="128">
        <v>23.979042639999999</v>
      </c>
      <c r="M77" s="168" t="s">
        <v>189</v>
      </c>
      <c r="N77" s="128">
        <v>24.032891490000001</v>
      </c>
      <c r="O77" s="128">
        <v>27.618426960000004</v>
      </c>
      <c r="P77" s="128">
        <v>16.428601980000003</v>
      </c>
      <c r="Q77" s="128">
        <v>5.2282879400000004</v>
      </c>
      <c r="R77" s="128">
        <v>16.147449419999997</v>
      </c>
      <c r="S77" s="128">
        <v>1.9893834700000002</v>
      </c>
      <c r="T77" s="128">
        <v>7.12896719</v>
      </c>
      <c r="U77" s="128"/>
      <c r="V77" s="128"/>
    </row>
    <row r="78" spans="1:22" hidden="1" outlineLevel="1">
      <c r="A78" s="8">
        <v>42583</v>
      </c>
      <c r="B78" s="128">
        <v>1491.7428537699998</v>
      </c>
      <c r="C78" s="128">
        <v>149.70643200000001</v>
      </c>
      <c r="D78" s="128">
        <v>10.073760930000001</v>
      </c>
      <c r="E78" s="128">
        <v>718.00553515000001</v>
      </c>
      <c r="F78" s="128">
        <v>32.853702150000004</v>
      </c>
      <c r="G78" s="128">
        <v>12.60772678</v>
      </c>
      <c r="H78" s="128">
        <v>137.60994868999998</v>
      </c>
      <c r="I78" s="128">
        <v>222.89864466999995</v>
      </c>
      <c r="J78" s="128">
        <v>47.716287519999995</v>
      </c>
      <c r="K78" s="128">
        <v>21.652192440000004</v>
      </c>
      <c r="L78" s="128">
        <v>24.238114080000003</v>
      </c>
      <c r="M78" s="168" t="s">
        <v>189</v>
      </c>
      <c r="N78" s="128">
        <v>34.74758053</v>
      </c>
      <c r="O78" s="128">
        <v>27.740589589999999</v>
      </c>
      <c r="P78" s="128">
        <v>19.36798121</v>
      </c>
      <c r="Q78" s="128">
        <v>5.0970825999999994</v>
      </c>
      <c r="R78" s="128">
        <v>16.268456100000002</v>
      </c>
      <c r="S78" s="128">
        <v>2.01306955</v>
      </c>
      <c r="T78" s="128">
        <v>9.1457497800000009</v>
      </c>
      <c r="U78" s="128"/>
      <c r="V78" s="128"/>
    </row>
    <row r="79" spans="1:22" hidden="1" outlineLevel="1">
      <c r="A79" s="8">
        <v>42614</v>
      </c>
      <c r="B79" s="128">
        <v>1424.75145795</v>
      </c>
      <c r="C79" s="128">
        <v>151.38778295</v>
      </c>
      <c r="D79" s="128">
        <v>15.146255399999998</v>
      </c>
      <c r="E79" s="128">
        <v>689.80941394000001</v>
      </c>
      <c r="F79" s="128">
        <v>32.693988389999994</v>
      </c>
      <c r="G79" s="128">
        <v>12.523718380000002</v>
      </c>
      <c r="H79" s="128">
        <v>106.21173736</v>
      </c>
      <c r="I79" s="128">
        <v>209.95494138999999</v>
      </c>
      <c r="J79" s="128">
        <v>49.733516029999997</v>
      </c>
      <c r="K79" s="128">
        <v>23.555897969999997</v>
      </c>
      <c r="L79" s="128">
        <v>25.36266423</v>
      </c>
      <c r="M79" s="168" t="s">
        <v>189</v>
      </c>
      <c r="N79" s="128">
        <v>29.561293860000003</v>
      </c>
      <c r="O79" s="128">
        <v>27.940529419999997</v>
      </c>
      <c r="P79" s="128">
        <v>17.107405069999999</v>
      </c>
      <c r="Q79" s="128">
        <v>5.1782666099999988</v>
      </c>
      <c r="R79" s="128">
        <v>15.001117859999999</v>
      </c>
      <c r="S79" s="128">
        <v>1.68175461</v>
      </c>
      <c r="T79" s="128">
        <v>11.90117448</v>
      </c>
      <c r="U79" s="128"/>
      <c r="V79" s="128"/>
    </row>
    <row r="80" spans="1:22" hidden="1" outlineLevel="1">
      <c r="A80" s="8">
        <v>42644</v>
      </c>
      <c r="B80" s="128">
        <v>1467.9113139699998</v>
      </c>
      <c r="C80" s="128">
        <v>217.04225546999999</v>
      </c>
      <c r="D80" s="128">
        <v>15.091754040000001</v>
      </c>
      <c r="E80" s="128">
        <v>650.18700762999993</v>
      </c>
      <c r="F80" s="128">
        <v>28.721443850000004</v>
      </c>
      <c r="G80" s="128">
        <v>14.742160260000002</v>
      </c>
      <c r="H80" s="128">
        <v>117.72074128</v>
      </c>
      <c r="I80" s="128">
        <v>215.14549964000003</v>
      </c>
      <c r="J80" s="128">
        <v>43.618435040000001</v>
      </c>
      <c r="K80" s="128">
        <v>32.25915723</v>
      </c>
      <c r="L80" s="128">
        <v>25.642056060000002</v>
      </c>
      <c r="M80" s="168" t="s">
        <v>189</v>
      </c>
      <c r="N80" s="128">
        <v>23.815556650000001</v>
      </c>
      <c r="O80" s="128">
        <v>26.746860059999996</v>
      </c>
      <c r="P80" s="128">
        <v>22.360477800000002</v>
      </c>
      <c r="Q80" s="128">
        <v>4.6375207700000001</v>
      </c>
      <c r="R80" s="128">
        <v>13.694788869999998</v>
      </c>
      <c r="S80" s="128">
        <v>1.9766596400000001</v>
      </c>
      <c r="T80" s="128">
        <v>14.508939680000001</v>
      </c>
      <c r="U80" s="128"/>
      <c r="V80" s="128"/>
    </row>
    <row r="81" spans="1:22" hidden="1" outlineLevel="1">
      <c r="A81" s="8">
        <v>42675</v>
      </c>
      <c r="B81" s="128">
        <v>1470.1143060899999</v>
      </c>
      <c r="C81" s="128">
        <v>123.65015902</v>
      </c>
      <c r="D81" s="128">
        <v>11.677762410000001</v>
      </c>
      <c r="E81" s="128">
        <v>707.67090280000002</v>
      </c>
      <c r="F81" s="128">
        <v>34.996417770000001</v>
      </c>
      <c r="G81" s="128">
        <v>15.216690640000001</v>
      </c>
      <c r="H81" s="128">
        <v>121.66127089999999</v>
      </c>
      <c r="I81" s="128">
        <v>219.92671013999998</v>
      </c>
      <c r="J81" s="128">
        <v>48.346650100000005</v>
      </c>
      <c r="K81" s="128">
        <v>38.219756340000004</v>
      </c>
      <c r="L81" s="128">
        <v>25.319727460000003</v>
      </c>
      <c r="M81" s="168" t="s">
        <v>189</v>
      </c>
      <c r="N81" s="128">
        <v>34.832479030000002</v>
      </c>
      <c r="O81" s="128">
        <v>27.229115049999997</v>
      </c>
      <c r="P81" s="128">
        <v>32.77130648</v>
      </c>
      <c r="Q81" s="128">
        <v>4.5593670699999995</v>
      </c>
      <c r="R81" s="128">
        <v>13.387951029999998</v>
      </c>
      <c r="S81" s="128">
        <v>2.1598282800000002</v>
      </c>
      <c r="T81" s="128">
        <v>8.4882115699999989</v>
      </c>
      <c r="U81" s="128"/>
      <c r="V81" s="128"/>
    </row>
    <row r="82" spans="1:22" hidden="1" outlineLevel="1">
      <c r="A82" s="8">
        <v>42705</v>
      </c>
      <c r="B82" s="128">
        <v>1844.1158762899995</v>
      </c>
      <c r="C82" s="128">
        <v>189.11555554</v>
      </c>
      <c r="D82" s="128">
        <v>13.780304660000001</v>
      </c>
      <c r="E82" s="128">
        <v>844.93037377999985</v>
      </c>
      <c r="F82" s="128">
        <v>68.663716870000002</v>
      </c>
      <c r="G82" s="128">
        <v>26.37504959</v>
      </c>
      <c r="H82" s="128">
        <v>217.71465147000001</v>
      </c>
      <c r="I82" s="128">
        <v>234.60153703999998</v>
      </c>
      <c r="J82" s="128">
        <v>52.191410360000006</v>
      </c>
      <c r="K82" s="128">
        <v>7.6281927499999993</v>
      </c>
      <c r="L82" s="128">
        <v>24.188764580000001</v>
      </c>
      <c r="M82" s="168" t="s">
        <v>189</v>
      </c>
      <c r="N82" s="128">
        <v>36.151551980000001</v>
      </c>
      <c r="O82" s="128">
        <v>37.271134080000003</v>
      </c>
      <c r="P82" s="128">
        <v>61.215643339999993</v>
      </c>
      <c r="Q82" s="128">
        <v>4.2922264499999994</v>
      </c>
      <c r="R82" s="128">
        <v>12.460732889999999</v>
      </c>
      <c r="S82" s="128">
        <v>1.9067698900000001</v>
      </c>
      <c r="T82" s="128">
        <v>11.62826102</v>
      </c>
      <c r="U82" s="128"/>
      <c r="V82" s="128"/>
    </row>
    <row r="83" spans="1:22" hidden="1" outlineLevel="1">
      <c r="A83" s="8">
        <v>42736</v>
      </c>
      <c r="B83" s="128">
        <v>1565.9628989800001</v>
      </c>
      <c r="C83" s="128">
        <v>210.44300573999999</v>
      </c>
      <c r="D83" s="128">
        <v>15.791169400000001</v>
      </c>
      <c r="E83" s="128">
        <v>625.14617041000008</v>
      </c>
      <c r="F83" s="128">
        <v>54.668864479999996</v>
      </c>
      <c r="G83" s="128">
        <v>26.40780122</v>
      </c>
      <c r="H83" s="128">
        <v>134.84165056999998</v>
      </c>
      <c r="I83" s="128">
        <v>190.14178421</v>
      </c>
      <c r="J83" s="128">
        <v>55.19240941999999</v>
      </c>
      <c r="K83" s="128">
        <v>25.126118510000001</v>
      </c>
      <c r="L83" s="128">
        <v>27.399648730000003</v>
      </c>
      <c r="M83" s="168" t="s">
        <v>189</v>
      </c>
      <c r="N83" s="128">
        <v>57.017077129999997</v>
      </c>
      <c r="O83" s="128">
        <v>33.913385290000008</v>
      </c>
      <c r="P83" s="128">
        <v>79.355582240000018</v>
      </c>
      <c r="Q83" s="128">
        <v>3.9754160100000004</v>
      </c>
      <c r="R83" s="128">
        <v>16.232209059999999</v>
      </c>
      <c r="S83" s="128">
        <v>2.2478315699999998</v>
      </c>
      <c r="T83" s="128">
        <v>8.0627749900000012</v>
      </c>
      <c r="U83" s="128"/>
      <c r="V83" s="128"/>
    </row>
    <row r="84" spans="1:22" hidden="1" outlineLevel="1">
      <c r="A84" s="8">
        <v>42767</v>
      </c>
      <c r="B84" s="128">
        <v>1822.6018297499998</v>
      </c>
      <c r="C84" s="128">
        <v>162.60541678999999</v>
      </c>
      <c r="D84" s="128">
        <v>16.877023749999999</v>
      </c>
      <c r="E84" s="128">
        <v>883.16753592999999</v>
      </c>
      <c r="F84" s="128">
        <v>96.39735893000001</v>
      </c>
      <c r="G84" s="128">
        <v>22.099479150000001</v>
      </c>
      <c r="H84" s="128">
        <v>130.4220526</v>
      </c>
      <c r="I84" s="128">
        <v>185.72987286</v>
      </c>
      <c r="J84" s="128">
        <v>50.690273449999999</v>
      </c>
      <c r="K84" s="128">
        <v>51.101322589999995</v>
      </c>
      <c r="L84" s="128">
        <v>27.132516879999997</v>
      </c>
      <c r="M84" s="168" t="s">
        <v>189</v>
      </c>
      <c r="N84" s="128">
        <v>48.294468989999999</v>
      </c>
      <c r="O84" s="128">
        <v>50.918986310000001</v>
      </c>
      <c r="P84" s="128">
        <v>65.219211850000008</v>
      </c>
      <c r="Q84" s="128">
        <v>3.5045413599999997</v>
      </c>
      <c r="R84" s="128">
        <v>16.262610410000001</v>
      </c>
      <c r="S84" s="128">
        <v>3.1818453699999996</v>
      </c>
      <c r="T84" s="128">
        <v>8.9973125300000003</v>
      </c>
      <c r="U84" s="128"/>
      <c r="V84" s="128"/>
    </row>
    <row r="85" spans="1:22" hidden="1" outlineLevel="1">
      <c r="A85" s="8">
        <v>42795</v>
      </c>
      <c r="B85" s="128">
        <v>1536.6712394900001</v>
      </c>
      <c r="C85" s="128">
        <v>158.27383731999998</v>
      </c>
      <c r="D85" s="128">
        <v>15.876988670000001</v>
      </c>
      <c r="E85" s="128">
        <v>525.31576713999993</v>
      </c>
      <c r="F85" s="128">
        <v>80.407545619999993</v>
      </c>
      <c r="G85" s="128">
        <v>22.272667839999997</v>
      </c>
      <c r="H85" s="128">
        <v>102.74504204</v>
      </c>
      <c r="I85" s="128">
        <v>163.37834061999996</v>
      </c>
      <c r="J85" s="128">
        <v>51.185139169999999</v>
      </c>
      <c r="K85" s="128">
        <v>48.667850230000006</v>
      </c>
      <c r="L85" s="128">
        <v>26.530056999999999</v>
      </c>
      <c r="M85" s="168" t="s">
        <v>189</v>
      </c>
      <c r="N85" s="128">
        <v>61.16313581</v>
      </c>
      <c r="O85" s="128">
        <v>174.63311989999994</v>
      </c>
      <c r="P85" s="128">
        <v>72.812632840000006</v>
      </c>
      <c r="Q85" s="128">
        <v>4.7439340900000007</v>
      </c>
      <c r="R85" s="128">
        <v>16.603319370000001</v>
      </c>
      <c r="S85" s="128">
        <v>3.14136411</v>
      </c>
      <c r="T85" s="128">
        <v>8.9204977200000002</v>
      </c>
      <c r="U85" s="128"/>
      <c r="V85" s="128"/>
    </row>
    <row r="86" spans="1:22" hidden="1" outlineLevel="1">
      <c r="A86" s="8">
        <v>42826</v>
      </c>
      <c r="B86" s="128">
        <v>1769.54897708</v>
      </c>
      <c r="C86" s="128">
        <v>283.73688981999999</v>
      </c>
      <c r="D86" s="128">
        <v>28.852526990000001</v>
      </c>
      <c r="E86" s="128">
        <v>668.48142258000007</v>
      </c>
      <c r="F86" s="128">
        <v>100.41412102999999</v>
      </c>
      <c r="G86" s="128">
        <v>12.880438709999998</v>
      </c>
      <c r="H86" s="128">
        <v>91.905300460000007</v>
      </c>
      <c r="I86" s="128">
        <v>158.84312144999998</v>
      </c>
      <c r="J86" s="128">
        <v>56.297063250000001</v>
      </c>
      <c r="K86" s="128">
        <v>41.402369350000001</v>
      </c>
      <c r="L86" s="128">
        <v>28.615860290000001</v>
      </c>
      <c r="M86" s="168" t="s">
        <v>189</v>
      </c>
      <c r="N86" s="128">
        <v>37.935563130000006</v>
      </c>
      <c r="O86" s="128">
        <v>187.49454233999992</v>
      </c>
      <c r="P86" s="128">
        <v>42.332776389999999</v>
      </c>
      <c r="Q86" s="128">
        <v>4.1266355299999997</v>
      </c>
      <c r="R86" s="128">
        <v>17.345923799999998</v>
      </c>
      <c r="S86" s="128">
        <v>2.3367118600000003</v>
      </c>
      <c r="T86" s="128">
        <v>6.5477100999999998</v>
      </c>
      <c r="U86" s="128"/>
      <c r="V86" s="128"/>
    </row>
    <row r="87" spans="1:22" hidden="1" outlineLevel="1">
      <c r="A87" s="8">
        <v>42856</v>
      </c>
      <c r="B87" s="128">
        <v>1572.3019021799998</v>
      </c>
      <c r="C87" s="128">
        <v>201.43980578999998</v>
      </c>
      <c r="D87" s="128">
        <v>23.39605164</v>
      </c>
      <c r="E87" s="128">
        <v>591.17918716999998</v>
      </c>
      <c r="F87" s="128">
        <v>67.72376174</v>
      </c>
      <c r="G87" s="128">
        <v>10.664187379999998</v>
      </c>
      <c r="H87" s="128">
        <v>90.95408587</v>
      </c>
      <c r="I87" s="128">
        <v>181.90119094999997</v>
      </c>
      <c r="J87" s="128">
        <v>49.293609270000005</v>
      </c>
      <c r="K87" s="128">
        <v>37.214285170000004</v>
      </c>
      <c r="L87" s="128">
        <v>29.453209520000005</v>
      </c>
      <c r="M87" s="168" t="s">
        <v>189</v>
      </c>
      <c r="N87" s="128">
        <v>29.903897359999995</v>
      </c>
      <c r="O87" s="128">
        <v>182.83126842999999</v>
      </c>
      <c r="P87" s="128">
        <v>39.872096620000001</v>
      </c>
      <c r="Q87" s="128">
        <v>4.4280939400000001</v>
      </c>
      <c r="R87" s="128">
        <v>20.763803830000001</v>
      </c>
      <c r="S87" s="128">
        <v>3.5790611700000006</v>
      </c>
      <c r="T87" s="128">
        <v>7.7043063300000014</v>
      </c>
      <c r="U87" s="128"/>
      <c r="V87" s="128"/>
    </row>
    <row r="88" spans="1:22" hidden="1" outlineLevel="1">
      <c r="A88" s="8">
        <v>42887</v>
      </c>
      <c r="B88" s="128">
        <v>1759.6956594799999</v>
      </c>
      <c r="C88" s="128">
        <v>368.42084631</v>
      </c>
      <c r="D88" s="128">
        <v>16.076954160000003</v>
      </c>
      <c r="E88" s="128">
        <v>512.86506896999992</v>
      </c>
      <c r="F88" s="128">
        <v>90.982844029999995</v>
      </c>
      <c r="G88" s="128">
        <v>13.71477402</v>
      </c>
      <c r="H88" s="128">
        <v>95.600253139999992</v>
      </c>
      <c r="I88" s="128">
        <v>232.7289791</v>
      </c>
      <c r="J88" s="128">
        <v>60.089695590000019</v>
      </c>
      <c r="K88" s="128">
        <v>45.867649999999998</v>
      </c>
      <c r="L88" s="128">
        <v>30.694801139999999</v>
      </c>
      <c r="M88" s="168" t="s">
        <v>189</v>
      </c>
      <c r="N88" s="128">
        <v>21.130777670000001</v>
      </c>
      <c r="O88" s="128">
        <v>183.81806546999999</v>
      </c>
      <c r="P88" s="128">
        <v>46.725380650000005</v>
      </c>
      <c r="Q88" s="128">
        <v>4.21295485</v>
      </c>
      <c r="R88" s="128">
        <v>25.350006090000001</v>
      </c>
      <c r="S88" s="128">
        <v>3.9245652300000002</v>
      </c>
      <c r="T88" s="128">
        <v>7.4920430600000003</v>
      </c>
      <c r="U88" s="128"/>
      <c r="V88" s="128"/>
    </row>
    <row r="89" spans="1:22" hidden="1" outlineLevel="1">
      <c r="A89" s="8">
        <v>42917</v>
      </c>
      <c r="B89" s="128">
        <v>1782.5917074399995</v>
      </c>
      <c r="C89" s="128">
        <v>329.13419587000004</v>
      </c>
      <c r="D89" s="128">
        <v>20.718336399999998</v>
      </c>
      <c r="E89" s="128">
        <v>574.03739296999981</v>
      </c>
      <c r="F89" s="128">
        <v>84.85184885999999</v>
      </c>
      <c r="G89" s="128">
        <v>15.68874269</v>
      </c>
      <c r="H89" s="128">
        <v>146.12245823000001</v>
      </c>
      <c r="I89" s="128">
        <v>183.24436426000003</v>
      </c>
      <c r="J89" s="128">
        <v>58.13858802</v>
      </c>
      <c r="K89" s="128">
        <v>53.088759980000006</v>
      </c>
      <c r="L89" s="128">
        <v>26.13573658</v>
      </c>
      <c r="M89" s="168" t="s">
        <v>189</v>
      </c>
      <c r="N89" s="128">
        <v>27.438174140000001</v>
      </c>
      <c r="O89" s="128">
        <v>170.88817744999997</v>
      </c>
      <c r="P89" s="128">
        <v>49.455183160000004</v>
      </c>
      <c r="Q89" s="128">
        <v>4.5410870499999998</v>
      </c>
      <c r="R89" s="128">
        <v>25.70611555</v>
      </c>
      <c r="S89" s="128">
        <v>3.1553096599999999</v>
      </c>
      <c r="T89" s="128">
        <v>10.247236569999998</v>
      </c>
      <c r="U89" s="128"/>
      <c r="V89" s="128"/>
    </row>
    <row r="90" spans="1:22" hidden="1" outlineLevel="1">
      <c r="A90" s="8">
        <v>42948</v>
      </c>
      <c r="B90" s="128">
        <v>1895.5907633200002</v>
      </c>
      <c r="C90" s="128">
        <v>390.55349820000004</v>
      </c>
      <c r="D90" s="128">
        <v>19.818802299999998</v>
      </c>
      <c r="E90" s="128">
        <v>626.47726494999995</v>
      </c>
      <c r="F90" s="128">
        <v>93.707665019999993</v>
      </c>
      <c r="G90" s="128">
        <v>11.732401130000001</v>
      </c>
      <c r="H90" s="128">
        <v>131.99360775999997</v>
      </c>
      <c r="I90" s="128">
        <v>205.87166762000001</v>
      </c>
      <c r="J90" s="128">
        <v>58.243193230000003</v>
      </c>
      <c r="K90" s="128">
        <v>62.457747740000002</v>
      </c>
      <c r="L90" s="128">
        <v>27.203514350000003</v>
      </c>
      <c r="M90" s="168" t="s">
        <v>189</v>
      </c>
      <c r="N90" s="128">
        <v>24.531910459999999</v>
      </c>
      <c r="O90" s="128">
        <v>163.52155915000003</v>
      </c>
      <c r="P90" s="128">
        <v>40.108077610000002</v>
      </c>
      <c r="Q90" s="128">
        <v>4.1340319500000007</v>
      </c>
      <c r="R90" s="128">
        <v>24.381985620000002</v>
      </c>
      <c r="S90" s="128">
        <v>2.6182458299999998</v>
      </c>
      <c r="T90" s="128">
        <v>8.2355903999999995</v>
      </c>
      <c r="U90" s="128"/>
      <c r="V90" s="128"/>
    </row>
    <row r="91" spans="1:22" hidden="1" outlineLevel="1">
      <c r="A91" s="8">
        <v>42979</v>
      </c>
      <c r="B91" s="128">
        <v>1964.0619695199998</v>
      </c>
      <c r="C91" s="128">
        <v>400.67969020999999</v>
      </c>
      <c r="D91" s="128">
        <v>18.772044569999998</v>
      </c>
      <c r="E91" s="128">
        <v>671.79554192000001</v>
      </c>
      <c r="F91" s="128">
        <v>109.37617408</v>
      </c>
      <c r="G91" s="128">
        <v>19.501360399999999</v>
      </c>
      <c r="H91" s="128">
        <v>141.58419581000001</v>
      </c>
      <c r="I91" s="128">
        <v>225.09279146</v>
      </c>
      <c r="J91" s="128">
        <v>60.215246620000002</v>
      </c>
      <c r="K91" s="128">
        <v>49.661718780000001</v>
      </c>
      <c r="L91" s="128">
        <v>28.13856225</v>
      </c>
      <c r="M91" s="168" t="s">
        <v>189</v>
      </c>
      <c r="N91" s="128">
        <v>23.330589110000002</v>
      </c>
      <c r="O91" s="128">
        <v>137.21775139999997</v>
      </c>
      <c r="P91" s="128">
        <v>37.598512039999996</v>
      </c>
      <c r="Q91" s="128">
        <v>4.5731040400000005</v>
      </c>
      <c r="R91" s="128">
        <v>24.372758069999996</v>
      </c>
      <c r="S91" s="128">
        <v>2.0819533300000002</v>
      </c>
      <c r="T91" s="128">
        <v>10.069975430000003</v>
      </c>
      <c r="U91" s="128"/>
      <c r="V91" s="128"/>
    </row>
    <row r="92" spans="1:22" hidden="1" outlineLevel="1">
      <c r="A92" s="8">
        <v>43009</v>
      </c>
      <c r="B92" s="128">
        <v>2062.3764223799994</v>
      </c>
      <c r="C92" s="128">
        <v>439.75224805999994</v>
      </c>
      <c r="D92" s="128">
        <v>24.572858889999999</v>
      </c>
      <c r="E92" s="128">
        <v>689.48461887000008</v>
      </c>
      <c r="F92" s="128">
        <v>90.094969460000002</v>
      </c>
      <c r="G92" s="128">
        <v>12.724397630000002</v>
      </c>
      <c r="H92" s="128">
        <v>122.45813987</v>
      </c>
      <c r="I92" s="128">
        <v>322.65732911999999</v>
      </c>
      <c r="J92" s="128">
        <v>60.698453610000008</v>
      </c>
      <c r="K92" s="128">
        <v>56.581573669999997</v>
      </c>
      <c r="L92" s="128">
        <v>27.375484030000003</v>
      </c>
      <c r="M92" s="168" t="s">
        <v>189</v>
      </c>
      <c r="N92" s="128">
        <v>28.420201309999996</v>
      </c>
      <c r="O92" s="128">
        <v>115.46084589999998</v>
      </c>
      <c r="P92" s="128">
        <v>30.944134830000003</v>
      </c>
      <c r="Q92" s="128">
        <v>4.5754268299999996</v>
      </c>
      <c r="R92" s="128">
        <v>23.312695759999997</v>
      </c>
      <c r="S92" s="128">
        <v>1.8487734499999999</v>
      </c>
      <c r="T92" s="128">
        <v>11.41427109</v>
      </c>
      <c r="U92" s="128"/>
      <c r="V92" s="128"/>
    </row>
    <row r="93" spans="1:22" hidden="1" outlineLevel="1">
      <c r="A93" s="8">
        <v>43040</v>
      </c>
      <c r="B93" s="128">
        <v>2054.0019264499997</v>
      </c>
      <c r="C93" s="128">
        <v>475.42438426000001</v>
      </c>
      <c r="D93" s="128">
        <v>35.03335045</v>
      </c>
      <c r="E93" s="128">
        <v>686.60134120999999</v>
      </c>
      <c r="F93" s="128">
        <v>75.146110210000003</v>
      </c>
      <c r="G93" s="128">
        <v>11.593370529999998</v>
      </c>
      <c r="H93" s="128">
        <v>148.11552379</v>
      </c>
      <c r="I93" s="128">
        <v>284.56400759999997</v>
      </c>
      <c r="J93" s="128">
        <v>78.699311169999987</v>
      </c>
      <c r="K93" s="128">
        <v>59.171883429999994</v>
      </c>
      <c r="L93" s="128">
        <v>32.560403860000001</v>
      </c>
      <c r="M93" s="168" t="s">
        <v>189</v>
      </c>
      <c r="N93" s="128">
        <v>32.323312770000001</v>
      </c>
      <c r="O93" s="128">
        <v>65.548400959999995</v>
      </c>
      <c r="P93" s="128">
        <v>28.316998229999999</v>
      </c>
      <c r="Q93" s="128">
        <v>5.2656855499999997</v>
      </c>
      <c r="R93" s="128">
        <v>22.270678899999997</v>
      </c>
      <c r="S93" s="128">
        <v>1.65895261</v>
      </c>
      <c r="T93" s="128">
        <v>11.708210919999999</v>
      </c>
      <c r="U93" s="128"/>
      <c r="V93" s="128"/>
    </row>
    <row r="94" spans="1:22" hidden="1" outlineLevel="1">
      <c r="A94" s="8">
        <v>43070</v>
      </c>
      <c r="B94" s="128">
        <v>2010.8933784799997</v>
      </c>
      <c r="C94" s="128">
        <v>371.45973250000003</v>
      </c>
      <c r="D94" s="128">
        <v>60.332842459999995</v>
      </c>
      <c r="E94" s="128">
        <v>607.36850449999997</v>
      </c>
      <c r="F94" s="128">
        <v>91.112933889999994</v>
      </c>
      <c r="G94" s="128">
        <v>18.642545720000001</v>
      </c>
      <c r="H94" s="128">
        <v>206.50406587000001</v>
      </c>
      <c r="I94" s="128">
        <v>256.08298002000004</v>
      </c>
      <c r="J94" s="128">
        <v>112.64641563000001</v>
      </c>
      <c r="K94" s="128">
        <v>83.523287510000003</v>
      </c>
      <c r="L94" s="128">
        <v>30.807240419999999</v>
      </c>
      <c r="M94" s="168" t="s">
        <v>189</v>
      </c>
      <c r="N94" s="128">
        <v>32.575626939999999</v>
      </c>
      <c r="O94" s="128">
        <v>63.559515240000003</v>
      </c>
      <c r="P94" s="128">
        <v>39.407662970000004</v>
      </c>
      <c r="Q94" s="128">
        <v>3.33797978</v>
      </c>
      <c r="R94" s="128">
        <v>21.36329199</v>
      </c>
      <c r="S94" s="128">
        <v>1.89813367</v>
      </c>
      <c r="T94" s="128">
        <v>10.27061937</v>
      </c>
      <c r="U94" s="128"/>
      <c r="V94" s="128"/>
    </row>
    <row r="95" spans="1:22" hidden="1" outlineLevel="1">
      <c r="A95" s="8">
        <v>43101</v>
      </c>
      <c r="B95" s="128">
        <v>1933.7336880900002</v>
      </c>
      <c r="C95" s="128">
        <v>432.41430455</v>
      </c>
      <c r="D95" s="128">
        <v>87.16557281</v>
      </c>
      <c r="E95" s="128">
        <v>643.49430028999996</v>
      </c>
      <c r="F95" s="128">
        <v>64.405456650000005</v>
      </c>
      <c r="G95" s="128">
        <v>11.293471459999999</v>
      </c>
      <c r="H95" s="128">
        <v>128.27142884</v>
      </c>
      <c r="I95" s="128">
        <v>246.33251346999998</v>
      </c>
      <c r="J95" s="128">
        <v>66.230891990000003</v>
      </c>
      <c r="K95" s="128">
        <v>74.753028429999986</v>
      </c>
      <c r="L95" s="128">
        <v>30.228211000000002</v>
      </c>
      <c r="M95" s="168" t="s">
        <v>189</v>
      </c>
      <c r="N95" s="128">
        <v>25.841813909999999</v>
      </c>
      <c r="O95" s="128">
        <v>55.694489949999998</v>
      </c>
      <c r="P95" s="128">
        <v>28.133384780000004</v>
      </c>
      <c r="Q95" s="128">
        <v>4.0826154099999998</v>
      </c>
      <c r="R95" s="128">
        <v>24.169706960000003</v>
      </c>
      <c r="S95" s="128">
        <v>2.3164526500000004</v>
      </c>
      <c r="T95" s="128">
        <v>8.906044940000001</v>
      </c>
      <c r="U95" s="128"/>
      <c r="V95" s="128"/>
    </row>
    <row r="96" spans="1:22" hidden="1" outlineLevel="1">
      <c r="A96" s="8">
        <v>43132</v>
      </c>
      <c r="B96" s="128">
        <v>1858.6662635600001</v>
      </c>
      <c r="C96" s="128">
        <v>377.59009958000001</v>
      </c>
      <c r="D96" s="128">
        <v>122.90441953</v>
      </c>
      <c r="E96" s="128">
        <v>602.79939565999996</v>
      </c>
      <c r="F96" s="128">
        <v>53.040303519999995</v>
      </c>
      <c r="G96" s="128">
        <v>8.9008592399999991</v>
      </c>
      <c r="H96" s="128">
        <v>111.57891053</v>
      </c>
      <c r="I96" s="128">
        <v>232.25592238000002</v>
      </c>
      <c r="J96" s="128">
        <v>68.384065469999996</v>
      </c>
      <c r="K96" s="128">
        <v>90.348731079999993</v>
      </c>
      <c r="L96" s="128">
        <v>31.553303670000002</v>
      </c>
      <c r="M96" s="168" t="s">
        <v>189</v>
      </c>
      <c r="N96" s="128">
        <v>37.234685949999992</v>
      </c>
      <c r="O96" s="128">
        <v>52.925095990000003</v>
      </c>
      <c r="P96" s="128">
        <v>29.85363297</v>
      </c>
      <c r="Q96" s="128">
        <v>4.7016760200000007</v>
      </c>
      <c r="R96" s="128">
        <v>23.943921789999997</v>
      </c>
      <c r="S96" s="128">
        <v>2.7491141400000001</v>
      </c>
      <c r="T96" s="128">
        <v>7.9021260399999997</v>
      </c>
      <c r="U96" s="128"/>
      <c r="V96" s="128"/>
    </row>
    <row r="97" spans="1:22" hidden="1" outlineLevel="1">
      <c r="A97" s="8">
        <v>43160</v>
      </c>
      <c r="B97" s="128">
        <v>1900.2941331299999</v>
      </c>
      <c r="C97" s="128">
        <v>409.56961267000003</v>
      </c>
      <c r="D97" s="128">
        <v>91.532086870000001</v>
      </c>
      <c r="E97" s="128">
        <v>616.11072380999997</v>
      </c>
      <c r="F97" s="128">
        <v>116.63884253000001</v>
      </c>
      <c r="G97" s="128">
        <v>14.341703059999999</v>
      </c>
      <c r="H97" s="128">
        <v>120.38887630000001</v>
      </c>
      <c r="I97" s="128">
        <v>220.65790801</v>
      </c>
      <c r="J97" s="128">
        <v>56.236706010000006</v>
      </c>
      <c r="K97" s="128">
        <v>75.971679319999993</v>
      </c>
      <c r="L97" s="128">
        <v>31.663119779999999</v>
      </c>
      <c r="M97" s="168" t="s">
        <v>189</v>
      </c>
      <c r="N97" s="128">
        <v>28.531028550000002</v>
      </c>
      <c r="O97" s="128">
        <v>46.031171849999993</v>
      </c>
      <c r="P97" s="128">
        <v>32.479539819999999</v>
      </c>
      <c r="Q97" s="128">
        <v>4.4400371400000003</v>
      </c>
      <c r="R97" s="128">
        <v>23.762814859999995</v>
      </c>
      <c r="S97" s="128">
        <v>3.0578722299999996</v>
      </c>
      <c r="T97" s="128">
        <v>8.8804103200000011</v>
      </c>
      <c r="U97" s="128"/>
      <c r="V97" s="128"/>
    </row>
    <row r="98" spans="1:22" hidden="1" outlineLevel="1">
      <c r="A98" s="8">
        <v>43191</v>
      </c>
      <c r="B98" s="128">
        <v>1780.52492424</v>
      </c>
      <c r="C98" s="128">
        <v>246.54091618000001</v>
      </c>
      <c r="D98" s="128">
        <v>101.60673423</v>
      </c>
      <c r="E98" s="128">
        <v>708.81204618999993</v>
      </c>
      <c r="F98" s="128">
        <v>80.974382370000001</v>
      </c>
      <c r="G98" s="128">
        <v>12.158363500000002</v>
      </c>
      <c r="H98" s="128">
        <v>92.78671482999998</v>
      </c>
      <c r="I98" s="128">
        <v>204.49996103999999</v>
      </c>
      <c r="J98" s="128">
        <v>52.23961791</v>
      </c>
      <c r="K98" s="128">
        <v>94.455984310000005</v>
      </c>
      <c r="L98" s="128">
        <v>28.873536609999999</v>
      </c>
      <c r="M98" s="168" t="s">
        <v>189</v>
      </c>
      <c r="N98" s="128">
        <v>30.850781240000003</v>
      </c>
      <c r="O98" s="128">
        <v>50.894980090000004</v>
      </c>
      <c r="P98" s="128">
        <v>34.708796090000007</v>
      </c>
      <c r="Q98" s="128">
        <v>4.6527072599999997</v>
      </c>
      <c r="R98" s="128">
        <v>25.00423945</v>
      </c>
      <c r="S98" s="128">
        <v>2.9663967399999995</v>
      </c>
      <c r="T98" s="128">
        <v>8.4987662000000004</v>
      </c>
      <c r="U98" s="128"/>
      <c r="V98" s="128"/>
    </row>
    <row r="99" spans="1:22" hidden="1" outlineLevel="1">
      <c r="A99" s="8">
        <v>43221</v>
      </c>
      <c r="B99" s="128">
        <v>1662.2548546600001</v>
      </c>
      <c r="C99" s="128">
        <v>216.98083632000001</v>
      </c>
      <c r="D99" s="128">
        <v>73.174146159999992</v>
      </c>
      <c r="E99" s="128">
        <v>648.98244564999993</v>
      </c>
      <c r="F99" s="128">
        <v>67.648743499999995</v>
      </c>
      <c r="G99" s="128">
        <v>11.514013229999998</v>
      </c>
      <c r="H99" s="128">
        <v>96.066620489999991</v>
      </c>
      <c r="I99" s="128">
        <v>194.19962603000002</v>
      </c>
      <c r="J99" s="128">
        <v>61.278482220000001</v>
      </c>
      <c r="K99" s="128">
        <v>90.660319360000003</v>
      </c>
      <c r="L99" s="128">
        <v>31.9529344</v>
      </c>
      <c r="M99" s="168" t="s">
        <v>189</v>
      </c>
      <c r="N99" s="128">
        <v>40.511355739999999</v>
      </c>
      <c r="O99" s="128">
        <v>58.110166849999999</v>
      </c>
      <c r="P99" s="128">
        <v>26.672759170000003</v>
      </c>
      <c r="Q99" s="128">
        <v>4.4930464499999996</v>
      </c>
      <c r="R99" s="128">
        <v>28.517831970000003</v>
      </c>
      <c r="S99" s="128">
        <v>3.2450872900000007</v>
      </c>
      <c r="T99" s="128">
        <v>8.2464398299999999</v>
      </c>
      <c r="U99" s="128"/>
      <c r="V99" s="128"/>
    </row>
    <row r="100" spans="1:22" hidden="1" outlineLevel="1">
      <c r="A100" s="8">
        <v>43252</v>
      </c>
      <c r="B100" s="128">
        <v>1729.6303412000002</v>
      </c>
      <c r="C100" s="128">
        <v>199.50643491</v>
      </c>
      <c r="D100" s="128">
        <v>29.668293419999998</v>
      </c>
      <c r="E100" s="128">
        <v>706.91499124000006</v>
      </c>
      <c r="F100" s="128">
        <v>109.41953846999999</v>
      </c>
      <c r="G100" s="128">
        <v>11.437245839999999</v>
      </c>
      <c r="H100" s="128">
        <v>108.72635630999999</v>
      </c>
      <c r="I100" s="128">
        <v>190.84256170999998</v>
      </c>
      <c r="J100" s="128">
        <v>67.753151410000001</v>
      </c>
      <c r="K100" s="128">
        <v>89.678420129999992</v>
      </c>
      <c r="L100" s="128">
        <v>35.251420440000004</v>
      </c>
      <c r="M100" s="168" t="s">
        <v>189</v>
      </c>
      <c r="N100" s="128">
        <v>37.811112579999993</v>
      </c>
      <c r="O100" s="128">
        <v>62.404006760000001</v>
      </c>
      <c r="P100" s="128">
        <v>26.393856430000007</v>
      </c>
      <c r="Q100" s="128">
        <v>4.3839680999999997</v>
      </c>
      <c r="R100" s="128">
        <v>34.1652688</v>
      </c>
      <c r="S100" s="128">
        <v>6.8288917100000006</v>
      </c>
      <c r="T100" s="128">
        <v>8.4448229399999999</v>
      </c>
      <c r="U100" s="128"/>
      <c r="V100" s="128"/>
    </row>
    <row r="101" spans="1:22" hidden="1" outlineLevel="1">
      <c r="A101" s="8">
        <v>43282</v>
      </c>
      <c r="B101" s="128">
        <v>1775.1248921700001</v>
      </c>
      <c r="C101" s="128">
        <v>214.1674956</v>
      </c>
      <c r="D101" s="128">
        <v>29.2839901</v>
      </c>
      <c r="E101" s="128">
        <v>701.66412706000006</v>
      </c>
      <c r="F101" s="128">
        <v>97.477296050000007</v>
      </c>
      <c r="G101" s="128">
        <v>17.616335169999999</v>
      </c>
      <c r="H101" s="128">
        <v>121.60062520999999</v>
      </c>
      <c r="I101" s="128">
        <v>221.68381285999999</v>
      </c>
      <c r="J101" s="128">
        <v>62.115039369999998</v>
      </c>
      <c r="K101" s="128">
        <v>76.019119969999991</v>
      </c>
      <c r="L101" s="128">
        <v>33.842048259999999</v>
      </c>
      <c r="M101" s="168" t="s">
        <v>189</v>
      </c>
      <c r="N101" s="128">
        <v>39.818437180000004</v>
      </c>
      <c r="O101" s="128">
        <v>72.803206299999999</v>
      </c>
      <c r="P101" s="128">
        <v>28.748418229999999</v>
      </c>
      <c r="Q101" s="128">
        <v>4.8772363700000003</v>
      </c>
      <c r="R101" s="128">
        <v>38.051812860000005</v>
      </c>
      <c r="S101" s="128">
        <v>8.2237458100000005</v>
      </c>
      <c r="T101" s="128">
        <v>7.1321457700000011</v>
      </c>
      <c r="U101" s="128"/>
      <c r="V101" s="128"/>
    </row>
    <row r="102" spans="1:22" hidden="1" outlineLevel="1">
      <c r="A102" s="8">
        <v>43313</v>
      </c>
      <c r="B102" s="128">
        <v>1841.5950107600004</v>
      </c>
      <c r="C102" s="128">
        <v>192.11642934999998</v>
      </c>
      <c r="D102" s="128">
        <v>28.80010845</v>
      </c>
      <c r="E102" s="128">
        <v>746.40533243000004</v>
      </c>
      <c r="F102" s="128">
        <v>128.98142204999999</v>
      </c>
      <c r="G102" s="128">
        <v>15.994121329999999</v>
      </c>
      <c r="H102" s="128">
        <v>108.65789941999999</v>
      </c>
      <c r="I102" s="128">
        <v>244.92519446</v>
      </c>
      <c r="J102" s="128">
        <v>68.732084450000002</v>
      </c>
      <c r="K102" s="128">
        <v>69.828613049999987</v>
      </c>
      <c r="L102" s="128">
        <v>36.017966290000004</v>
      </c>
      <c r="M102" s="168" t="s">
        <v>189</v>
      </c>
      <c r="N102" s="128">
        <v>46.274667620000002</v>
      </c>
      <c r="O102" s="128">
        <v>68.375682449999999</v>
      </c>
      <c r="P102" s="128">
        <v>31.316228490000007</v>
      </c>
      <c r="Q102" s="128">
        <v>5.4362063300000001</v>
      </c>
      <c r="R102" s="128">
        <v>37.110628749999997</v>
      </c>
      <c r="S102" s="128">
        <v>6.1917697</v>
      </c>
      <c r="T102" s="128">
        <v>6.43065614</v>
      </c>
      <c r="U102" s="128"/>
      <c r="V102" s="128"/>
    </row>
    <row r="103" spans="1:22" hidden="1" outlineLevel="1">
      <c r="A103" s="8">
        <v>43344</v>
      </c>
      <c r="B103" s="128">
        <v>1765.76648118</v>
      </c>
      <c r="C103" s="128">
        <v>144.62708925999999</v>
      </c>
      <c r="D103" s="128">
        <v>46.794399490000004</v>
      </c>
      <c r="E103" s="128">
        <v>678.91951457999994</v>
      </c>
      <c r="F103" s="128">
        <v>97.406416930000006</v>
      </c>
      <c r="G103" s="128">
        <v>13.524128380000001</v>
      </c>
      <c r="H103" s="128">
        <v>122.89435759</v>
      </c>
      <c r="I103" s="128">
        <v>284.75173185</v>
      </c>
      <c r="J103" s="128">
        <v>75.114631380000006</v>
      </c>
      <c r="K103" s="128">
        <v>67.845936470000012</v>
      </c>
      <c r="L103" s="128">
        <v>36.90354628</v>
      </c>
      <c r="M103" s="168" t="s">
        <v>189</v>
      </c>
      <c r="N103" s="128">
        <v>41.575721740000006</v>
      </c>
      <c r="O103" s="128">
        <v>71.94058674999998</v>
      </c>
      <c r="P103" s="128">
        <v>28.989650690000001</v>
      </c>
      <c r="Q103" s="128">
        <v>6.0839902500000012</v>
      </c>
      <c r="R103" s="128">
        <v>38.115856059999999</v>
      </c>
      <c r="S103" s="128">
        <v>4.5248730300000002</v>
      </c>
      <c r="T103" s="128">
        <v>5.7540504499999994</v>
      </c>
      <c r="U103" s="128"/>
      <c r="V103" s="128"/>
    </row>
    <row r="104" spans="1:22" hidden="1" outlineLevel="1">
      <c r="A104" s="8">
        <v>43374</v>
      </c>
      <c r="B104" s="128">
        <v>1831.9155195300002</v>
      </c>
      <c r="C104" s="128">
        <v>118.76688526999999</v>
      </c>
      <c r="D104" s="128">
        <v>52.58407691</v>
      </c>
      <c r="E104" s="128">
        <v>690.20476211999994</v>
      </c>
      <c r="F104" s="128">
        <v>125.41902034</v>
      </c>
      <c r="G104" s="128">
        <v>13.20074091</v>
      </c>
      <c r="H104" s="128">
        <v>121.91304281000001</v>
      </c>
      <c r="I104" s="128">
        <v>326.97813015999998</v>
      </c>
      <c r="J104" s="128">
        <v>74.122078610000003</v>
      </c>
      <c r="K104" s="128">
        <v>63.49729919</v>
      </c>
      <c r="L104" s="128">
        <v>36.03915447</v>
      </c>
      <c r="M104" s="168" t="s">
        <v>189</v>
      </c>
      <c r="N104" s="128">
        <v>34.607134119999998</v>
      </c>
      <c r="O104" s="128">
        <v>79.494158249999998</v>
      </c>
      <c r="P104" s="128">
        <v>30.825831860000001</v>
      </c>
      <c r="Q104" s="128">
        <v>6.96119939</v>
      </c>
      <c r="R104" s="128">
        <v>46.487058669999996</v>
      </c>
      <c r="S104" s="128">
        <v>4.8024390099999996</v>
      </c>
      <c r="T104" s="128">
        <v>6.0125074400000003</v>
      </c>
      <c r="U104" s="128"/>
      <c r="V104" s="128"/>
    </row>
    <row r="105" spans="1:22" hidden="1" outlineLevel="1">
      <c r="A105" s="8">
        <v>43405</v>
      </c>
      <c r="B105" s="128">
        <v>1869.9183304799999</v>
      </c>
      <c r="C105" s="128">
        <v>125.25338303999999</v>
      </c>
      <c r="D105" s="128">
        <v>46.387101449999996</v>
      </c>
      <c r="E105" s="128">
        <v>707.15665844</v>
      </c>
      <c r="F105" s="128">
        <v>114.99997171</v>
      </c>
      <c r="G105" s="128">
        <v>13.815698020000001</v>
      </c>
      <c r="H105" s="128">
        <v>135.69909078000001</v>
      </c>
      <c r="I105" s="128">
        <v>327.66821657000003</v>
      </c>
      <c r="J105" s="128">
        <v>86.405861300000012</v>
      </c>
      <c r="K105" s="128">
        <v>64.243500699999998</v>
      </c>
      <c r="L105" s="128">
        <v>36.620758459999998</v>
      </c>
      <c r="M105" s="168" t="s">
        <v>189</v>
      </c>
      <c r="N105" s="128">
        <v>32.799310669999997</v>
      </c>
      <c r="O105" s="128">
        <v>85.784278979999982</v>
      </c>
      <c r="P105" s="128">
        <v>28.793695929999998</v>
      </c>
      <c r="Q105" s="128">
        <v>5.7334301600000011</v>
      </c>
      <c r="R105" s="128">
        <v>50.215246900000004</v>
      </c>
      <c r="S105" s="128">
        <v>3.0198354000000003</v>
      </c>
      <c r="T105" s="128">
        <v>5.3222919700000002</v>
      </c>
      <c r="U105" s="128"/>
      <c r="V105" s="128"/>
    </row>
    <row r="106" spans="1:22" hidden="1" outlineLevel="1">
      <c r="A106" s="8">
        <v>43435</v>
      </c>
      <c r="B106" s="128">
        <v>2076.5209982699998</v>
      </c>
      <c r="C106" s="128">
        <v>114.72542049</v>
      </c>
      <c r="D106" s="128">
        <v>69.440679259999996</v>
      </c>
      <c r="E106" s="128">
        <v>753.62626149999983</v>
      </c>
      <c r="F106" s="128">
        <v>115.62540177999999</v>
      </c>
      <c r="G106" s="128">
        <v>17.521863780000004</v>
      </c>
      <c r="H106" s="128">
        <v>211.11623642000004</v>
      </c>
      <c r="I106" s="128">
        <v>359.14717742000005</v>
      </c>
      <c r="J106" s="128">
        <v>92.601406069999996</v>
      </c>
      <c r="K106" s="128">
        <v>88.226501569999996</v>
      </c>
      <c r="L106" s="128">
        <v>33.657162800000002</v>
      </c>
      <c r="M106" s="168" t="s">
        <v>189</v>
      </c>
      <c r="N106" s="128">
        <v>38.05705391</v>
      </c>
      <c r="O106" s="128">
        <v>87.50988184000002</v>
      </c>
      <c r="P106" s="128">
        <v>33.039334519999997</v>
      </c>
      <c r="Q106" s="128">
        <v>5.1246823099999999</v>
      </c>
      <c r="R106" s="128">
        <v>47.797452149999998</v>
      </c>
      <c r="S106" s="128">
        <v>3.5212234599999999</v>
      </c>
      <c r="T106" s="128">
        <v>5.7832589900000002</v>
      </c>
      <c r="U106" s="128"/>
      <c r="V106" s="128"/>
    </row>
    <row r="107" spans="1:22" hidden="1" outlineLevel="1">
      <c r="A107" s="8">
        <v>43466</v>
      </c>
      <c r="B107" s="128">
        <v>2130.5498597299998</v>
      </c>
      <c r="C107" s="128">
        <v>98.546975670000009</v>
      </c>
      <c r="D107" s="128">
        <v>77.374689410000002</v>
      </c>
      <c r="E107" s="128">
        <v>746.25283219000005</v>
      </c>
      <c r="F107" s="128">
        <v>127.96155401999999</v>
      </c>
      <c r="G107" s="128">
        <v>12.11761184</v>
      </c>
      <c r="H107" s="128">
        <v>140.98192105999999</v>
      </c>
      <c r="I107" s="128">
        <v>464.08682284000008</v>
      </c>
      <c r="J107" s="128">
        <v>61.965713379999997</v>
      </c>
      <c r="K107" s="128">
        <v>126.14837777</v>
      </c>
      <c r="L107" s="128">
        <v>34.702945139999997</v>
      </c>
      <c r="M107" s="168" t="s">
        <v>189</v>
      </c>
      <c r="N107" s="128">
        <v>38.08866244</v>
      </c>
      <c r="O107" s="128">
        <v>92.372052350000004</v>
      </c>
      <c r="P107" s="128">
        <v>34.362432570000003</v>
      </c>
      <c r="Q107" s="128">
        <v>4.8025231900000005</v>
      </c>
      <c r="R107" s="128">
        <v>62.32578187</v>
      </c>
      <c r="S107" s="128">
        <v>3.5572060100000003</v>
      </c>
      <c r="T107" s="128">
        <v>4.9017579799999993</v>
      </c>
      <c r="U107" s="128"/>
      <c r="V107" s="128"/>
    </row>
    <row r="108" spans="1:22" hidden="1" outlineLevel="1">
      <c r="A108" s="8">
        <v>43497</v>
      </c>
      <c r="B108" s="128">
        <v>1925.3451881299998</v>
      </c>
      <c r="C108" s="128">
        <v>81.877237640000004</v>
      </c>
      <c r="D108" s="128">
        <v>90.422409220000006</v>
      </c>
      <c r="E108" s="128">
        <v>699.02568468999993</v>
      </c>
      <c r="F108" s="128">
        <v>105.51340133000001</v>
      </c>
      <c r="G108" s="128">
        <v>10.35089807</v>
      </c>
      <c r="H108" s="128">
        <v>111.93965741999997</v>
      </c>
      <c r="I108" s="128">
        <v>318.17787539</v>
      </c>
      <c r="J108" s="128">
        <v>70.717795329999987</v>
      </c>
      <c r="K108" s="128">
        <v>136.36051333999998</v>
      </c>
      <c r="L108" s="128">
        <v>34.450897429999998</v>
      </c>
      <c r="M108" s="168" t="s">
        <v>189</v>
      </c>
      <c r="N108" s="128">
        <v>69.991587120000005</v>
      </c>
      <c r="O108" s="128">
        <v>87.943026760000009</v>
      </c>
      <c r="P108" s="128">
        <v>27.60375603</v>
      </c>
      <c r="Q108" s="128">
        <v>5.2712304200000002</v>
      </c>
      <c r="R108" s="128">
        <v>65.835312829999992</v>
      </c>
      <c r="S108" s="128">
        <v>3.7450797900000006</v>
      </c>
      <c r="T108" s="128">
        <v>6.11882532</v>
      </c>
      <c r="U108" s="128"/>
      <c r="V108" s="128"/>
    </row>
    <row r="109" spans="1:22" hidden="1" outlineLevel="1">
      <c r="A109" s="8">
        <v>43525</v>
      </c>
      <c r="B109" s="128">
        <v>1865.3916368300002</v>
      </c>
      <c r="C109" s="128">
        <v>77.87046015</v>
      </c>
      <c r="D109" s="128">
        <v>67.935347440000001</v>
      </c>
      <c r="E109" s="128">
        <v>689.05726948999995</v>
      </c>
      <c r="F109" s="128">
        <v>141.77351160000001</v>
      </c>
      <c r="G109" s="128">
        <v>11.604119950000001</v>
      </c>
      <c r="H109" s="128">
        <v>110.03673147000001</v>
      </c>
      <c r="I109" s="128">
        <v>322.60526336999999</v>
      </c>
      <c r="J109" s="128">
        <v>72.173942629999999</v>
      </c>
      <c r="K109" s="128">
        <v>109.85483398</v>
      </c>
      <c r="L109" s="128">
        <v>35.810201290000002</v>
      </c>
      <c r="M109" s="168" t="s">
        <v>189</v>
      </c>
      <c r="N109" s="128">
        <v>33.198455500000001</v>
      </c>
      <c r="O109" s="128">
        <v>85.356123209999993</v>
      </c>
      <c r="P109" s="128">
        <v>22.911686160000002</v>
      </c>
      <c r="Q109" s="128">
        <v>5.2836941499999996</v>
      </c>
      <c r="R109" s="128">
        <v>69.474342149999998</v>
      </c>
      <c r="S109" s="128">
        <v>4.7547294900000008</v>
      </c>
      <c r="T109" s="128">
        <v>5.6909247999999995</v>
      </c>
      <c r="U109" s="128"/>
      <c r="V109" s="128"/>
    </row>
    <row r="110" spans="1:22" hidden="1" outlineLevel="1">
      <c r="A110" s="8">
        <v>43556</v>
      </c>
      <c r="B110" s="128">
        <v>1867.4103922299998</v>
      </c>
      <c r="C110" s="128">
        <v>110.59715104</v>
      </c>
      <c r="D110" s="128">
        <v>48.788917649999995</v>
      </c>
      <c r="E110" s="128">
        <v>707.86455452999996</v>
      </c>
      <c r="F110" s="128">
        <v>105.70607345000001</v>
      </c>
      <c r="G110" s="128">
        <v>11.58430321</v>
      </c>
      <c r="H110" s="128">
        <v>121.42208332999999</v>
      </c>
      <c r="I110" s="128">
        <v>313.87814786999996</v>
      </c>
      <c r="J110" s="128">
        <v>95.024524850000006</v>
      </c>
      <c r="K110" s="128">
        <v>99.283177249999994</v>
      </c>
      <c r="L110" s="128">
        <v>33.153417910000002</v>
      </c>
      <c r="M110" s="168" t="s">
        <v>189</v>
      </c>
      <c r="N110" s="128">
        <v>30.207048909999997</v>
      </c>
      <c r="O110" s="128">
        <v>80.477951680000004</v>
      </c>
      <c r="P110" s="128">
        <v>24.497990730000001</v>
      </c>
      <c r="Q110" s="128">
        <v>4.7439883399999996</v>
      </c>
      <c r="R110" s="128">
        <v>70.984486719999992</v>
      </c>
      <c r="S110" s="128">
        <v>4.4034799800000002</v>
      </c>
      <c r="T110" s="128">
        <v>4.7930947800000006</v>
      </c>
      <c r="U110" s="128"/>
      <c r="V110" s="128"/>
    </row>
    <row r="111" spans="1:22" hidden="1" outlineLevel="1">
      <c r="A111" s="8">
        <v>43586</v>
      </c>
      <c r="B111" s="128">
        <v>1908.5010830699998</v>
      </c>
      <c r="C111" s="128">
        <v>105.25357921999999</v>
      </c>
      <c r="D111" s="128">
        <v>48.808803349999991</v>
      </c>
      <c r="E111" s="128">
        <v>717.98827200000005</v>
      </c>
      <c r="F111" s="128">
        <v>117.73260999999999</v>
      </c>
      <c r="G111" s="128">
        <v>12.04569131</v>
      </c>
      <c r="H111" s="128">
        <v>120.76377216</v>
      </c>
      <c r="I111" s="128">
        <v>333.81919730000004</v>
      </c>
      <c r="J111" s="128">
        <v>102.36552623999999</v>
      </c>
      <c r="K111" s="128">
        <v>70.248185890000002</v>
      </c>
      <c r="L111" s="128">
        <v>33.879805729999994</v>
      </c>
      <c r="M111" s="168" t="s">
        <v>189</v>
      </c>
      <c r="N111" s="128">
        <v>31.543521380000001</v>
      </c>
      <c r="O111" s="128">
        <v>78.804323489999987</v>
      </c>
      <c r="P111" s="128">
        <v>32.70244632</v>
      </c>
      <c r="Q111" s="128">
        <v>5.1391651099999995</v>
      </c>
      <c r="R111" s="128">
        <v>84.892839530000003</v>
      </c>
      <c r="S111" s="128">
        <v>7.1402684699999996</v>
      </c>
      <c r="T111" s="128">
        <v>5.3730755700000001</v>
      </c>
      <c r="U111" s="128"/>
      <c r="V111" s="128"/>
    </row>
    <row r="112" spans="1:22" hidden="1" outlineLevel="1">
      <c r="A112" s="8">
        <v>43617</v>
      </c>
      <c r="B112" s="128">
        <v>1986.42456782</v>
      </c>
      <c r="C112" s="128">
        <v>88.047758220000006</v>
      </c>
      <c r="D112" s="128">
        <v>54.537577419999998</v>
      </c>
      <c r="E112" s="128">
        <v>736.62287259000004</v>
      </c>
      <c r="F112" s="128">
        <v>96.518538539999994</v>
      </c>
      <c r="G112" s="128">
        <v>11.353775489999999</v>
      </c>
      <c r="H112" s="128">
        <v>142.11797131000003</v>
      </c>
      <c r="I112" s="128">
        <v>322.23310432</v>
      </c>
      <c r="J112" s="128">
        <v>164.89125480999996</v>
      </c>
      <c r="K112" s="128">
        <v>79.210211150000006</v>
      </c>
      <c r="L112" s="128">
        <v>37.039954380000005</v>
      </c>
      <c r="M112" s="168" t="s">
        <v>189</v>
      </c>
      <c r="N112" s="128">
        <v>43.170977920000006</v>
      </c>
      <c r="O112" s="128">
        <v>69.783856039999989</v>
      </c>
      <c r="P112" s="128">
        <v>32.457601099999998</v>
      </c>
      <c r="Q112" s="128">
        <v>4.64712908</v>
      </c>
      <c r="R112" s="128">
        <v>90.685942949999998</v>
      </c>
      <c r="S112" s="128">
        <v>8.2817602499999996</v>
      </c>
      <c r="T112" s="128">
        <v>4.8242822499999996</v>
      </c>
      <c r="U112" s="128"/>
      <c r="V112" s="128"/>
    </row>
    <row r="113" spans="1:22" hidden="1" outlineLevel="1">
      <c r="A113" s="8">
        <v>43647</v>
      </c>
      <c r="B113" s="128">
        <v>2005.9212500699998</v>
      </c>
      <c r="C113" s="128">
        <v>118.91234827</v>
      </c>
      <c r="D113" s="128">
        <v>16.1186908</v>
      </c>
      <c r="E113" s="128">
        <v>754.10167260999992</v>
      </c>
      <c r="F113" s="128">
        <v>156.23075811999999</v>
      </c>
      <c r="G113" s="128">
        <v>12.396536450000003</v>
      </c>
      <c r="H113" s="128">
        <v>151.06694066</v>
      </c>
      <c r="I113" s="128">
        <v>284.29835586999997</v>
      </c>
      <c r="J113" s="128">
        <v>104.35303376000002</v>
      </c>
      <c r="K113" s="128">
        <v>67.444581019999987</v>
      </c>
      <c r="L113" s="128">
        <v>70.224269489999998</v>
      </c>
      <c r="M113" s="168" t="s">
        <v>189</v>
      </c>
      <c r="N113" s="128">
        <v>33.58778246</v>
      </c>
      <c r="O113" s="128">
        <v>69.955963510000004</v>
      </c>
      <c r="P113" s="128">
        <v>46.847465889999995</v>
      </c>
      <c r="Q113" s="128">
        <v>4.6809406600000001</v>
      </c>
      <c r="R113" s="128">
        <v>101.83576664000002</v>
      </c>
      <c r="S113" s="128">
        <v>8.2168354699999995</v>
      </c>
      <c r="T113" s="128">
        <v>5.6493083899999998</v>
      </c>
      <c r="U113" s="128"/>
      <c r="V113" s="128"/>
    </row>
    <row r="114" spans="1:22" hidden="1" outlineLevel="1">
      <c r="A114" s="8">
        <v>43678</v>
      </c>
      <c r="B114" s="128">
        <v>1987.4941731300003</v>
      </c>
      <c r="C114" s="128">
        <v>153.55374553999999</v>
      </c>
      <c r="D114" s="128">
        <v>11.46898646</v>
      </c>
      <c r="E114" s="128">
        <v>705.72489481000002</v>
      </c>
      <c r="F114" s="128">
        <v>165.93177303000002</v>
      </c>
      <c r="G114" s="128">
        <v>11.85181416</v>
      </c>
      <c r="H114" s="128">
        <v>151.88671681000002</v>
      </c>
      <c r="I114" s="128">
        <v>287.11269005000003</v>
      </c>
      <c r="J114" s="128">
        <v>86.989808899999986</v>
      </c>
      <c r="K114" s="128">
        <v>73.322674679999992</v>
      </c>
      <c r="L114" s="128">
        <v>68.525067440000001</v>
      </c>
      <c r="M114" s="168" t="s">
        <v>189</v>
      </c>
      <c r="N114" s="128">
        <v>33.722344809999996</v>
      </c>
      <c r="O114" s="128">
        <v>76.506171260000016</v>
      </c>
      <c r="P114" s="128">
        <v>37.951505230000002</v>
      </c>
      <c r="Q114" s="128">
        <v>4.9428814000000001</v>
      </c>
      <c r="R114" s="128">
        <v>107.55400727</v>
      </c>
      <c r="S114" s="128">
        <v>5.2883311200000005</v>
      </c>
      <c r="T114" s="128">
        <v>5.1607601599999997</v>
      </c>
      <c r="U114" s="128"/>
      <c r="V114" s="128"/>
    </row>
    <row r="115" spans="1:22" hidden="1" outlineLevel="1">
      <c r="A115" s="8">
        <v>43709</v>
      </c>
      <c r="B115" s="128">
        <v>2081.1848410500002</v>
      </c>
      <c r="C115" s="128">
        <v>166.51753599000003</v>
      </c>
      <c r="D115" s="128">
        <v>12.518974699999999</v>
      </c>
      <c r="E115" s="128">
        <v>729.62015214999997</v>
      </c>
      <c r="F115" s="128">
        <v>196.18683369999999</v>
      </c>
      <c r="G115" s="128">
        <v>11.5989346</v>
      </c>
      <c r="H115" s="128">
        <v>127.21082548</v>
      </c>
      <c r="I115" s="128">
        <v>286.90423991</v>
      </c>
      <c r="J115" s="128">
        <v>123.72066824000001</v>
      </c>
      <c r="K115" s="128">
        <v>67.440754260000006</v>
      </c>
      <c r="L115" s="128">
        <v>68.411061660000001</v>
      </c>
      <c r="M115" s="168" t="s">
        <v>189</v>
      </c>
      <c r="N115" s="128">
        <v>40.852748989999995</v>
      </c>
      <c r="O115" s="128">
        <v>82.516495400000011</v>
      </c>
      <c r="P115" s="128">
        <v>33.238706030000003</v>
      </c>
      <c r="Q115" s="128">
        <v>8.3822130499999989</v>
      </c>
      <c r="R115" s="128">
        <v>116.03098421</v>
      </c>
      <c r="S115" s="128">
        <v>4.2899846500000001</v>
      </c>
      <c r="T115" s="128">
        <v>5.7437280299999998</v>
      </c>
      <c r="U115" s="128"/>
      <c r="V115" s="128"/>
    </row>
    <row r="116" spans="1:22" hidden="1" outlineLevel="1">
      <c r="A116" s="8">
        <v>43739</v>
      </c>
      <c r="B116" s="128">
        <v>2160.9579987899997</v>
      </c>
      <c r="C116" s="128">
        <v>128.13157218000001</v>
      </c>
      <c r="D116" s="128">
        <v>11.216703020000001</v>
      </c>
      <c r="E116" s="128">
        <v>813.98204076000002</v>
      </c>
      <c r="F116" s="128">
        <v>140.85868106999999</v>
      </c>
      <c r="G116" s="128">
        <v>13.647374030000002</v>
      </c>
      <c r="H116" s="128">
        <v>140.14052143000001</v>
      </c>
      <c r="I116" s="128">
        <v>342.79672243000005</v>
      </c>
      <c r="J116" s="128">
        <v>106.72159680999999</v>
      </c>
      <c r="K116" s="128">
        <v>79.029165070000005</v>
      </c>
      <c r="L116" s="128">
        <v>74.288232250000007</v>
      </c>
      <c r="M116" s="168" t="s">
        <v>189</v>
      </c>
      <c r="N116" s="128">
        <v>43.261150839999999</v>
      </c>
      <c r="O116" s="128">
        <v>83.771632539999999</v>
      </c>
      <c r="P116" s="128">
        <v>39.935037969999996</v>
      </c>
      <c r="Q116" s="128">
        <v>8.4445497100000004</v>
      </c>
      <c r="R116" s="128">
        <v>127.00245773</v>
      </c>
      <c r="S116" s="128">
        <v>2.8016144399999998</v>
      </c>
      <c r="T116" s="128">
        <v>4.9289465100000012</v>
      </c>
      <c r="U116" s="128"/>
      <c r="V116" s="128"/>
    </row>
    <row r="117" spans="1:22" hidden="1" outlineLevel="1">
      <c r="A117" s="8">
        <v>43770</v>
      </c>
      <c r="B117" s="128">
        <v>2422.5422327400001</v>
      </c>
      <c r="C117" s="128">
        <v>195.77896462000001</v>
      </c>
      <c r="D117" s="128">
        <v>11.16019152</v>
      </c>
      <c r="E117" s="128">
        <v>900.29548197999998</v>
      </c>
      <c r="F117" s="128">
        <v>127.30198353</v>
      </c>
      <c r="G117" s="128">
        <v>12.000835160000001</v>
      </c>
      <c r="H117" s="128">
        <v>151.28455859999997</v>
      </c>
      <c r="I117" s="128">
        <v>342.32606071000009</v>
      </c>
      <c r="J117" s="128">
        <v>195.30771834999999</v>
      </c>
      <c r="K117" s="128">
        <v>89.461089869999995</v>
      </c>
      <c r="L117" s="128">
        <v>76.022902060000007</v>
      </c>
      <c r="M117" s="168" t="s">
        <v>189</v>
      </c>
      <c r="N117" s="128">
        <v>38.883185130000008</v>
      </c>
      <c r="O117" s="128">
        <v>88.941427630000007</v>
      </c>
      <c r="P117" s="128">
        <v>42.041940039999993</v>
      </c>
      <c r="Q117" s="128">
        <v>8.3425735499999991</v>
      </c>
      <c r="R117" s="128">
        <v>136.52721286999997</v>
      </c>
      <c r="S117" s="128">
        <v>2.1698437699999999</v>
      </c>
      <c r="T117" s="128">
        <v>4.6962633500000006</v>
      </c>
      <c r="U117" s="128"/>
      <c r="V117" s="128"/>
    </row>
    <row r="118" spans="1:22" hidden="1" outlineLevel="1">
      <c r="A118" s="8">
        <v>43800</v>
      </c>
      <c r="B118" s="128">
        <v>2968.9135563999998</v>
      </c>
      <c r="C118" s="128">
        <v>218.55360521</v>
      </c>
      <c r="D118" s="128">
        <v>8.5504437699999993</v>
      </c>
      <c r="E118" s="128">
        <v>1032.2629112799998</v>
      </c>
      <c r="F118" s="128">
        <v>141.39504129999997</v>
      </c>
      <c r="G118" s="128">
        <v>12.611944449999999</v>
      </c>
      <c r="H118" s="128">
        <v>383.1986873699999</v>
      </c>
      <c r="I118" s="128">
        <v>434.02608069000007</v>
      </c>
      <c r="J118" s="128">
        <v>214.58170386</v>
      </c>
      <c r="K118" s="128">
        <v>114.02923814</v>
      </c>
      <c r="L118" s="128">
        <v>74.129633099999992</v>
      </c>
      <c r="M118" s="168" t="s">
        <v>189</v>
      </c>
      <c r="N118" s="128">
        <v>50.364168380000002</v>
      </c>
      <c r="O118" s="128">
        <v>98.180634810000001</v>
      </c>
      <c r="P118" s="128">
        <v>44.593229460000003</v>
      </c>
      <c r="Q118" s="128">
        <v>7.5837993200000007</v>
      </c>
      <c r="R118" s="128">
        <v>126.67422815</v>
      </c>
      <c r="S118" s="128">
        <v>2.9669668699999998</v>
      </c>
      <c r="T118" s="128">
        <v>5.2112402400000013</v>
      </c>
      <c r="U118" s="128"/>
      <c r="V118" s="128"/>
    </row>
    <row r="119" spans="1:22" hidden="1" outlineLevel="1">
      <c r="A119" s="8">
        <v>43831</v>
      </c>
      <c r="B119" s="128">
        <v>2746.9368271099997</v>
      </c>
      <c r="C119" s="128">
        <v>232.70708965</v>
      </c>
      <c r="D119" s="128">
        <v>12.590505270000001</v>
      </c>
      <c r="E119" s="128">
        <v>1044.70963428</v>
      </c>
      <c r="F119" s="128">
        <v>145.00557977999998</v>
      </c>
      <c r="G119" s="128">
        <v>10.99556258</v>
      </c>
      <c r="H119" s="128">
        <v>179.37565734</v>
      </c>
      <c r="I119" s="128">
        <v>391.11533300000008</v>
      </c>
      <c r="J119" s="128">
        <v>173.50014044999998</v>
      </c>
      <c r="K119" s="128">
        <v>131.67426652</v>
      </c>
      <c r="L119" s="128">
        <v>84.913138930000002</v>
      </c>
      <c r="M119" s="128">
        <v>1.2094916200000001</v>
      </c>
      <c r="N119" s="128">
        <v>52.917109080000003</v>
      </c>
      <c r="O119" s="128">
        <v>93.869167840000003</v>
      </c>
      <c r="P119" s="128">
        <v>35.180072060000001</v>
      </c>
      <c r="Q119" s="128">
        <v>7.7832894499999998</v>
      </c>
      <c r="R119" s="128">
        <v>136.78504942999999</v>
      </c>
      <c r="S119" s="128">
        <v>3.1582056700000001</v>
      </c>
      <c r="T119" s="128">
        <v>9.44753416</v>
      </c>
      <c r="U119" s="128"/>
      <c r="V119" s="128"/>
    </row>
    <row r="120" spans="1:22" hidden="1" outlineLevel="1">
      <c r="A120" s="8">
        <v>43862</v>
      </c>
      <c r="B120" s="128">
        <v>2737.7344343799996</v>
      </c>
      <c r="C120" s="128">
        <v>181.58102666000005</v>
      </c>
      <c r="D120" s="128">
        <v>10.35051651</v>
      </c>
      <c r="E120" s="128">
        <v>1130.65623446</v>
      </c>
      <c r="F120" s="128">
        <v>192.82013721000001</v>
      </c>
      <c r="G120" s="128">
        <v>11.643042020000001</v>
      </c>
      <c r="H120" s="128">
        <v>197.61165610999998</v>
      </c>
      <c r="I120" s="128">
        <v>380.43757759000005</v>
      </c>
      <c r="J120" s="128">
        <v>94.368217360000003</v>
      </c>
      <c r="K120" s="128">
        <v>120.22836957</v>
      </c>
      <c r="L120" s="128">
        <v>84.724910780000002</v>
      </c>
      <c r="M120" s="128">
        <v>0.11950719</v>
      </c>
      <c r="N120" s="128">
        <v>50.834225520000004</v>
      </c>
      <c r="O120" s="128">
        <v>87.410466819999996</v>
      </c>
      <c r="P120" s="128">
        <v>34.169447640000001</v>
      </c>
      <c r="Q120" s="128">
        <v>7.8073246599999999</v>
      </c>
      <c r="R120" s="128">
        <v>140.42996956000002</v>
      </c>
      <c r="S120" s="128">
        <v>3.5452051299999998</v>
      </c>
      <c r="T120" s="128">
        <v>8.9965995899999971</v>
      </c>
      <c r="U120" s="128"/>
      <c r="V120" s="128"/>
    </row>
    <row r="121" spans="1:22" hidden="1" outlineLevel="1">
      <c r="A121" s="8">
        <v>43891</v>
      </c>
      <c r="B121" s="128">
        <v>2612.1556979399998</v>
      </c>
      <c r="C121" s="128">
        <v>147.55451084999999</v>
      </c>
      <c r="D121" s="128">
        <v>8.2273267600000004</v>
      </c>
      <c r="E121" s="128">
        <v>1054.5275493300001</v>
      </c>
      <c r="F121" s="128">
        <v>142.47995143999998</v>
      </c>
      <c r="G121" s="128">
        <v>11.722259790000001</v>
      </c>
      <c r="H121" s="128">
        <v>259.14605865000004</v>
      </c>
      <c r="I121" s="128">
        <v>358.38387284000004</v>
      </c>
      <c r="J121" s="128">
        <v>113.68124255999999</v>
      </c>
      <c r="K121" s="128">
        <v>91.647711110000003</v>
      </c>
      <c r="L121" s="128">
        <v>82.549957699999993</v>
      </c>
      <c r="M121" s="128">
        <v>0.11609772</v>
      </c>
      <c r="N121" s="128">
        <v>48.846152189999998</v>
      </c>
      <c r="O121" s="128">
        <v>95.541008300000001</v>
      </c>
      <c r="P121" s="128">
        <v>29.235181449999999</v>
      </c>
      <c r="Q121" s="128">
        <v>7.6352512899999994</v>
      </c>
      <c r="R121" s="128">
        <v>148.88979415</v>
      </c>
      <c r="S121" s="128">
        <v>2.90137855</v>
      </c>
      <c r="T121" s="128">
        <v>9.0703932599999995</v>
      </c>
      <c r="U121" s="128"/>
      <c r="V121" s="128"/>
    </row>
    <row r="122" spans="1:22" hidden="1" outlineLevel="1">
      <c r="A122" s="8">
        <v>43922</v>
      </c>
      <c r="B122" s="128">
        <v>2538.9292072399999</v>
      </c>
      <c r="C122" s="128">
        <v>203.78755351000001</v>
      </c>
      <c r="D122" s="128">
        <v>11.401258309999999</v>
      </c>
      <c r="E122" s="128">
        <v>1004.2915229799999</v>
      </c>
      <c r="F122" s="128">
        <v>139.68902996</v>
      </c>
      <c r="G122" s="128">
        <v>14.417089979999998</v>
      </c>
      <c r="H122" s="128">
        <v>163.51171590999999</v>
      </c>
      <c r="I122" s="128">
        <v>313.79774795000003</v>
      </c>
      <c r="J122" s="128">
        <v>164.91625122999997</v>
      </c>
      <c r="K122" s="128">
        <v>72.443612009999995</v>
      </c>
      <c r="L122" s="128">
        <v>87.450210200000001</v>
      </c>
      <c r="M122" s="128">
        <v>0.10287101999999999</v>
      </c>
      <c r="N122" s="128">
        <v>42.25952358</v>
      </c>
      <c r="O122" s="128">
        <v>97.881483210000013</v>
      </c>
      <c r="P122" s="128">
        <v>27.611898070000002</v>
      </c>
      <c r="Q122" s="128">
        <v>5.9302261399999994</v>
      </c>
      <c r="R122" s="128">
        <v>178.31997201999999</v>
      </c>
      <c r="S122" s="128">
        <v>2.4846112000000002</v>
      </c>
      <c r="T122" s="128">
        <v>8.6326299599999974</v>
      </c>
      <c r="U122" s="128"/>
      <c r="V122" s="128"/>
    </row>
    <row r="123" spans="1:22" hidden="1" outlineLevel="1">
      <c r="A123" s="8">
        <v>43952</v>
      </c>
      <c r="B123" s="128">
        <v>2631.5805613599996</v>
      </c>
      <c r="C123" s="128">
        <v>259.61742708999998</v>
      </c>
      <c r="D123" s="128">
        <v>8.5979025</v>
      </c>
      <c r="E123" s="128">
        <v>965.81711644999984</v>
      </c>
      <c r="F123" s="128">
        <v>127.78841013000002</v>
      </c>
      <c r="G123" s="128">
        <v>10.526530429999999</v>
      </c>
      <c r="H123" s="128">
        <v>212.10557541</v>
      </c>
      <c r="I123" s="128">
        <v>369.63087696000008</v>
      </c>
      <c r="J123" s="128">
        <v>94.25978483999998</v>
      </c>
      <c r="K123" s="128">
        <v>81.290254230000002</v>
      </c>
      <c r="L123" s="128">
        <v>85.135978219999998</v>
      </c>
      <c r="M123" s="128">
        <v>2.1950019900000002</v>
      </c>
      <c r="N123" s="128">
        <v>40.795062339999994</v>
      </c>
      <c r="O123" s="128">
        <v>102.0875715</v>
      </c>
      <c r="P123" s="128">
        <v>29.061646629999998</v>
      </c>
      <c r="Q123" s="128">
        <v>5.8415830199999998</v>
      </c>
      <c r="R123" s="128">
        <v>225.89753776999999</v>
      </c>
      <c r="S123" s="128">
        <v>2.14676204</v>
      </c>
      <c r="T123" s="128">
        <v>8.7855398099999995</v>
      </c>
      <c r="U123" s="128"/>
      <c r="V123" s="128"/>
    </row>
    <row r="124" spans="1:22" hidden="1" outlineLevel="1">
      <c r="A124" s="8">
        <v>43983</v>
      </c>
      <c r="B124" s="128">
        <v>2675.5446737299999</v>
      </c>
      <c r="C124" s="128">
        <v>227.33116419000004</v>
      </c>
      <c r="D124" s="128">
        <v>10.465412659999998</v>
      </c>
      <c r="E124" s="128">
        <v>1021.6721743000001</v>
      </c>
      <c r="F124" s="128">
        <v>111.62764639000001</v>
      </c>
      <c r="G124" s="128">
        <v>11.51924195</v>
      </c>
      <c r="H124" s="128">
        <v>229.03011055000002</v>
      </c>
      <c r="I124" s="128">
        <v>372.29507145000002</v>
      </c>
      <c r="J124" s="128">
        <v>79.027644439999989</v>
      </c>
      <c r="K124" s="128">
        <v>73.778169820000002</v>
      </c>
      <c r="L124" s="128">
        <v>85.637808560000011</v>
      </c>
      <c r="M124" s="128">
        <v>2.1513771200000003</v>
      </c>
      <c r="N124" s="128">
        <v>40.429176999999996</v>
      </c>
      <c r="O124" s="128">
        <v>100.91547399999999</v>
      </c>
      <c r="P124" s="128">
        <v>29.274498230000003</v>
      </c>
      <c r="Q124" s="128">
        <v>6.5295112799999995</v>
      </c>
      <c r="R124" s="128">
        <v>262.66260130000001</v>
      </c>
      <c r="S124" s="128">
        <v>2.0898208500000002</v>
      </c>
      <c r="T124" s="128">
        <v>9.1077696400000008</v>
      </c>
      <c r="U124" s="128"/>
      <c r="V124" s="128"/>
    </row>
    <row r="125" spans="1:22" hidden="1" outlineLevel="1">
      <c r="A125" s="8">
        <v>44013</v>
      </c>
      <c r="B125" s="128">
        <v>2868.2314325600005</v>
      </c>
      <c r="C125" s="128">
        <v>298.48646822000001</v>
      </c>
      <c r="D125" s="128">
        <v>9.2799231600000009</v>
      </c>
      <c r="E125" s="128">
        <v>1086.9237959899999</v>
      </c>
      <c r="F125" s="128">
        <v>93.164474139999996</v>
      </c>
      <c r="G125" s="128">
        <v>13.095286309999999</v>
      </c>
      <c r="H125" s="128">
        <v>237.21531374999998</v>
      </c>
      <c r="I125" s="128">
        <v>370.55004058999998</v>
      </c>
      <c r="J125" s="128">
        <v>101.59488740999998</v>
      </c>
      <c r="K125" s="128">
        <v>76.875827059999992</v>
      </c>
      <c r="L125" s="128">
        <v>87.710845169999999</v>
      </c>
      <c r="M125" s="128">
        <v>4.1947249000000006</v>
      </c>
      <c r="N125" s="128">
        <v>48.231334799999999</v>
      </c>
      <c r="O125" s="128">
        <v>111.41089036000001</v>
      </c>
      <c r="P125" s="128">
        <v>35.619851140000002</v>
      </c>
      <c r="Q125" s="128">
        <v>6.7036844999999996</v>
      </c>
      <c r="R125" s="128">
        <v>275.89292397000003</v>
      </c>
      <c r="S125" s="128">
        <v>2.0318741899999999</v>
      </c>
      <c r="T125" s="128">
        <v>9.2492868999999995</v>
      </c>
      <c r="U125" s="128"/>
      <c r="V125" s="128"/>
    </row>
    <row r="126" spans="1:22" hidden="1" outlineLevel="1">
      <c r="A126" s="8">
        <v>44044</v>
      </c>
      <c r="B126" s="128">
        <v>3211.3022042599996</v>
      </c>
      <c r="C126" s="128">
        <v>340.11595679999999</v>
      </c>
      <c r="D126" s="128">
        <v>10.549652979999999</v>
      </c>
      <c r="E126" s="128">
        <v>1190.6967814899999</v>
      </c>
      <c r="F126" s="128">
        <v>114.26681656</v>
      </c>
      <c r="G126" s="128">
        <v>14.922069219999999</v>
      </c>
      <c r="H126" s="128">
        <v>240.75423091000002</v>
      </c>
      <c r="I126" s="128">
        <v>465.56480136000005</v>
      </c>
      <c r="J126" s="128">
        <v>113.39948217999999</v>
      </c>
      <c r="K126" s="128">
        <v>88.719879500000005</v>
      </c>
      <c r="L126" s="128">
        <v>89.94813744999999</v>
      </c>
      <c r="M126" s="128">
        <v>2.5217094899999997</v>
      </c>
      <c r="N126" s="128">
        <v>49.571274819999999</v>
      </c>
      <c r="O126" s="128">
        <v>125.0043608</v>
      </c>
      <c r="P126" s="128">
        <v>40.851230800000003</v>
      </c>
      <c r="Q126" s="128">
        <v>7.7141995100000003</v>
      </c>
      <c r="R126" s="128">
        <v>303.11036103000004</v>
      </c>
      <c r="S126" s="128">
        <v>3.3499812400000004</v>
      </c>
      <c r="T126" s="128">
        <v>10.241278119999999</v>
      </c>
      <c r="U126" s="128"/>
      <c r="V126" s="128"/>
    </row>
    <row r="127" spans="1:22" hidden="1" outlineLevel="1">
      <c r="A127" s="8">
        <v>44075</v>
      </c>
      <c r="B127" s="128">
        <v>3306.7645136000001</v>
      </c>
      <c r="C127" s="128">
        <v>285.86214676000003</v>
      </c>
      <c r="D127" s="128">
        <v>30.171167900000004</v>
      </c>
      <c r="E127" s="128">
        <v>1170.4597308100001</v>
      </c>
      <c r="F127" s="128">
        <v>123.78802146000001</v>
      </c>
      <c r="G127" s="128">
        <v>14.073215559999998</v>
      </c>
      <c r="H127" s="128">
        <v>314.90950077000002</v>
      </c>
      <c r="I127" s="128">
        <v>446.06878523</v>
      </c>
      <c r="J127" s="128">
        <v>135.69032884000001</v>
      </c>
      <c r="K127" s="128">
        <v>90.993018089999993</v>
      </c>
      <c r="L127" s="128">
        <v>92.259615810000014</v>
      </c>
      <c r="M127" s="128">
        <v>5.4379391100000003</v>
      </c>
      <c r="N127" s="128">
        <v>59.608801570000004</v>
      </c>
      <c r="O127" s="128">
        <v>118.31725923</v>
      </c>
      <c r="P127" s="128">
        <v>46.351219859999993</v>
      </c>
      <c r="Q127" s="128">
        <v>9.0701987299999995</v>
      </c>
      <c r="R127" s="128">
        <v>351.34946165000002</v>
      </c>
      <c r="S127" s="128">
        <v>2.6994782500000003</v>
      </c>
      <c r="T127" s="128">
        <v>9.6546239699999994</v>
      </c>
      <c r="U127" s="128"/>
      <c r="V127" s="128"/>
    </row>
    <row r="128" spans="1:22" hidden="1" outlineLevel="1">
      <c r="A128" s="8">
        <v>44105</v>
      </c>
      <c r="B128" s="128">
        <v>3596.4323619199995</v>
      </c>
      <c r="C128" s="128">
        <v>356.70823472999996</v>
      </c>
      <c r="D128" s="128">
        <v>20.22460495</v>
      </c>
      <c r="E128" s="128">
        <v>1278.15711861</v>
      </c>
      <c r="F128" s="128">
        <v>115.7738919</v>
      </c>
      <c r="G128" s="128">
        <v>15.439075519999999</v>
      </c>
      <c r="H128" s="128">
        <v>320.23540385000001</v>
      </c>
      <c r="I128" s="128">
        <v>473.82863236999998</v>
      </c>
      <c r="J128" s="128">
        <v>123.69529489000001</v>
      </c>
      <c r="K128" s="128">
        <v>94.522146410000005</v>
      </c>
      <c r="L128" s="128">
        <v>99.184943919999995</v>
      </c>
      <c r="M128" s="128">
        <v>22.420360819999999</v>
      </c>
      <c r="N128" s="128">
        <v>53.691236250000003</v>
      </c>
      <c r="O128" s="128">
        <v>120.71396631</v>
      </c>
      <c r="P128" s="128">
        <v>33.818518179999991</v>
      </c>
      <c r="Q128" s="128">
        <v>9.0482476100000007</v>
      </c>
      <c r="R128" s="128">
        <v>444.6313140200001</v>
      </c>
      <c r="S128" s="128">
        <v>3.6034668400000003</v>
      </c>
      <c r="T128" s="128">
        <v>10.735904740000001</v>
      </c>
      <c r="U128" s="128"/>
      <c r="V128" s="128"/>
    </row>
    <row r="129" spans="1:22" hidden="1" outlineLevel="1">
      <c r="A129" s="8">
        <v>44136</v>
      </c>
      <c r="B129" s="128">
        <v>3509.0394953200002</v>
      </c>
      <c r="C129" s="128">
        <v>378.76823457</v>
      </c>
      <c r="D129" s="128">
        <v>16.872490669999998</v>
      </c>
      <c r="E129" s="128">
        <v>1190.30441855</v>
      </c>
      <c r="F129" s="128">
        <v>100.99927840000001</v>
      </c>
      <c r="G129" s="128">
        <v>15.287527020000001</v>
      </c>
      <c r="H129" s="128">
        <v>345.21233282999992</v>
      </c>
      <c r="I129" s="128">
        <v>451.38444131000006</v>
      </c>
      <c r="J129" s="128">
        <v>113.05199549</v>
      </c>
      <c r="K129" s="128">
        <v>88.639612580000005</v>
      </c>
      <c r="L129" s="128">
        <v>94.587733399999991</v>
      </c>
      <c r="M129" s="128">
        <v>22.663982150000002</v>
      </c>
      <c r="N129" s="128">
        <v>49.115274829999997</v>
      </c>
      <c r="O129" s="128">
        <v>130.56481589000001</v>
      </c>
      <c r="P129" s="128">
        <v>32.537787590000001</v>
      </c>
      <c r="Q129" s="128">
        <v>9.2684665499999994</v>
      </c>
      <c r="R129" s="128">
        <v>455.28614298999997</v>
      </c>
      <c r="S129" s="128">
        <v>2.8956961300000001</v>
      </c>
      <c r="T129" s="128">
        <v>11.599264370000002</v>
      </c>
      <c r="U129" s="128"/>
      <c r="V129" s="128"/>
    </row>
    <row r="130" spans="1:22" hidden="1" outlineLevel="1">
      <c r="A130" s="8">
        <v>44166</v>
      </c>
      <c r="B130" s="128">
        <v>5042.7128497800004</v>
      </c>
      <c r="C130" s="128">
        <v>326.72662782999998</v>
      </c>
      <c r="D130" s="128">
        <v>58.984863990000015</v>
      </c>
      <c r="E130" s="128">
        <v>1328.1745820400001</v>
      </c>
      <c r="F130" s="128">
        <v>110.74804010000001</v>
      </c>
      <c r="G130" s="128">
        <v>18.20862863</v>
      </c>
      <c r="H130" s="128">
        <v>1243.0722524400001</v>
      </c>
      <c r="I130" s="128">
        <v>719.91271546000007</v>
      </c>
      <c r="J130" s="128">
        <v>312.72193923999998</v>
      </c>
      <c r="K130" s="128">
        <v>126.56033189</v>
      </c>
      <c r="L130" s="128">
        <v>87.34748565000001</v>
      </c>
      <c r="M130" s="128">
        <v>27.654279110000001</v>
      </c>
      <c r="N130" s="128">
        <v>63.676550149999997</v>
      </c>
      <c r="O130" s="128">
        <v>138.77592648999999</v>
      </c>
      <c r="P130" s="128">
        <v>44.323333509999998</v>
      </c>
      <c r="Q130" s="128">
        <v>7.9744612400000001</v>
      </c>
      <c r="R130" s="128">
        <v>407.53981451999999</v>
      </c>
      <c r="S130" s="128">
        <v>2.8220986400000001</v>
      </c>
      <c r="T130" s="128">
        <v>17.488918850000001</v>
      </c>
      <c r="U130" s="128"/>
      <c r="V130" s="128"/>
    </row>
    <row r="131" spans="1:22" hidden="1" outlineLevel="1">
      <c r="A131" s="8">
        <v>44197</v>
      </c>
      <c r="B131" s="128">
        <v>3833.2822021599995</v>
      </c>
      <c r="C131" s="128">
        <v>281.39071388000002</v>
      </c>
      <c r="D131" s="128">
        <v>51.697404740000003</v>
      </c>
      <c r="E131" s="128">
        <v>1174.6812919199999</v>
      </c>
      <c r="F131" s="128">
        <v>120.03078635999999</v>
      </c>
      <c r="G131" s="128">
        <v>16.024616650000002</v>
      </c>
      <c r="H131" s="128">
        <v>418.89224484999994</v>
      </c>
      <c r="I131" s="128">
        <v>578.5186644800001</v>
      </c>
      <c r="J131" s="128">
        <v>147.49451827999999</v>
      </c>
      <c r="K131" s="128">
        <v>159.27640596000001</v>
      </c>
      <c r="L131" s="128">
        <v>91.815286869999994</v>
      </c>
      <c r="M131" s="128">
        <v>37.799449729999999</v>
      </c>
      <c r="N131" s="128">
        <v>65.06781998999999</v>
      </c>
      <c r="O131" s="128">
        <v>131.15899719999999</v>
      </c>
      <c r="P131" s="128">
        <v>42.845033569999998</v>
      </c>
      <c r="Q131" s="128">
        <v>7.98846495</v>
      </c>
      <c r="R131" s="128">
        <v>488.81623131000003</v>
      </c>
      <c r="S131" s="128">
        <v>2.6896336700000001</v>
      </c>
      <c r="T131" s="128">
        <v>17.094637750000004</v>
      </c>
      <c r="U131" s="128"/>
      <c r="V131" s="128"/>
    </row>
    <row r="132" spans="1:22" hidden="1" outlineLevel="1">
      <c r="A132" s="8">
        <v>44228</v>
      </c>
      <c r="B132" s="128">
        <v>3717.1094263099994</v>
      </c>
      <c r="C132" s="128">
        <v>307.44826897000002</v>
      </c>
      <c r="D132" s="128">
        <v>46.755527749999999</v>
      </c>
      <c r="E132" s="128">
        <v>1128.8746827800001</v>
      </c>
      <c r="F132" s="128">
        <v>138.15880899999999</v>
      </c>
      <c r="G132" s="128">
        <v>17.461461660000001</v>
      </c>
      <c r="H132" s="128">
        <v>298.23515619</v>
      </c>
      <c r="I132" s="128">
        <v>550.97146855000005</v>
      </c>
      <c r="J132" s="128">
        <v>123.42060309000001</v>
      </c>
      <c r="K132" s="128">
        <v>152.86691980000001</v>
      </c>
      <c r="L132" s="128">
        <v>89.968463869999994</v>
      </c>
      <c r="M132" s="128">
        <v>42.384565309999999</v>
      </c>
      <c r="N132" s="128">
        <v>68.829143720000005</v>
      </c>
      <c r="O132" s="128">
        <v>123.50143606</v>
      </c>
      <c r="P132" s="128">
        <v>48.458930429999995</v>
      </c>
      <c r="Q132" s="128">
        <v>7.7883616800000004</v>
      </c>
      <c r="R132" s="128">
        <v>551.98530168999991</v>
      </c>
      <c r="S132" s="128">
        <v>2.7708327399999999</v>
      </c>
      <c r="T132" s="128">
        <v>17.229493020000003</v>
      </c>
      <c r="U132" s="128"/>
      <c r="V132" s="128"/>
    </row>
    <row r="133" spans="1:22" hidden="1" outlineLevel="1">
      <c r="A133" s="8">
        <v>44256</v>
      </c>
      <c r="B133" s="128">
        <v>3632.8331111299999</v>
      </c>
      <c r="C133" s="128">
        <v>252.54500206</v>
      </c>
      <c r="D133" s="128">
        <v>86.918510299999994</v>
      </c>
      <c r="E133" s="128">
        <v>1192.6114216799999</v>
      </c>
      <c r="F133" s="128">
        <v>175.28980810999997</v>
      </c>
      <c r="G133" s="128">
        <v>15.499870520000002</v>
      </c>
      <c r="H133" s="128">
        <v>308.84246792000005</v>
      </c>
      <c r="I133" s="128">
        <v>580.59334902000012</v>
      </c>
      <c r="J133" s="128">
        <v>115.79636024</v>
      </c>
      <c r="K133" s="128">
        <v>91.463362100000012</v>
      </c>
      <c r="L133" s="128">
        <v>86.51484923999999</v>
      </c>
      <c r="M133" s="128">
        <v>38.392776740000002</v>
      </c>
      <c r="N133" s="128">
        <v>55.350300090000005</v>
      </c>
      <c r="O133" s="128">
        <v>126.57243396999999</v>
      </c>
      <c r="P133" s="128">
        <v>44.798502290000002</v>
      </c>
      <c r="Q133" s="128">
        <v>8.5257814199999995</v>
      </c>
      <c r="R133" s="128">
        <v>433.89195834000009</v>
      </c>
      <c r="S133" s="128">
        <v>2.6138827699999996</v>
      </c>
      <c r="T133" s="128">
        <v>16.612474320000004</v>
      </c>
      <c r="U133" s="128"/>
      <c r="V133" s="128"/>
    </row>
    <row r="134" spans="1:22" hidden="1" outlineLevel="1">
      <c r="A134" s="8">
        <v>44287</v>
      </c>
      <c r="B134" s="128">
        <v>3553.9688048000003</v>
      </c>
      <c r="C134" s="128">
        <v>270.34840071999997</v>
      </c>
      <c r="D134" s="128">
        <v>83.767869749999988</v>
      </c>
      <c r="E134" s="128">
        <v>1151.2668034800001</v>
      </c>
      <c r="F134" s="128">
        <v>173.19709270000004</v>
      </c>
      <c r="G134" s="128">
        <v>12.86412661</v>
      </c>
      <c r="H134" s="128">
        <v>411.15035809</v>
      </c>
      <c r="I134" s="128">
        <v>559.05856302999996</v>
      </c>
      <c r="J134" s="128">
        <v>143.90130928000002</v>
      </c>
      <c r="K134" s="128">
        <v>68.815087519999992</v>
      </c>
      <c r="L134" s="128">
        <v>81.263237360000005</v>
      </c>
      <c r="M134" s="128">
        <v>25.316717039999997</v>
      </c>
      <c r="N134" s="128">
        <v>57.33807582</v>
      </c>
      <c r="O134" s="128">
        <v>108.63322176</v>
      </c>
      <c r="P134" s="128">
        <v>40.020405779999997</v>
      </c>
      <c r="Q134" s="128">
        <v>7.9303388199999993</v>
      </c>
      <c r="R134" s="128">
        <v>341.61613696999996</v>
      </c>
      <c r="S134" s="128">
        <v>2.5176814900000002</v>
      </c>
      <c r="T134" s="128">
        <v>14.963378580000004</v>
      </c>
      <c r="U134" s="128"/>
      <c r="V134" s="128"/>
    </row>
    <row r="135" spans="1:22" hidden="1" outlineLevel="1">
      <c r="A135" s="8">
        <v>44317</v>
      </c>
      <c r="B135" s="128">
        <v>3765.1067343600002</v>
      </c>
      <c r="C135" s="128">
        <v>320.12235749999996</v>
      </c>
      <c r="D135" s="128">
        <v>126.9778493</v>
      </c>
      <c r="E135" s="128">
        <v>1384.8229577499999</v>
      </c>
      <c r="F135" s="128">
        <v>181.36052857000001</v>
      </c>
      <c r="G135" s="128">
        <v>11.107933920000001</v>
      </c>
      <c r="H135" s="128">
        <v>292.55628444000007</v>
      </c>
      <c r="I135" s="128">
        <v>499.26906387000002</v>
      </c>
      <c r="J135" s="128">
        <v>103.02520747</v>
      </c>
      <c r="K135" s="128">
        <v>40.164968620000003</v>
      </c>
      <c r="L135" s="128">
        <v>88.091196630000013</v>
      </c>
      <c r="M135" s="128">
        <v>37.840461650000002</v>
      </c>
      <c r="N135" s="128">
        <v>55.441576230000003</v>
      </c>
      <c r="O135" s="128">
        <v>109.70330736999999</v>
      </c>
      <c r="P135" s="128">
        <v>39.029725089999999</v>
      </c>
      <c r="Q135" s="128">
        <v>8.9123836099999991</v>
      </c>
      <c r="R135" s="128">
        <v>447.8921650100001</v>
      </c>
      <c r="S135" s="128">
        <v>2.2880032799999999</v>
      </c>
      <c r="T135" s="128">
        <v>16.500764050000001</v>
      </c>
      <c r="U135" s="128"/>
      <c r="V135" s="128"/>
    </row>
    <row r="136" spans="1:22" hidden="1" outlineLevel="1">
      <c r="A136" s="8">
        <v>44348</v>
      </c>
      <c r="B136" s="128">
        <v>4185.0232777299998</v>
      </c>
      <c r="C136" s="128">
        <v>280.28284643000001</v>
      </c>
      <c r="D136" s="128">
        <v>171.24565955999998</v>
      </c>
      <c r="E136" s="128">
        <v>1526.5075652400001</v>
      </c>
      <c r="F136" s="128">
        <v>190.03997870999999</v>
      </c>
      <c r="G136" s="128">
        <v>13.98467393</v>
      </c>
      <c r="H136" s="128">
        <v>605.67869002999987</v>
      </c>
      <c r="I136" s="128">
        <v>476.32314160999994</v>
      </c>
      <c r="J136" s="128">
        <v>109.76308209000001</v>
      </c>
      <c r="K136" s="128">
        <v>46.417815689999998</v>
      </c>
      <c r="L136" s="128">
        <v>89.976767919999986</v>
      </c>
      <c r="M136" s="128">
        <v>28.778713570000001</v>
      </c>
      <c r="N136" s="128">
        <v>61.015560879999995</v>
      </c>
      <c r="O136" s="128">
        <v>128.61518835999999</v>
      </c>
      <c r="P136" s="128">
        <v>42.579928619999997</v>
      </c>
      <c r="Q136" s="128">
        <v>8.4904491899999996</v>
      </c>
      <c r="R136" s="128">
        <v>376.58010381999992</v>
      </c>
      <c r="S136" s="128">
        <v>6.4379541900000001</v>
      </c>
      <c r="T136" s="128">
        <v>22.30515789</v>
      </c>
      <c r="U136" s="128"/>
      <c r="V136" s="128"/>
    </row>
    <row r="137" spans="1:22" hidden="1" outlineLevel="1">
      <c r="A137" s="8">
        <v>44378</v>
      </c>
      <c r="B137" s="128">
        <v>4013.302409630001</v>
      </c>
      <c r="C137" s="128">
        <v>266.68236200000001</v>
      </c>
      <c r="D137" s="128">
        <v>90.643981080000017</v>
      </c>
      <c r="E137" s="128">
        <v>1671.7221282000005</v>
      </c>
      <c r="F137" s="128">
        <v>154.86320643000002</v>
      </c>
      <c r="G137" s="128">
        <v>13.788808599999999</v>
      </c>
      <c r="H137" s="128">
        <v>269.48799149000001</v>
      </c>
      <c r="I137" s="128">
        <v>527.60606069999994</v>
      </c>
      <c r="J137" s="128">
        <v>103.29289716</v>
      </c>
      <c r="K137" s="128">
        <v>58.345175570000002</v>
      </c>
      <c r="L137" s="128">
        <v>91.790324269999985</v>
      </c>
      <c r="M137" s="128">
        <v>35.103944319999997</v>
      </c>
      <c r="N137" s="128">
        <v>50.139455830000003</v>
      </c>
      <c r="O137" s="128">
        <v>203.14199446000001</v>
      </c>
      <c r="P137" s="128">
        <v>52.570427819999999</v>
      </c>
      <c r="Q137" s="128">
        <v>8.7277635099999991</v>
      </c>
      <c r="R137" s="128">
        <v>381.70848622</v>
      </c>
      <c r="S137" s="128">
        <v>5.9256850999999999</v>
      </c>
      <c r="T137" s="128">
        <v>27.761716869999997</v>
      </c>
      <c r="U137" s="128"/>
      <c r="V137" s="128"/>
    </row>
    <row r="138" spans="1:22" hidden="1" outlineLevel="1">
      <c r="A138" s="8">
        <v>44409</v>
      </c>
      <c r="B138" s="128">
        <v>4919.1292129500016</v>
      </c>
      <c r="C138" s="128">
        <v>423.89375173999997</v>
      </c>
      <c r="D138" s="128">
        <v>69.052360550000003</v>
      </c>
      <c r="E138" s="128">
        <v>2418.5989098700006</v>
      </c>
      <c r="F138" s="128">
        <v>164.71504292000003</v>
      </c>
      <c r="G138" s="128">
        <v>12.338267870000001</v>
      </c>
      <c r="H138" s="128">
        <v>315.0546296</v>
      </c>
      <c r="I138" s="128">
        <v>500.99770422999995</v>
      </c>
      <c r="J138" s="128">
        <v>124.53036986000001</v>
      </c>
      <c r="K138" s="128">
        <v>47.18493522</v>
      </c>
      <c r="L138" s="128">
        <v>85.427131209999999</v>
      </c>
      <c r="M138" s="128">
        <v>35.217578289999999</v>
      </c>
      <c r="N138" s="128">
        <v>51.50559847000001</v>
      </c>
      <c r="O138" s="128">
        <v>229.40857130999999</v>
      </c>
      <c r="P138" s="128">
        <v>45.116068249999998</v>
      </c>
      <c r="Q138" s="128">
        <v>21.887140250000002</v>
      </c>
      <c r="R138" s="128">
        <v>348.69763633000002</v>
      </c>
      <c r="S138" s="128">
        <v>3.8269665800000001</v>
      </c>
      <c r="T138" s="128">
        <v>21.6765504</v>
      </c>
      <c r="U138" s="128"/>
      <c r="V138" s="128"/>
    </row>
    <row r="139" spans="1:22" hidden="1" outlineLevel="1">
      <c r="A139" s="8">
        <v>44440</v>
      </c>
      <c r="B139" s="128">
        <v>4410.2639995499985</v>
      </c>
      <c r="C139" s="128">
        <v>487.24929301999998</v>
      </c>
      <c r="D139" s="128">
        <v>124.32170056000001</v>
      </c>
      <c r="E139" s="128">
        <v>1628.05007194</v>
      </c>
      <c r="F139" s="128">
        <v>158.83152179000004</v>
      </c>
      <c r="G139" s="128">
        <v>12.2989444</v>
      </c>
      <c r="H139" s="128">
        <v>436.29983714000002</v>
      </c>
      <c r="I139" s="128">
        <v>531.68022834999999</v>
      </c>
      <c r="J139" s="128">
        <v>126.85641482</v>
      </c>
      <c r="K139" s="128">
        <v>60.002262160000001</v>
      </c>
      <c r="L139" s="128">
        <v>95.042447089999996</v>
      </c>
      <c r="M139" s="128">
        <v>38.486967879999995</v>
      </c>
      <c r="N139" s="128">
        <v>52.027901209999989</v>
      </c>
      <c r="O139" s="128">
        <v>201.67679684999999</v>
      </c>
      <c r="P139" s="128">
        <v>59.669209679999994</v>
      </c>
      <c r="Q139" s="128">
        <v>24.765829609999997</v>
      </c>
      <c r="R139" s="128">
        <v>347.45714343999998</v>
      </c>
      <c r="S139" s="128">
        <v>4.59249727</v>
      </c>
      <c r="T139" s="128">
        <v>20.954932339999999</v>
      </c>
      <c r="U139" s="128"/>
      <c r="V139" s="128"/>
    </row>
    <row r="140" spans="1:22" hidden="1" outlineLevel="1">
      <c r="A140" s="8">
        <v>44470</v>
      </c>
      <c r="B140" s="128">
        <v>5451.3189434099995</v>
      </c>
      <c r="C140" s="128">
        <v>467.48529662999994</v>
      </c>
      <c r="D140" s="128">
        <v>133.97065277999999</v>
      </c>
      <c r="E140" s="128">
        <v>2633.0056213799999</v>
      </c>
      <c r="F140" s="128">
        <v>223.12597617999998</v>
      </c>
      <c r="G140" s="128">
        <v>14.144938160000001</v>
      </c>
      <c r="H140" s="128">
        <v>351.86366056000014</v>
      </c>
      <c r="I140" s="128">
        <v>507.90712529000001</v>
      </c>
      <c r="J140" s="128">
        <v>152.63306663999998</v>
      </c>
      <c r="K140" s="128">
        <v>62.1724897</v>
      </c>
      <c r="L140" s="128">
        <v>69.107687659999996</v>
      </c>
      <c r="M140" s="128">
        <v>35.962414300000006</v>
      </c>
      <c r="N140" s="128">
        <v>80.463212560000002</v>
      </c>
      <c r="O140" s="128">
        <v>237.62820457000001</v>
      </c>
      <c r="P140" s="128">
        <v>59.372626969999985</v>
      </c>
      <c r="Q140" s="128">
        <v>25.442762829999999</v>
      </c>
      <c r="R140" s="128">
        <v>371.79083527</v>
      </c>
      <c r="S140" s="128">
        <v>6.0571709700000005</v>
      </c>
      <c r="T140" s="128">
        <v>19.185200960000003</v>
      </c>
      <c r="U140" s="128"/>
      <c r="V140" s="128"/>
    </row>
    <row r="141" spans="1:22" hidden="1" outlineLevel="1">
      <c r="A141" s="8">
        <v>44501</v>
      </c>
      <c r="B141" s="128">
        <v>4361.9511020499995</v>
      </c>
      <c r="C141" s="128">
        <v>444.22440306999999</v>
      </c>
      <c r="D141" s="128">
        <v>158.17148751000002</v>
      </c>
      <c r="E141" s="128">
        <v>1434.7202913900001</v>
      </c>
      <c r="F141" s="128">
        <v>334.50575992</v>
      </c>
      <c r="G141" s="128">
        <v>15.347469769999998</v>
      </c>
      <c r="H141" s="128">
        <v>357.01946171000003</v>
      </c>
      <c r="I141" s="128">
        <v>503.80795560000001</v>
      </c>
      <c r="J141" s="128">
        <v>153.86731014999998</v>
      </c>
      <c r="K141" s="128">
        <v>51.74099511</v>
      </c>
      <c r="L141" s="128">
        <v>65.641292890000003</v>
      </c>
      <c r="M141" s="128">
        <v>38.999669899999994</v>
      </c>
      <c r="N141" s="128">
        <v>78.699278899999996</v>
      </c>
      <c r="O141" s="128">
        <v>219.57170262000002</v>
      </c>
      <c r="P141" s="128">
        <v>54.654872359999999</v>
      </c>
      <c r="Q141" s="128">
        <v>24.16753757</v>
      </c>
      <c r="R141" s="128">
        <v>402.05385926999998</v>
      </c>
      <c r="S141" s="128">
        <v>4.4686645799999996</v>
      </c>
      <c r="T141" s="128">
        <v>20.289089729999997</v>
      </c>
      <c r="U141" s="128"/>
      <c r="V141" s="128"/>
    </row>
    <row r="142" spans="1:22" hidden="1" outlineLevel="1">
      <c r="A142" s="8">
        <v>44531</v>
      </c>
      <c r="B142" s="128">
        <v>6782.2995751800017</v>
      </c>
      <c r="C142" s="128">
        <v>499.02111110999999</v>
      </c>
      <c r="D142" s="128">
        <v>248.60917405999999</v>
      </c>
      <c r="E142" s="128">
        <v>2262.5254354099998</v>
      </c>
      <c r="F142" s="128">
        <v>253.26346575000002</v>
      </c>
      <c r="G142" s="128">
        <v>20.685950119999998</v>
      </c>
      <c r="H142" s="128">
        <v>655.33392297000012</v>
      </c>
      <c r="I142" s="128">
        <v>852.78426016999992</v>
      </c>
      <c r="J142" s="128">
        <v>243.51932051</v>
      </c>
      <c r="K142" s="128">
        <v>55.600827049999992</v>
      </c>
      <c r="L142" s="128">
        <v>70.734175999999991</v>
      </c>
      <c r="M142" s="128">
        <v>47.027243559999995</v>
      </c>
      <c r="N142" s="128">
        <v>793.25002001000007</v>
      </c>
      <c r="O142" s="128">
        <v>145.28854747</v>
      </c>
      <c r="P142" s="128">
        <v>99.178979500000011</v>
      </c>
      <c r="Q142" s="128">
        <v>25.555302419999997</v>
      </c>
      <c r="R142" s="128">
        <v>483.43131459</v>
      </c>
      <c r="S142" s="128">
        <v>5.9009253199999998</v>
      </c>
      <c r="T142" s="128">
        <v>20.589599159999999</v>
      </c>
      <c r="U142" s="128"/>
      <c r="V142" s="128"/>
    </row>
    <row r="143" spans="1:22" hidden="1" outlineLevel="1">
      <c r="A143" s="8">
        <v>44562</v>
      </c>
      <c r="B143" s="128">
        <v>4558.0519835900004</v>
      </c>
      <c r="C143" s="128">
        <v>602.17146671</v>
      </c>
      <c r="D143" s="128">
        <v>152.55976489000003</v>
      </c>
      <c r="E143" s="128">
        <v>1344.7359733399999</v>
      </c>
      <c r="F143" s="128">
        <v>235.07307116999999</v>
      </c>
      <c r="G143" s="128">
        <v>17.249461510000003</v>
      </c>
      <c r="H143" s="128">
        <v>392.67727060000004</v>
      </c>
      <c r="I143" s="128">
        <v>778.78711034000003</v>
      </c>
      <c r="J143" s="128">
        <v>138.85379929999999</v>
      </c>
      <c r="K143" s="128">
        <v>60.104798479999999</v>
      </c>
      <c r="L143" s="128">
        <v>77.488797430000005</v>
      </c>
      <c r="M143" s="128">
        <v>52.403705790000004</v>
      </c>
      <c r="N143" s="128">
        <v>101.14201491999999</v>
      </c>
      <c r="O143" s="128">
        <v>117.89990781</v>
      </c>
      <c r="P143" s="128">
        <v>41.029500419999998</v>
      </c>
      <c r="Q143" s="128">
        <v>25.950660659999997</v>
      </c>
      <c r="R143" s="128">
        <v>389.60240548999997</v>
      </c>
      <c r="S143" s="128">
        <v>5.8556208400000012</v>
      </c>
      <c r="T143" s="128">
        <v>24.46665389</v>
      </c>
      <c r="U143" s="128"/>
      <c r="V143" s="128"/>
    </row>
    <row r="144" spans="1:22" hidden="1" outlineLevel="1">
      <c r="A144" s="8">
        <v>44593</v>
      </c>
      <c r="B144" s="128">
        <v>4334.1682838699999</v>
      </c>
      <c r="C144" s="128">
        <v>512.43623329000002</v>
      </c>
      <c r="D144" s="128">
        <v>63.190110759999996</v>
      </c>
      <c r="E144" s="128">
        <v>1285.0758040799999</v>
      </c>
      <c r="F144" s="128">
        <v>209.47644263000001</v>
      </c>
      <c r="G144" s="128">
        <v>14.702029620000001</v>
      </c>
      <c r="H144" s="128">
        <v>339.59212624000003</v>
      </c>
      <c r="I144" s="128">
        <v>728.91273780999995</v>
      </c>
      <c r="J144" s="128">
        <v>150.28640488000002</v>
      </c>
      <c r="K144" s="128">
        <v>98.149312120000005</v>
      </c>
      <c r="L144" s="128">
        <v>61.905143670000008</v>
      </c>
      <c r="M144" s="128">
        <v>58.019802469999995</v>
      </c>
      <c r="N144" s="128">
        <v>123.46332518</v>
      </c>
      <c r="O144" s="128">
        <v>101.97964735999999</v>
      </c>
      <c r="P144" s="128">
        <v>30.059752230000004</v>
      </c>
      <c r="Q144" s="128">
        <v>14.97956537</v>
      </c>
      <c r="R144" s="128">
        <v>511.36943775000003</v>
      </c>
      <c r="S144" s="128">
        <v>6.7733489699999998</v>
      </c>
      <c r="T144" s="128">
        <v>23.797059440000002</v>
      </c>
      <c r="U144" s="128"/>
      <c r="V144" s="128"/>
    </row>
    <row r="145" spans="1:22" hidden="1" outlineLevel="1">
      <c r="A145" s="8">
        <v>44621</v>
      </c>
      <c r="B145" s="128">
        <v>4633.7111909999994</v>
      </c>
      <c r="C145" s="128">
        <v>509.26728523000003</v>
      </c>
      <c r="D145" s="128">
        <v>135.00524291000002</v>
      </c>
      <c r="E145" s="128">
        <v>1246.5234259299998</v>
      </c>
      <c r="F145" s="128">
        <v>202.89033903999999</v>
      </c>
      <c r="G145" s="128">
        <v>19.205747999999996</v>
      </c>
      <c r="H145" s="128">
        <v>282.28729154000001</v>
      </c>
      <c r="I145" s="128">
        <v>592.1066513799999</v>
      </c>
      <c r="J145" s="128">
        <v>153.22013217999998</v>
      </c>
      <c r="K145" s="128">
        <v>140.21703679000001</v>
      </c>
      <c r="L145" s="128">
        <v>74.465743090000004</v>
      </c>
      <c r="M145" s="128">
        <v>56.322784419999998</v>
      </c>
      <c r="N145" s="128">
        <v>421.48992984999995</v>
      </c>
      <c r="O145" s="128">
        <v>115.25295199999998</v>
      </c>
      <c r="P145" s="128">
        <v>86.945398069999996</v>
      </c>
      <c r="Q145" s="128">
        <v>13.96304593</v>
      </c>
      <c r="R145" s="128">
        <v>537.23807446000001</v>
      </c>
      <c r="S145" s="128">
        <v>29.022960579999999</v>
      </c>
      <c r="T145" s="128">
        <v>18.287149599999999</v>
      </c>
      <c r="U145" s="128"/>
      <c r="V145" s="128"/>
    </row>
    <row r="146" spans="1:22" hidden="1" outlineLevel="1">
      <c r="A146" s="8">
        <v>44652</v>
      </c>
      <c r="B146" s="128">
        <v>4852.3898212000004</v>
      </c>
      <c r="C146" s="128">
        <v>577.67975325999998</v>
      </c>
      <c r="D146" s="128">
        <v>139.27862502999997</v>
      </c>
      <c r="E146" s="128">
        <v>1233.70822613</v>
      </c>
      <c r="F146" s="128">
        <v>237.03392860999998</v>
      </c>
      <c r="G146" s="128">
        <v>20.756656600000003</v>
      </c>
      <c r="H146" s="128">
        <v>268.73792111</v>
      </c>
      <c r="I146" s="128">
        <v>720.79450040999984</v>
      </c>
      <c r="J146" s="128">
        <v>148.25529235000002</v>
      </c>
      <c r="K146" s="128">
        <v>109.74497023000001</v>
      </c>
      <c r="L146" s="128">
        <v>87.464684410000004</v>
      </c>
      <c r="M146" s="128">
        <v>50.382165639999997</v>
      </c>
      <c r="N146" s="128">
        <v>435.24790654000003</v>
      </c>
      <c r="O146" s="128">
        <v>110.11733426000001</v>
      </c>
      <c r="P146" s="128">
        <v>69.30961284</v>
      </c>
      <c r="Q146" s="128">
        <v>15.060754870000002</v>
      </c>
      <c r="R146" s="128">
        <v>599.62438999000005</v>
      </c>
      <c r="S146" s="128">
        <v>15.511957300000001</v>
      </c>
      <c r="T146" s="128">
        <v>13.68114162</v>
      </c>
      <c r="U146" s="128"/>
      <c r="V146" s="128"/>
    </row>
    <row r="147" spans="1:22" hidden="1" outlineLevel="1">
      <c r="A147" s="8">
        <v>44682</v>
      </c>
      <c r="B147" s="128">
        <v>4889.5168663500008</v>
      </c>
      <c r="C147" s="128">
        <v>553.85559839000007</v>
      </c>
      <c r="D147" s="128">
        <v>93.684780249999974</v>
      </c>
      <c r="E147" s="128">
        <v>1307.7767243600003</v>
      </c>
      <c r="F147" s="128">
        <v>227.56443023</v>
      </c>
      <c r="G147" s="128">
        <v>22.41792212</v>
      </c>
      <c r="H147" s="128">
        <v>277.99167014</v>
      </c>
      <c r="I147" s="128">
        <v>749.08464126000001</v>
      </c>
      <c r="J147" s="128">
        <v>159.55947135</v>
      </c>
      <c r="K147" s="128">
        <v>106.46412720999999</v>
      </c>
      <c r="L147" s="128">
        <v>87.347407580000009</v>
      </c>
      <c r="M147" s="128">
        <v>43.391929389999994</v>
      </c>
      <c r="N147" s="128">
        <v>411.31237362000002</v>
      </c>
      <c r="O147" s="128">
        <v>94.744634480000002</v>
      </c>
      <c r="P147" s="128">
        <v>82.342879549999992</v>
      </c>
      <c r="Q147" s="128">
        <v>18.495197100000002</v>
      </c>
      <c r="R147" s="128">
        <v>626.09122685000011</v>
      </c>
      <c r="S147" s="128">
        <v>13.937560059999999</v>
      </c>
      <c r="T147" s="128">
        <v>13.454292409999999</v>
      </c>
      <c r="U147" s="128"/>
      <c r="V147" s="128"/>
    </row>
    <row r="148" spans="1:22" hidden="1" outlineLevel="1">
      <c r="A148" s="8">
        <v>44713</v>
      </c>
      <c r="B148" s="128">
        <v>4813.2090687099999</v>
      </c>
      <c r="C148" s="128">
        <v>496.12534095999996</v>
      </c>
      <c r="D148" s="128">
        <v>109.66175072</v>
      </c>
      <c r="E148" s="128">
        <v>1292.9055903400003</v>
      </c>
      <c r="F148" s="128">
        <v>210.65004709999999</v>
      </c>
      <c r="G148" s="128">
        <v>19.626149299999998</v>
      </c>
      <c r="H148" s="128">
        <v>294.60565485000001</v>
      </c>
      <c r="I148" s="128">
        <v>696.80951037</v>
      </c>
      <c r="J148" s="128">
        <v>169.08632455000003</v>
      </c>
      <c r="K148" s="128">
        <v>103.97666875</v>
      </c>
      <c r="L148" s="128">
        <v>87.712092209999994</v>
      </c>
      <c r="M148" s="128">
        <v>48.62530117</v>
      </c>
      <c r="N148" s="128">
        <v>439.29553898000006</v>
      </c>
      <c r="O148" s="128">
        <v>101.13659527</v>
      </c>
      <c r="P148" s="128">
        <v>76.988208209999996</v>
      </c>
      <c r="Q148" s="128">
        <v>16.09371797</v>
      </c>
      <c r="R148" s="128">
        <v>626.86994987000003</v>
      </c>
      <c r="S148" s="128">
        <v>11.47553138</v>
      </c>
      <c r="T148" s="128">
        <v>11.565096710000001</v>
      </c>
      <c r="U148" s="128"/>
      <c r="V148" s="128"/>
    </row>
    <row r="149" spans="1:22" hidden="1" outlineLevel="1">
      <c r="A149" s="8">
        <v>44743</v>
      </c>
      <c r="B149" s="128">
        <v>4902.6766261299999</v>
      </c>
      <c r="C149" s="128">
        <v>543.86587826000004</v>
      </c>
      <c r="D149" s="128">
        <v>112.63345844</v>
      </c>
      <c r="E149" s="128">
        <v>1393.5866906699998</v>
      </c>
      <c r="F149" s="128">
        <v>215.62423904000002</v>
      </c>
      <c r="G149" s="128">
        <v>22.385786490000001</v>
      </c>
      <c r="H149" s="128">
        <v>254.02555380999996</v>
      </c>
      <c r="I149" s="128">
        <v>688.16264947000002</v>
      </c>
      <c r="J149" s="128">
        <v>194.87263512000001</v>
      </c>
      <c r="K149" s="128">
        <v>133.18355764</v>
      </c>
      <c r="L149" s="128">
        <v>107.96319056999999</v>
      </c>
      <c r="M149" s="128">
        <v>25.218804069999997</v>
      </c>
      <c r="N149" s="128">
        <v>418.28171969999994</v>
      </c>
      <c r="O149" s="128">
        <v>101.49187846</v>
      </c>
      <c r="P149" s="128">
        <v>92.079329779999995</v>
      </c>
      <c r="Q149" s="128">
        <v>18.879902599999998</v>
      </c>
      <c r="R149" s="128">
        <v>556.42093048000015</v>
      </c>
      <c r="S149" s="128">
        <v>9.0549393299999998</v>
      </c>
      <c r="T149" s="128">
        <v>14.945482200000001</v>
      </c>
      <c r="U149" s="128"/>
      <c r="V149" s="128"/>
    </row>
    <row r="150" spans="1:22" hidden="1" outlineLevel="1">
      <c r="A150" s="8">
        <v>44774</v>
      </c>
      <c r="B150" s="128">
        <v>5399.0447369900012</v>
      </c>
      <c r="C150" s="128">
        <v>604.83745263000003</v>
      </c>
      <c r="D150" s="128">
        <v>143.39264409</v>
      </c>
      <c r="E150" s="128">
        <v>1365.13714478</v>
      </c>
      <c r="F150" s="128">
        <v>213.37137751</v>
      </c>
      <c r="G150" s="128">
        <v>27.43964562</v>
      </c>
      <c r="H150" s="128">
        <v>273.49606772999999</v>
      </c>
      <c r="I150" s="128">
        <v>716.79854472</v>
      </c>
      <c r="J150" s="128">
        <v>191.39792762999997</v>
      </c>
      <c r="K150" s="128">
        <v>152.31331220999999</v>
      </c>
      <c r="L150" s="128">
        <v>119.22168853000002</v>
      </c>
      <c r="M150" s="128">
        <v>47.764476780000003</v>
      </c>
      <c r="N150" s="128">
        <v>674.09757503999992</v>
      </c>
      <c r="O150" s="128">
        <v>138.83827800000003</v>
      </c>
      <c r="P150" s="128">
        <v>102.38770900999998</v>
      </c>
      <c r="Q150" s="128">
        <v>33.930433290000003</v>
      </c>
      <c r="R150" s="128">
        <v>574.67122897000013</v>
      </c>
      <c r="S150" s="128">
        <v>9.4618069800000004</v>
      </c>
      <c r="T150" s="128">
        <v>10.48742347</v>
      </c>
      <c r="U150" s="128"/>
      <c r="V150" s="128"/>
    </row>
    <row r="151" spans="1:22" hidden="1" outlineLevel="1">
      <c r="A151" s="8">
        <v>44805</v>
      </c>
      <c r="B151" s="128">
        <v>6124.5808177599993</v>
      </c>
      <c r="C151" s="128">
        <v>726.94024889000002</v>
      </c>
      <c r="D151" s="128">
        <v>251.48717319000002</v>
      </c>
      <c r="E151" s="128">
        <v>1673.56516805</v>
      </c>
      <c r="F151" s="128">
        <v>322.39758009999997</v>
      </c>
      <c r="G151" s="128">
        <v>41.894435929999993</v>
      </c>
      <c r="H151" s="128">
        <v>272.17440503</v>
      </c>
      <c r="I151" s="128">
        <v>706.34506014999988</v>
      </c>
      <c r="J151" s="128">
        <v>261.50238089999999</v>
      </c>
      <c r="K151" s="128">
        <v>130.54835084000001</v>
      </c>
      <c r="L151" s="128">
        <v>115.94314390000002</v>
      </c>
      <c r="M151" s="128">
        <v>30.863169709999998</v>
      </c>
      <c r="N151" s="128">
        <v>752.27348060999998</v>
      </c>
      <c r="O151" s="128">
        <v>135.33932927999999</v>
      </c>
      <c r="P151" s="128">
        <v>88.709029619999995</v>
      </c>
      <c r="Q151" s="128">
        <v>38.083916949999995</v>
      </c>
      <c r="R151" s="128">
        <v>558.14453109999999</v>
      </c>
      <c r="S151" s="128">
        <v>7.5600324199999998</v>
      </c>
      <c r="T151" s="128">
        <v>10.80938109</v>
      </c>
      <c r="U151" s="128"/>
      <c r="V151" s="128"/>
    </row>
    <row r="152" spans="1:22" hidden="1" outlineLevel="1">
      <c r="A152" s="8">
        <v>44835</v>
      </c>
      <c r="B152" s="128">
        <v>6360.5824897899993</v>
      </c>
      <c r="C152" s="128">
        <v>805.82001771</v>
      </c>
      <c r="D152" s="128">
        <v>257.4471929</v>
      </c>
      <c r="E152" s="128">
        <v>1578.3901627600001</v>
      </c>
      <c r="F152" s="128">
        <v>335.96104992000005</v>
      </c>
      <c r="G152" s="128">
        <v>63.14941597</v>
      </c>
      <c r="H152" s="128">
        <v>380.21617701000002</v>
      </c>
      <c r="I152" s="128">
        <v>749.92338698000003</v>
      </c>
      <c r="J152" s="128">
        <v>257.27144882000005</v>
      </c>
      <c r="K152" s="128">
        <v>133.62361235</v>
      </c>
      <c r="L152" s="128">
        <v>129.33623177999999</v>
      </c>
      <c r="M152" s="128">
        <v>32.256656479999997</v>
      </c>
      <c r="N152" s="128">
        <v>790.71029252000005</v>
      </c>
      <c r="O152" s="128">
        <v>150.81770848999997</v>
      </c>
      <c r="P152" s="128">
        <v>73.384725419999995</v>
      </c>
      <c r="Q152" s="128">
        <v>36.181868540000004</v>
      </c>
      <c r="R152" s="128">
        <v>563.44166592999989</v>
      </c>
      <c r="S152" s="128">
        <v>8.0177872000000008</v>
      </c>
      <c r="T152" s="128">
        <v>14.633089009999997</v>
      </c>
      <c r="U152" s="128"/>
      <c r="V152" s="128"/>
    </row>
    <row r="153" spans="1:22" hidden="1" outlineLevel="1">
      <c r="A153" s="8">
        <v>44866</v>
      </c>
      <c r="B153" s="128">
        <v>5472.9355890400002</v>
      </c>
      <c r="C153" s="128">
        <v>666.09697805000008</v>
      </c>
      <c r="D153" s="128">
        <v>156.10025489999998</v>
      </c>
      <c r="E153" s="128">
        <v>1277.67432259</v>
      </c>
      <c r="F153" s="128">
        <v>320.80222090999996</v>
      </c>
      <c r="G153" s="128">
        <v>59.836924440000004</v>
      </c>
      <c r="H153" s="128">
        <v>376.23042617999994</v>
      </c>
      <c r="I153" s="128">
        <v>615.91266653999992</v>
      </c>
      <c r="J153" s="128">
        <v>237.89808182000002</v>
      </c>
      <c r="K153" s="128">
        <v>63.664478029999998</v>
      </c>
      <c r="L153" s="128">
        <v>132.19267962000001</v>
      </c>
      <c r="M153" s="128">
        <v>36.35428641</v>
      </c>
      <c r="N153" s="128">
        <v>772.50919290999991</v>
      </c>
      <c r="O153" s="128">
        <v>162.55409367999999</v>
      </c>
      <c r="P153" s="128">
        <v>46.414432669999989</v>
      </c>
      <c r="Q153" s="128">
        <v>37.736720200000001</v>
      </c>
      <c r="R153" s="128">
        <v>482.78619538999999</v>
      </c>
      <c r="S153" s="128">
        <v>11.310282679999998</v>
      </c>
      <c r="T153" s="128">
        <v>16.861352019999998</v>
      </c>
      <c r="U153" s="128"/>
      <c r="V153" s="128"/>
    </row>
    <row r="154" spans="1:22" hidden="1" outlineLevel="1">
      <c r="A154" s="8">
        <v>44896</v>
      </c>
      <c r="B154" s="128">
        <v>6000.2907702499997</v>
      </c>
      <c r="C154" s="128">
        <v>537.76164659999995</v>
      </c>
      <c r="D154" s="128">
        <v>154.25303207000002</v>
      </c>
      <c r="E154" s="128">
        <v>1355.7877581799999</v>
      </c>
      <c r="F154" s="128">
        <v>324.70588395999999</v>
      </c>
      <c r="G154" s="128">
        <v>41.363324409999997</v>
      </c>
      <c r="H154" s="128">
        <v>589.75710842000001</v>
      </c>
      <c r="I154" s="128">
        <v>882.03771994000022</v>
      </c>
      <c r="J154" s="128">
        <v>227.50448884000002</v>
      </c>
      <c r="K154" s="128">
        <v>67.630753309999989</v>
      </c>
      <c r="L154" s="128">
        <v>127.32522584000002</v>
      </c>
      <c r="M154" s="128">
        <v>44.347917129999999</v>
      </c>
      <c r="N154" s="128">
        <v>732.98231783999995</v>
      </c>
      <c r="O154" s="128">
        <v>184.20841781000004</v>
      </c>
      <c r="P154" s="128">
        <v>53.367992119999997</v>
      </c>
      <c r="Q154" s="128">
        <v>40.966596739999993</v>
      </c>
      <c r="R154" s="128">
        <v>608.11354944000004</v>
      </c>
      <c r="S154" s="128">
        <v>15.027636490000003</v>
      </c>
      <c r="T154" s="128">
        <v>13.149401110000001</v>
      </c>
      <c r="U154" s="128"/>
      <c r="V154" s="128"/>
    </row>
    <row r="155" spans="1:22" hidden="1" outlineLevel="1">
      <c r="A155" s="8">
        <v>44927</v>
      </c>
      <c r="B155" s="128">
        <v>5665.8910961399997</v>
      </c>
      <c r="C155" s="128">
        <v>685.21483007000006</v>
      </c>
      <c r="D155" s="128">
        <v>131.74235297000001</v>
      </c>
      <c r="E155" s="128">
        <v>1346.0359927300001</v>
      </c>
      <c r="F155" s="128">
        <v>273.30199995000004</v>
      </c>
      <c r="G155" s="128">
        <v>42.940433119999994</v>
      </c>
      <c r="H155" s="128">
        <v>307.68483587000009</v>
      </c>
      <c r="I155" s="128">
        <v>718.49687102999997</v>
      </c>
      <c r="J155" s="128">
        <v>233.99776343000002</v>
      </c>
      <c r="K155" s="128">
        <v>78.823819950000015</v>
      </c>
      <c r="L155" s="128">
        <v>120.22683693</v>
      </c>
      <c r="M155" s="128">
        <v>49.23909527</v>
      </c>
      <c r="N155" s="128">
        <v>902.94281230000001</v>
      </c>
      <c r="O155" s="128">
        <v>141.23384928000002</v>
      </c>
      <c r="P155" s="128">
        <v>55.617706869999999</v>
      </c>
      <c r="Q155" s="128">
        <v>49.619692570000005</v>
      </c>
      <c r="R155" s="128">
        <v>492.23685341000004</v>
      </c>
      <c r="S155" s="128">
        <v>22.845222119999995</v>
      </c>
      <c r="T155" s="128">
        <v>13.690128270000001</v>
      </c>
      <c r="U155" s="128"/>
      <c r="V155" s="128"/>
    </row>
    <row r="156" spans="1:22" hidden="1" outlineLevel="1">
      <c r="A156" s="8">
        <v>44958</v>
      </c>
      <c r="B156" s="128">
        <v>5726.3596451900003</v>
      </c>
      <c r="C156" s="128">
        <v>663.23669347999999</v>
      </c>
      <c r="D156" s="128">
        <v>109.92958569000001</v>
      </c>
      <c r="E156" s="128">
        <v>1361.2153659699998</v>
      </c>
      <c r="F156" s="128">
        <v>269.43760946999998</v>
      </c>
      <c r="G156" s="128">
        <v>40.547498349999998</v>
      </c>
      <c r="H156" s="128">
        <v>245.66179289999999</v>
      </c>
      <c r="I156" s="128">
        <v>709.8438729400001</v>
      </c>
      <c r="J156" s="128">
        <v>187.05676292999999</v>
      </c>
      <c r="K156" s="128">
        <v>75.147711409999999</v>
      </c>
      <c r="L156" s="128">
        <v>123.12308299000003</v>
      </c>
      <c r="M156" s="128">
        <v>33.994606390000001</v>
      </c>
      <c r="N156" s="128">
        <v>902.2867066199999</v>
      </c>
      <c r="O156" s="128">
        <v>135.61226693999998</v>
      </c>
      <c r="P156" s="128">
        <v>62.992980830000008</v>
      </c>
      <c r="Q156" s="128">
        <v>51.030950150000002</v>
      </c>
      <c r="R156" s="128">
        <v>719.61638039000013</v>
      </c>
      <c r="S156" s="128">
        <v>20.723860080000001</v>
      </c>
      <c r="T156" s="128">
        <v>14.901917659999999</v>
      </c>
      <c r="U156" s="128"/>
      <c r="V156" s="128"/>
    </row>
    <row r="157" spans="1:22" hidden="1" outlineLevel="1">
      <c r="A157" s="8">
        <v>44986</v>
      </c>
      <c r="B157" s="128">
        <v>6006.5516597000005</v>
      </c>
      <c r="C157" s="128">
        <v>715.26471865999997</v>
      </c>
      <c r="D157" s="128">
        <v>198.77485794999998</v>
      </c>
      <c r="E157" s="128">
        <v>1444.9336956900001</v>
      </c>
      <c r="F157" s="128">
        <v>242.84198828000001</v>
      </c>
      <c r="G157" s="128">
        <v>109.22183205</v>
      </c>
      <c r="H157" s="128">
        <v>369.99016152000007</v>
      </c>
      <c r="I157" s="128">
        <v>683.55890970999997</v>
      </c>
      <c r="J157" s="128">
        <v>213.53855023</v>
      </c>
      <c r="K157" s="128">
        <v>70.990183569999999</v>
      </c>
      <c r="L157" s="128">
        <v>120.74687112999999</v>
      </c>
      <c r="M157" s="128">
        <v>30.333099060000002</v>
      </c>
      <c r="N157" s="128">
        <v>822.29182125</v>
      </c>
      <c r="O157" s="128">
        <v>142.40942476999999</v>
      </c>
      <c r="P157" s="128">
        <v>63.813229650000004</v>
      </c>
      <c r="Q157" s="128">
        <v>46.24047436</v>
      </c>
      <c r="R157" s="128">
        <v>689.68749232000005</v>
      </c>
      <c r="S157" s="128">
        <v>27.54815017</v>
      </c>
      <c r="T157" s="128">
        <v>14.366199330000001</v>
      </c>
      <c r="U157" s="128"/>
      <c r="V157" s="128"/>
    </row>
    <row r="158" spans="1:22" hidden="1" outlineLevel="1">
      <c r="A158" s="8">
        <v>45017</v>
      </c>
      <c r="B158" s="128">
        <v>6276.963014070001</v>
      </c>
      <c r="C158" s="128">
        <v>812.41485375000002</v>
      </c>
      <c r="D158" s="128">
        <v>174.36979489000001</v>
      </c>
      <c r="E158" s="128">
        <v>1559.8409583800001</v>
      </c>
      <c r="F158" s="128">
        <v>259.53619436000002</v>
      </c>
      <c r="G158" s="128">
        <v>122.57155877999999</v>
      </c>
      <c r="H158" s="128">
        <v>383.55621867999992</v>
      </c>
      <c r="I158" s="128">
        <v>715.43597438999984</v>
      </c>
      <c r="J158" s="128">
        <v>215.35009552999998</v>
      </c>
      <c r="K158" s="128">
        <v>63.274148860000004</v>
      </c>
      <c r="L158" s="128">
        <v>116.26213199999999</v>
      </c>
      <c r="M158" s="128">
        <v>13.61628805</v>
      </c>
      <c r="N158" s="128">
        <v>836.04605707999997</v>
      </c>
      <c r="O158" s="128">
        <v>143.96384664999999</v>
      </c>
      <c r="P158" s="128">
        <v>71.128257349999984</v>
      </c>
      <c r="Q158" s="128">
        <v>42.126880240000006</v>
      </c>
      <c r="R158" s="128">
        <v>709.68670506000012</v>
      </c>
      <c r="S158" s="128">
        <v>21.608057520000003</v>
      </c>
      <c r="T158" s="128">
        <v>16.174992499999998</v>
      </c>
      <c r="U158" s="128"/>
      <c r="V158" s="128"/>
    </row>
    <row r="159" spans="1:22" hidden="1" outlineLevel="1">
      <c r="A159" s="8">
        <v>45047</v>
      </c>
      <c r="B159" s="128">
        <v>6934.5554561299996</v>
      </c>
      <c r="C159" s="128">
        <v>934.79212455000015</v>
      </c>
      <c r="D159" s="128">
        <v>208.81450264</v>
      </c>
      <c r="E159" s="128">
        <v>1879.2314030099997</v>
      </c>
      <c r="F159" s="128">
        <v>295.64282234999996</v>
      </c>
      <c r="G159" s="128">
        <v>120.96670184000001</v>
      </c>
      <c r="H159" s="128">
        <v>404.16509983000009</v>
      </c>
      <c r="I159" s="128">
        <v>829.2125977500001</v>
      </c>
      <c r="J159" s="128">
        <v>231.23157111999998</v>
      </c>
      <c r="K159" s="128">
        <v>62.92879121</v>
      </c>
      <c r="L159" s="128">
        <v>131.94153009999999</v>
      </c>
      <c r="M159" s="128">
        <v>16.896478009999999</v>
      </c>
      <c r="N159" s="128">
        <v>819.80242310999995</v>
      </c>
      <c r="O159" s="128">
        <v>151.56706656</v>
      </c>
      <c r="P159" s="128">
        <v>62.006663090000004</v>
      </c>
      <c r="Q159" s="128">
        <v>44.961844700000007</v>
      </c>
      <c r="R159" s="128">
        <v>701.72982749999994</v>
      </c>
      <c r="S159" s="128">
        <v>21.176669139999998</v>
      </c>
      <c r="T159" s="128">
        <v>17.48733962</v>
      </c>
      <c r="U159" s="128"/>
      <c r="V159" s="128"/>
    </row>
    <row r="160" spans="1:22" hidden="1" outlineLevel="1">
      <c r="A160" s="8">
        <v>45078</v>
      </c>
      <c r="B160" s="128">
        <v>6511.7192788800003</v>
      </c>
      <c r="C160" s="128">
        <v>1017.44582039</v>
      </c>
      <c r="D160" s="128">
        <v>188.14359745000002</v>
      </c>
      <c r="E160" s="128">
        <v>1545.6124202199999</v>
      </c>
      <c r="F160" s="128">
        <v>245.30066281000003</v>
      </c>
      <c r="G160" s="128">
        <v>122.50403530999999</v>
      </c>
      <c r="H160" s="128">
        <v>365.1183554800001</v>
      </c>
      <c r="I160" s="128">
        <v>794.59454868</v>
      </c>
      <c r="J160" s="128">
        <v>247.72695481</v>
      </c>
      <c r="K160" s="128">
        <v>90.155422259999995</v>
      </c>
      <c r="L160" s="128">
        <v>129.60852405000003</v>
      </c>
      <c r="M160" s="128">
        <v>26.908321040000001</v>
      </c>
      <c r="N160" s="128">
        <v>770.83534355999996</v>
      </c>
      <c r="O160" s="128">
        <v>166.07185052</v>
      </c>
      <c r="P160" s="128">
        <v>74.258582289999993</v>
      </c>
      <c r="Q160" s="128">
        <v>36.031847100000007</v>
      </c>
      <c r="R160" s="128">
        <v>650.61758519000011</v>
      </c>
      <c r="S160" s="128">
        <v>24.515768040000001</v>
      </c>
      <c r="T160" s="128">
        <v>16.269639680000001</v>
      </c>
      <c r="U160" s="128"/>
      <c r="V160" s="128"/>
    </row>
    <row r="161" spans="1:22" hidden="1" outlineLevel="1">
      <c r="A161" s="8">
        <v>45108</v>
      </c>
      <c r="B161" s="128">
        <v>6933.5541270499998</v>
      </c>
      <c r="C161" s="128">
        <v>1187.66378818</v>
      </c>
      <c r="D161" s="128">
        <v>197.79605006</v>
      </c>
      <c r="E161" s="128">
        <v>1659.8004670799999</v>
      </c>
      <c r="F161" s="128">
        <v>226.68155410000003</v>
      </c>
      <c r="G161" s="128">
        <v>124.03734783</v>
      </c>
      <c r="H161" s="128">
        <v>444.75290181999992</v>
      </c>
      <c r="I161" s="128">
        <v>881.40018180999982</v>
      </c>
      <c r="J161" s="128">
        <v>283.34371105999998</v>
      </c>
      <c r="K161" s="128">
        <v>97.227818960000008</v>
      </c>
      <c r="L161" s="128">
        <v>140.30171015000002</v>
      </c>
      <c r="M161" s="128">
        <v>11.87041153</v>
      </c>
      <c r="N161" s="128">
        <v>740.46173611000006</v>
      </c>
      <c r="O161" s="128">
        <v>148.46721170999999</v>
      </c>
      <c r="P161" s="128">
        <v>70.037153759999995</v>
      </c>
      <c r="Q161" s="128">
        <v>33.673782420000002</v>
      </c>
      <c r="R161" s="128">
        <v>638.52673657999992</v>
      </c>
      <c r="S161" s="128">
        <v>30.525291230000001</v>
      </c>
      <c r="T161" s="128">
        <v>16.986272660000001</v>
      </c>
      <c r="U161" s="128"/>
      <c r="V161" s="128"/>
    </row>
    <row r="162" spans="1:22" hidden="1" outlineLevel="1">
      <c r="A162" s="8">
        <v>45139</v>
      </c>
      <c r="B162" s="128">
        <v>7162.1142038099997</v>
      </c>
      <c r="C162" s="128">
        <v>1275.8184090999998</v>
      </c>
      <c r="D162" s="128">
        <v>228.34902782999998</v>
      </c>
      <c r="E162" s="128">
        <v>1717.88282531</v>
      </c>
      <c r="F162" s="128">
        <v>218.16774262000001</v>
      </c>
      <c r="G162" s="128">
        <v>113.75777730000001</v>
      </c>
      <c r="H162" s="128">
        <v>398.44117236</v>
      </c>
      <c r="I162" s="128">
        <v>974.71941612000001</v>
      </c>
      <c r="J162" s="128">
        <v>297.50720821000004</v>
      </c>
      <c r="K162" s="128">
        <v>115.19603988</v>
      </c>
      <c r="L162" s="128">
        <v>138.57680915</v>
      </c>
      <c r="M162" s="128">
        <v>11.317909049999999</v>
      </c>
      <c r="N162" s="128">
        <v>710.60285185999987</v>
      </c>
      <c r="O162" s="128">
        <v>158.59249321000001</v>
      </c>
      <c r="P162" s="128">
        <v>64.563871829999997</v>
      </c>
      <c r="Q162" s="128">
        <v>67.02280992</v>
      </c>
      <c r="R162" s="128">
        <v>622.40146788000004</v>
      </c>
      <c r="S162" s="128">
        <v>32.913720050000002</v>
      </c>
      <c r="T162" s="128">
        <v>16.282652130000002</v>
      </c>
      <c r="U162" s="128"/>
      <c r="V162" s="128"/>
    </row>
    <row r="163" spans="1:22" hidden="1" outlineLevel="1">
      <c r="A163" s="8">
        <v>45170</v>
      </c>
      <c r="B163" s="128">
        <v>7561.484278769999</v>
      </c>
      <c r="C163" s="128">
        <v>1359.83402084</v>
      </c>
      <c r="D163" s="128">
        <v>285.12697664999996</v>
      </c>
      <c r="E163" s="128">
        <v>1909.2647504999995</v>
      </c>
      <c r="F163" s="128">
        <v>239.77560539000001</v>
      </c>
      <c r="G163" s="128">
        <v>107.10015721000001</v>
      </c>
      <c r="H163" s="128">
        <v>449.86464269999993</v>
      </c>
      <c r="I163" s="128">
        <v>1041.0415937</v>
      </c>
      <c r="J163" s="128">
        <v>318.35576881999998</v>
      </c>
      <c r="K163" s="128">
        <v>157.90326942000002</v>
      </c>
      <c r="L163" s="128">
        <v>135.70965380000001</v>
      </c>
      <c r="M163" s="128">
        <v>20.500146150000003</v>
      </c>
      <c r="N163" s="128">
        <v>544.88989551999998</v>
      </c>
      <c r="O163" s="128">
        <v>178.25656016999997</v>
      </c>
      <c r="P163" s="128">
        <v>67.709606680000007</v>
      </c>
      <c r="Q163" s="128">
        <v>80.514230029999979</v>
      </c>
      <c r="R163" s="128">
        <v>622.11772534999989</v>
      </c>
      <c r="S163" s="128">
        <v>28.674755180000002</v>
      </c>
      <c r="T163" s="128">
        <v>14.84492066</v>
      </c>
      <c r="U163" s="128"/>
      <c r="V163" s="128"/>
    </row>
    <row r="164" spans="1:22" hidden="1" outlineLevel="1">
      <c r="A164" s="8">
        <v>45200</v>
      </c>
      <c r="B164" s="128">
        <v>7771.8709342800003</v>
      </c>
      <c r="C164" s="128">
        <v>1501.7277471299999</v>
      </c>
      <c r="D164" s="128">
        <v>244.25173201000004</v>
      </c>
      <c r="E164" s="128">
        <v>2032.3344711499999</v>
      </c>
      <c r="F164" s="128">
        <v>182.97398429999998</v>
      </c>
      <c r="G164" s="128">
        <v>100.00682653000001</v>
      </c>
      <c r="H164" s="128">
        <v>479.67776957000007</v>
      </c>
      <c r="I164" s="128">
        <v>1072.66938312</v>
      </c>
      <c r="J164" s="128">
        <v>297.87734217000002</v>
      </c>
      <c r="K164" s="128">
        <v>183.38432032999998</v>
      </c>
      <c r="L164" s="128">
        <v>134.31541589</v>
      </c>
      <c r="M164" s="128">
        <v>20.162679669999999</v>
      </c>
      <c r="N164" s="128">
        <v>530.25094010999999</v>
      </c>
      <c r="O164" s="128">
        <v>177.94078776999999</v>
      </c>
      <c r="P164" s="128">
        <v>62.419682659999992</v>
      </c>
      <c r="Q164" s="128">
        <v>86.485917199999989</v>
      </c>
      <c r="R164" s="128">
        <v>624.63164881000012</v>
      </c>
      <c r="S164" s="128">
        <v>22.57747839</v>
      </c>
      <c r="T164" s="128">
        <v>18.182807470000004</v>
      </c>
      <c r="U164" s="128"/>
      <c r="V164" s="128"/>
    </row>
    <row r="165" spans="1:22" hidden="1" outlineLevel="1">
      <c r="A165" s="8">
        <v>45231</v>
      </c>
      <c r="B165" s="128">
        <v>8151.1211309900009</v>
      </c>
      <c r="C165" s="128">
        <v>1619.6507699800002</v>
      </c>
      <c r="D165" s="128">
        <v>244.95518636</v>
      </c>
      <c r="E165" s="128">
        <v>2175.1862730499997</v>
      </c>
      <c r="F165" s="128">
        <v>155.46976144999999</v>
      </c>
      <c r="G165" s="128">
        <v>97.325865700000008</v>
      </c>
      <c r="H165" s="128">
        <v>381.07579247000001</v>
      </c>
      <c r="I165" s="128">
        <v>1111.4784078599998</v>
      </c>
      <c r="J165" s="128">
        <v>297.42787247000007</v>
      </c>
      <c r="K165" s="128">
        <v>186.22790355000001</v>
      </c>
      <c r="L165" s="128">
        <v>136.2843115</v>
      </c>
      <c r="M165" s="128">
        <v>17.288294560000001</v>
      </c>
      <c r="N165" s="128">
        <v>570.82977309</v>
      </c>
      <c r="O165" s="128">
        <v>187.51747687000002</v>
      </c>
      <c r="P165" s="128">
        <v>67.5799679</v>
      </c>
      <c r="Q165" s="128">
        <v>86.600578069999997</v>
      </c>
      <c r="R165" s="128">
        <v>776.02888289999999</v>
      </c>
      <c r="S165" s="128">
        <v>14.08460816</v>
      </c>
      <c r="T165" s="128">
        <v>26.109405049999999</v>
      </c>
      <c r="U165" s="128"/>
      <c r="V165" s="128"/>
    </row>
    <row r="166" spans="1:22" hidden="1" outlineLevel="1">
      <c r="A166" s="8">
        <v>45261</v>
      </c>
      <c r="B166" s="128">
        <v>8478.6252570299985</v>
      </c>
      <c r="C166" s="128">
        <v>1583.8125354599997</v>
      </c>
      <c r="D166" s="128">
        <v>179.22794016000003</v>
      </c>
      <c r="E166" s="128">
        <v>2230.85625033</v>
      </c>
      <c r="F166" s="128">
        <v>254.76014293999998</v>
      </c>
      <c r="G166" s="128">
        <v>70.672503029999987</v>
      </c>
      <c r="H166" s="128">
        <v>735.73038380000003</v>
      </c>
      <c r="I166" s="128">
        <v>1188.3857879100001</v>
      </c>
      <c r="J166" s="128">
        <v>290.94681744999997</v>
      </c>
      <c r="K166" s="128">
        <v>203.77301391999998</v>
      </c>
      <c r="L166" s="128">
        <v>147.75163387999999</v>
      </c>
      <c r="M166" s="128">
        <v>14.153092599999999</v>
      </c>
      <c r="N166" s="128">
        <v>560.25859950000006</v>
      </c>
      <c r="O166" s="128">
        <v>214.91321209000003</v>
      </c>
      <c r="P166" s="128">
        <v>73.568603139999993</v>
      </c>
      <c r="Q166" s="128">
        <v>96.251987679999999</v>
      </c>
      <c r="R166" s="128">
        <v>598.32181691000005</v>
      </c>
      <c r="S166" s="128">
        <v>15.242034670000001</v>
      </c>
      <c r="T166" s="128">
        <v>19.998901559999997</v>
      </c>
      <c r="U166" s="128"/>
      <c r="V166" s="128"/>
    </row>
    <row r="167" spans="1:22" hidden="1" outlineLevel="1">
      <c r="A167" s="8">
        <v>45292</v>
      </c>
      <c r="B167" s="128">
        <v>8577.3185438500004</v>
      </c>
      <c r="C167" s="128">
        <v>1671.1295910199999</v>
      </c>
      <c r="D167" s="128">
        <v>168.69179785</v>
      </c>
      <c r="E167" s="128">
        <v>2262.7848823099998</v>
      </c>
      <c r="F167" s="128">
        <v>253.54608942000002</v>
      </c>
      <c r="G167" s="128">
        <v>68.551993090000011</v>
      </c>
      <c r="H167" s="128">
        <v>561.97077894000006</v>
      </c>
      <c r="I167" s="128">
        <v>1355.8183348800001</v>
      </c>
      <c r="J167" s="128">
        <v>367.41140645999997</v>
      </c>
      <c r="K167" s="128">
        <v>227.65213965000001</v>
      </c>
      <c r="L167" s="128">
        <v>141.55635671000002</v>
      </c>
      <c r="M167" s="128">
        <v>12.71677423</v>
      </c>
      <c r="N167" s="128">
        <v>546.91867337000008</v>
      </c>
      <c r="O167" s="128">
        <v>208.39714862000002</v>
      </c>
      <c r="P167" s="128">
        <v>118.14031134999999</v>
      </c>
      <c r="Q167" s="128">
        <v>101.26126221</v>
      </c>
      <c r="R167" s="128">
        <v>475.69632509000007</v>
      </c>
      <c r="S167" s="128">
        <v>16.905647869999999</v>
      </c>
      <c r="T167" s="128">
        <v>18.169030779999996</v>
      </c>
      <c r="U167" s="128"/>
      <c r="V167" s="128"/>
    </row>
    <row r="168" spans="1:22" hidden="1" outlineLevel="1">
      <c r="A168" s="8">
        <v>45323</v>
      </c>
      <c r="B168" s="128">
        <v>8845.6687581700007</v>
      </c>
      <c r="C168" s="128">
        <v>1577.7875685100003</v>
      </c>
      <c r="D168" s="128">
        <v>193.16466887999997</v>
      </c>
      <c r="E168" s="128">
        <v>2313.2060258699998</v>
      </c>
      <c r="F168" s="128">
        <v>252.35215991999999</v>
      </c>
      <c r="G168" s="128">
        <v>68.434243230000007</v>
      </c>
      <c r="H168" s="128">
        <v>609.63137639000001</v>
      </c>
      <c r="I168" s="128">
        <v>1337.2501978899998</v>
      </c>
      <c r="J168" s="128">
        <v>356.06097377999998</v>
      </c>
      <c r="K168" s="128">
        <v>199.47769656000003</v>
      </c>
      <c r="L168" s="128">
        <v>134.85496189999998</v>
      </c>
      <c r="M168" s="128">
        <v>10.18278855</v>
      </c>
      <c r="N168" s="128">
        <v>640.04545747999998</v>
      </c>
      <c r="O168" s="128">
        <v>186.88429748999999</v>
      </c>
      <c r="P168" s="128">
        <v>119.55208635</v>
      </c>
      <c r="Q168" s="128">
        <v>110.95793376</v>
      </c>
      <c r="R168" s="128">
        <v>700.59074071999999</v>
      </c>
      <c r="S168" s="128">
        <v>16.94229069</v>
      </c>
      <c r="T168" s="128">
        <v>18.293290200000001</v>
      </c>
      <c r="U168" s="128"/>
      <c r="V168" s="128"/>
    </row>
    <row r="169" spans="1:22">
      <c r="A169" s="8">
        <v>45352</v>
      </c>
      <c r="B169" s="128">
        <v>8533.1156627199998</v>
      </c>
      <c r="C169" s="128">
        <v>1491.79097884</v>
      </c>
      <c r="D169" s="128">
        <v>210.70921403</v>
      </c>
      <c r="E169" s="128">
        <v>2272.7925997499997</v>
      </c>
      <c r="F169" s="128">
        <v>240.84184650999998</v>
      </c>
      <c r="G169" s="128">
        <v>60.830328859999995</v>
      </c>
      <c r="H169" s="128">
        <v>535.27100771999994</v>
      </c>
      <c r="I169" s="128">
        <v>1275.2143203099999</v>
      </c>
      <c r="J169" s="128">
        <v>399.98818993000003</v>
      </c>
      <c r="K169" s="128">
        <v>187.93697376</v>
      </c>
      <c r="L169" s="128">
        <v>139.78800999000003</v>
      </c>
      <c r="M169" s="128">
        <v>5.0883791799999996</v>
      </c>
      <c r="N169" s="128">
        <v>540.29027654000004</v>
      </c>
      <c r="O169" s="128">
        <v>193.71758437</v>
      </c>
      <c r="P169" s="128">
        <v>139.90068138999999</v>
      </c>
      <c r="Q169" s="128">
        <v>117.09824091</v>
      </c>
      <c r="R169" s="128">
        <v>690.8128136900001</v>
      </c>
      <c r="S169" s="128">
        <v>14.64098096</v>
      </c>
      <c r="T169" s="128">
        <v>16.403235980000002</v>
      </c>
      <c r="U169" s="128"/>
      <c r="V169" s="128"/>
    </row>
    <row r="170" spans="1:22">
      <c r="A170" s="8">
        <v>45383</v>
      </c>
      <c r="B170" s="128">
        <v>8032.2366977899992</v>
      </c>
      <c r="C170" s="128">
        <v>1356.4484115</v>
      </c>
      <c r="D170" s="128">
        <v>184.62436769000001</v>
      </c>
      <c r="E170" s="128">
        <v>2260.8191161499999</v>
      </c>
      <c r="F170" s="128">
        <v>237.06822017999997</v>
      </c>
      <c r="G170" s="128">
        <v>59.774952650000003</v>
      </c>
      <c r="H170" s="128">
        <v>408.80206919</v>
      </c>
      <c r="I170" s="128">
        <v>1248.2152023499998</v>
      </c>
      <c r="J170" s="128">
        <v>318.05585533999999</v>
      </c>
      <c r="K170" s="128">
        <v>181.82168435</v>
      </c>
      <c r="L170" s="128">
        <v>132.79080450999999</v>
      </c>
      <c r="M170" s="128">
        <v>5.1191982099999995</v>
      </c>
      <c r="N170" s="128">
        <v>573.57267621000005</v>
      </c>
      <c r="O170" s="128">
        <v>179.48483876999998</v>
      </c>
      <c r="P170" s="128">
        <v>72.195496380000009</v>
      </c>
      <c r="Q170" s="128">
        <v>109.51657225</v>
      </c>
      <c r="R170" s="128">
        <v>653.45494927000004</v>
      </c>
      <c r="S170" s="128">
        <v>12.534583339999999</v>
      </c>
      <c r="T170" s="128">
        <v>37.937699450000004</v>
      </c>
      <c r="U170" s="128"/>
      <c r="V170" s="128"/>
    </row>
    <row r="171" spans="1:22">
      <c r="A171" s="8">
        <v>45413</v>
      </c>
      <c r="B171" s="128">
        <v>7663.1806880700005</v>
      </c>
      <c r="C171" s="128">
        <v>1320.0023572399998</v>
      </c>
      <c r="D171" s="128">
        <v>212.91341449000001</v>
      </c>
      <c r="E171" s="128">
        <v>1997.3488707700001</v>
      </c>
      <c r="F171" s="128">
        <v>292.55612170000001</v>
      </c>
      <c r="G171" s="128">
        <v>58.487338210000004</v>
      </c>
      <c r="H171" s="128">
        <v>351.39090719000001</v>
      </c>
      <c r="I171" s="128">
        <v>1195.4090082</v>
      </c>
      <c r="J171" s="128">
        <v>297.11916961999998</v>
      </c>
      <c r="K171" s="128">
        <v>237.71525779000001</v>
      </c>
      <c r="L171" s="128">
        <v>129.9620491</v>
      </c>
      <c r="M171" s="128">
        <v>3.9976767099999999</v>
      </c>
      <c r="N171" s="128">
        <v>460.13638759999998</v>
      </c>
      <c r="O171" s="128">
        <v>162.92150628000002</v>
      </c>
      <c r="P171" s="128">
        <v>59.561105300000001</v>
      </c>
      <c r="Q171" s="128">
        <v>109.36940412000001</v>
      </c>
      <c r="R171" s="128">
        <v>714.42894381999997</v>
      </c>
      <c r="S171" s="128">
        <v>16.991990740000002</v>
      </c>
      <c r="T171" s="128">
        <v>42.869179189999997</v>
      </c>
      <c r="U171" s="128"/>
      <c r="V171" s="128"/>
    </row>
    <row r="172" spans="1:22">
      <c r="A172" s="8">
        <v>45444</v>
      </c>
      <c r="B172" s="128">
        <v>7244.8628307300005</v>
      </c>
      <c r="C172" s="128">
        <v>1061.80180546</v>
      </c>
      <c r="D172" s="128">
        <v>131.94830774000002</v>
      </c>
      <c r="E172" s="128">
        <v>1955.1946839899997</v>
      </c>
      <c r="F172" s="128">
        <v>324.89674937000007</v>
      </c>
      <c r="G172" s="128">
        <v>47.320042099999995</v>
      </c>
      <c r="H172" s="128">
        <v>354.54918842000001</v>
      </c>
      <c r="I172" s="128">
        <v>1231.0630524399999</v>
      </c>
      <c r="J172" s="128">
        <v>271.85514426999998</v>
      </c>
      <c r="K172" s="128">
        <v>199.01195723999999</v>
      </c>
      <c r="L172" s="128">
        <v>139.58704485999999</v>
      </c>
      <c r="M172" s="128">
        <v>3.0674315000000005</v>
      </c>
      <c r="N172" s="128">
        <v>398.48335087999999</v>
      </c>
      <c r="O172" s="128">
        <v>178.38041458000001</v>
      </c>
      <c r="P172" s="128">
        <v>65.022377529999986</v>
      </c>
      <c r="Q172" s="128">
        <v>95.207927720000001</v>
      </c>
      <c r="R172" s="128">
        <v>750.33606742000006</v>
      </c>
      <c r="S172" s="128">
        <v>17.099464659999995</v>
      </c>
      <c r="T172" s="128">
        <v>20.037820550000003</v>
      </c>
      <c r="U172" s="128"/>
      <c r="V172" s="128"/>
    </row>
    <row r="173" spans="1:22">
      <c r="A173" s="8">
        <v>45474</v>
      </c>
      <c r="B173" s="128">
        <v>7377.9255352900009</v>
      </c>
      <c r="C173" s="128">
        <v>1049.32908243</v>
      </c>
      <c r="D173" s="128">
        <v>144.10583964</v>
      </c>
      <c r="E173" s="128">
        <v>2119.4228746099998</v>
      </c>
      <c r="F173" s="128">
        <v>278.19541279999999</v>
      </c>
      <c r="G173" s="128">
        <v>44.002684989999999</v>
      </c>
      <c r="H173" s="128">
        <v>422.16570588999997</v>
      </c>
      <c r="I173" s="128">
        <v>1128.91015195</v>
      </c>
      <c r="J173" s="128">
        <v>280.62107407999997</v>
      </c>
      <c r="K173" s="128">
        <v>218.67803914000001</v>
      </c>
      <c r="L173" s="128">
        <v>153.20150167000003</v>
      </c>
      <c r="M173" s="128">
        <v>1.67268667</v>
      </c>
      <c r="N173" s="128">
        <v>360.05446133999999</v>
      </c>
      <c r="O173" s="128">
        <v>237.58895447</v>
      </c>
      <c r="P173" s="128">
        <v>66.355929880000005</v>
      </c>
      <c r="Q173" s="128">
        <v>96.109111499999983</v>
      </c>
      <c r="R173" s="128">
        <v>741.17680698999993</v>
      </c>
      <c r="S173" s="128">
        <v>18.508516289999999</v>
      </c>
      <c r="T173" s="128">
        <v>17.826700950000003</v>
      </c>
      <c r="U173" s="128"/>
      <c r="V173" s="128"/>
    </row>
    <row r="174" spans="1:22">
      <c r="A174" s="8">
        <v>45505</v>
      </c>
      <c r="B174" s="128">
        <v>7374.6228057600001</v>
      </c>
      <c r="C174" s="128">
        <v>935.17292262000001</v>
      </c>
      <c r="D174" s="128">
        <v>176.35788244000003</v>
      </c>
      <c r="E174" s="128">
        <v>2131.73096437</v>
      </c>
      <c r="F174" s="128">
        <v>299.11036507999995</v>
      </c>
      <c r="G174" s="128">
        <v>40.429154269999998</v>
      </c>
      <c r="H174" s="128">
        <v>365.81306646999997</v>
      </c>
      <c r="I174" s="128">
        <v>1196.5787479899998</v>
      </c>
      <c r="J174" s="128">
        <v>292.30405296999993</v>
      </c>
      <c r="K174" s="128">
        <v>248.88825933000001</v>
      </c>
      <c r="L174" s="128">
        <v>142.59861121</v>
      </c>
      <c r="M174" s="128">
        <v>1.5154289200000002</v>
      </c>
      <c r="N174" s="128">
        <v>270.86191951000001</v>
      </c>
      <c r="O174" s="128">
        <v>212.52912314</v>
      </c>
      <c r="P174" s="128">
        <v>78.785581010000001</v>
      </c>
      <c r="Q174" s="128">
        <v>147.94402701000001</v>
      </c>
      <c r="R174" s="128">
        <v>777.90141115000017</v>
      </c>
      <c r="S174" s="128">
        <v>20.874701609999999</v>
      </c>
      <c r="T174" s="128">
        <v>35.226586659999995</v>
      </c>
      <c r="U174" s="128"/>
      <c r="V174" s="128"/>
    </row>
    <row r="175" spans="1:22">
      <c r="A175" s="8">
        <v>45536</v>
      </c>
      <c r="B175" s="128">
        <v>7794.6512209799985</v>
      </c>
      <c r="C175" s="128">
        <v>1029.47956864</v>
      </c>
      <c r="D175" s="128">
        <v>189.74639367000006</v>
      </c>
      <c r="E175" s="128">
        <v>2156.8267183999997</v>
      </c>
      <c r="F175" s="128">
        <v>339.35903035000007</v>
      </c>
      <c r="G175" s="128">
        <v>43.376313299999993</v>
      </c>
      <c r="H175" s="128">
        <v>434.51580207999996</v>
      </c>
      <c r="I175" s="128">
        <v>1183.7992867400001</v>
      </c>
      <c r="J175" s="128">
        <v>315.60319809999999</v>
      </c>
      <c r="K175" s="128">
        <v>217.16989018999999</v>
      </c>
      <c r="L175" s="128">
        <v>149.58381069999999</v>
      </c>
      <c r="M175" s="128">
        <v>2.8854545599999999</v>
      </c>
      <c r="N175" s="128">
        <v>489.77882223</v>
      </c>
      <c r="O175" s="128">
        <v>193.08031604999999</v>
      </c>
      <c r="P175" s="128">
        <v>81.316204200000001</v>
      </c>
      <c r="Q175" s="128">
        <v>194.43280883</v>
      </c>
      <c r="R175" s="128">
        <v>719.69047046000003</v>
      </c>
      <c r="S175" s="128">
        <v>19.673357109999998</v>
      </c>
      <c r="T175" s="128">
        <v>34.333775369999998</v>
      </c>
      <c r="U175" s="128"/>
      <c r="V175" s="128"/>
    </row>
    <row r="176" spans="1:22">
      <c r="A176" s="8">
        <v>45566</v>
      </c>
      <c r="B176" s="128">
        <v>8389.23522916</v>
      </c>
      <c r="C176" s="128">
        <v>1189.1361799399999</v>
      </c>
      <c r="D176" s="128">
        <v>108.51275188</v>
      </c>
      <c r="E176" s="128">
        <v>2438.1004822699997</v>
      </c>
      <c r="F176" s="128">
        <v>409.35072564000006</v>
      </c>
      <c r="G176" s="128">
        <v>41.043524569999995</v>
      </c>
      <c r="H176" s="128">
        <v>395.19055839999999</v>
      </c>
      <c r="I176" s="128">
        <v>1329.6650127800001</v>
      </c>
      <c r="J176" s="128">
        <v>282.76987279000002</v>
      </c>
      <c r="K176" s="128">
        <v>233.78239658000001</v>
      </c>
      <c r="L176" s="128">
        <v>164.05011057999999</v>
      </c>
      <c r="M176" s="128">
        <v>12.17935613</v>
      </c>
      <c r="N176" s="128">
        <v>552.12393956999995</v>
      </c>
      <c r="O176" s="128">
        <v>214.39437368000003</v>
      </c>
      <c r="P176" s="128">
        <v>81.749637669999998</v>
      </c>
      <c r="Q176" s="128">
        <v>191.71475986999999</v>
      </c>
      <c r="R176" s="128">
        <v>686.1158799000001</v>
      </c>
      <c r="S176" s="128">
        <v>22.049878329999995</v>
      </c>
      <c r="T176" s="128">
        <v>37.305788579999998</v>
      </c>
      <c r="U176" s="128"/>
      <c r="V176" s="128"/>
    </row>
    <row r="177" spans="1:22">
      <c r="A177" s="8">
        <v>45597</v>
      </c>
      <c r="B177" s="128">
        <v>8004.4692960200018</v>
      </c>
      <c r="C177" s="128">
        <v>1165.0725177899999</v>
      </c>
      <c r="D177" s="128">
        <v>68.51962309000001</v>
      </c>
      <c r="E177" s="128">
        <v>2181.1110023199994</v>
      </c>
      <c r="F177" s="128">
        <v>408.07215911000003</v>
      </c>
      <c r="G177" s="128">
        <v>33.736002049999996</v>
      </c>
      <c r="H177" s="128">
        <v>504.17114628999997</v>
      </c>
      <c r="I177" s="128">
        <v>1350.5209005700001</v>
      </c>
      <c r="J177" s="128">
        <v>293.87538745000001</v>
      </c>
      <c r="K177" s="128">
        <v>229.67520682999998</v>
      </c>
      <c r="L177" s="128">
        <v>142.98913995999999</v>
      </c>
      <c r="M177" s="128">
        <v>12.695302509999999</v>
      </c>
      <c r="N177" s="128">
        <v>444.88823273999998</v>
      </c>
      <c r="O177" s="128">
        <v>189.51380184000004</v>
      </c>
      <c r="P177" s="128">
        <v>65.581162019999994</v>
      </c>
      <c r="Q177" s="128">
        <v>186.58541284999998</v>
      </c>
      <c r="R177" s="128">
        <v>672.61351959000001</v>
      </c>
      <c r="S177" s="128">
        <v>21.031987639999997</v>
      </c>
      <c r="T177" s="128">
        <v>33.816791369999997</v>
      </c>
      <c r="U177" s="128"/>
      <c r="V177" s="128"/>
    </row>
    <row r="178" spans="1:22">
      <c r="A178" s="8">
        <v>45627</v>
      </c>
      <c r="B178" s="128">
        <v>9070.6816227500003</v>
      </c>
      <c r="C178" s="128">
        <v>1096.0468287099998</v>
      </c>
      <c r="D178" s="128">
        <v>152.08977564000003</v>
      </c>
      <c r="E178" s="128">
        <v>2763.6375657699996</v>
      </c>
      <c r="F178" s="128">
        <v>463.54592214999991</v>
      </c>
      <c r="G178" s="128">
        <v>29.501889210000002</v>
      </c>
      <c r="H178" s="128">
        <v>738.14484872000003</v>
      </c>
      <c r="I178" s="128">
        <v>1396.83975775</v>
      </c>
      <c r="J178" s="128">
        <v>277.52324795999999</v>
      </c>
      <c r="K178" s="128">
        <v>251.84406819</v>
      </c>
      <c r="L178" s="128">
        <v>171.47282271</v>
      </c>
      <c r="M178" s="128">
        <v>11.515806640000001</v>
      </c>
      <c r="N178" s="128">
        <v>560.96074238000006</v>
      </c>
      <c r="O178" s="128">
        <v>211.69250416999998</v>
      </c>
      <c r="P178" s="128">
        <v>73.989486599999992</v>
      </c>
      <c r="Q178" s="128">
        <v>179.09166619000001</v>
      </c>
      <c r="R178" s="128">
        <v>632.90192404000004</v>
      </c>
      <c r="S178" s="128">
        <v>26.87660155</v>
      </c>
      <c r="T178" s="128">
        <v>33.006164369999993</v>
      </c>
      <c r="U178" s="128"/>
      <c r="V178" s="128"/>
    </row>
    <row r="179" spans="1:22">
      <c r="A179" s="8">
        <v>45658</v>
      </c>
      <c r="B179" s="128">
        <v>8774.9334528100007</v>
      </c>
      <c r="C179" s="128">
        <v>1188.4745678700001</v>
      </c>
      <c r="D179" s="128">
        <v>150.61426405</v>
      </c>
      <c r="E179" s="128">
        <v>2334.8061801499998</v>
      </c>
      <c r="F179" s="128">
        <v>545.46048526999994</v>
      </c>
      <c r="G179" s="128">
        <v>28.077028789999996</v>
      </c>
      <c r="H179" s="128">
        <v>630.45540834999997</v>
      </c>
      <c r="I179" s="128">
        <v>1439.16460018</v>
      </c>
      <c r="J179" s="128">
        <v>285.12348551000002</v>
      </c>
      <c r="K179" s="128">
        <v>414.73493471</v>
      </c>
      <c r="L179" s="128">
        <v>175.03887741</v>
      </c>
      <c r="M179" s="128">
        <v>11.643460690000001</v>
      </c>
      <c r="N179" s="128">
        <v>525.75017126</v>
      </c>
      <c r="O179" s="128">
        <v>204.21861431999997</v>
      </c>
      <c r="P179" s="128">
        <v>94.080725360000002</v>
      </c>
      <c r="Q179" s="128">
        <v>183.33777995000003</v>
      </c>
      <c r="R179" s="128">
        <v>501.36095527999998</v>
      </c>
      <c r="S179" s="128">
        <v>26.220559749999996</v>
      </c>
      <c r="T179" s="128">
        <v>36.371353910000003</v>
      </c>
      <c r="U179" s="128"/>
      <c r="V179" s="128"/>
    </row>
    <row r="180" spans="1:22">
      <c r="A180" s="8">
        <v>45689</v>
      </c>
      <c r="B180" s="128">
        <v>9228.0485082799987</v>
      </c>
      <c r="C180" s="128">
        <v>1180.3499934700001</v>
      </c>
      <c r="D180" s="128">
        <v>172.49454052999999</v>
      </c>
      <c r="E180" s="128">
        <v>2603.3147334600003</v>
      </c>
      <c r="F180" s="128">
        <v>604.54819226000006</v>
      </c>
      <c r="G180" s="128">
        <v>28.601500260000002</v>
      </c>
      <c r="H180" s="128">
        <v>633.51577851999991</v>
      </c>
      <c r="I180" s="128">
        <v>1523.7598938199999</v>
      </c>
      <c r="J180" s="128">
        <v>252.97068339999998</v>
      </c>
      <c r="K180" s="128">
        <v>369.82509185999999</v>
      </c>
      <c r="L180" s="128">
        <v>155.57887109000001</v>
      </c>
      <c r="M180" s="128">
        <v>12.12852144</v>
      </c>
      <c r="N180" s="128">
        <v>513.97439987000007</v>
      </c>
      <c r="O180" s="128">
        <v>194.26669075000001</v>
      </c>
      <c r="P180" s="128">
        <v>72.25430824</v>
      </c>
      <c r="Q180" s="128">
        <v>175.97084130999997</v>
      </c>
      <c r="R180" s="128">
        <v>676.37875828000006</v>
      </c>
      <c r="S180" s="128">
        <v>22.416694329999999</v>
      </c>
      <c r="T180" s="128">
        <v>35.69901539</v>
      </c>
      <c r="U180" s="128"/>
      <c r="V180" s="128"/>
    </row>
    <row r="181" spans="1:22">
      <c r="A181" s="8">
        <v>45717</v>
      </c>
      <c r="B181" s="128">
        <v>8738.6756161800004</v>
      </c>
      <c r="C181" s="128">
        <v>1132.6722239200001</v>
      </c>
      <c r="D181" s="128">
        <v>221.49566238</v>
      </c>
      <c r="E181" s="128">
        <v>2338.18702248</v>
      </c>
      <c r="F181" s="128">
        <v>607.77013594999994</v>
      </c>
      <c r="G181" s="128">
        <v>36.759701240000012</v>
      </c>
      <c r="H181" s="128">
        <v>533.96147815999996</v>
      </c>
      <c r="I181" s="128">
        <v>1210.7150358399999</v>
      </c>
      <c r="J181" s="128">
        <v>270.68106914999998</v>
      </c>
      <c r="K181" s="128">
        <v>318.04307503999996</v>
      </c>
      <c r="L181" s="128">
        <v>167.18065031999998</v>
      </c>
      <c r="M181" s="128">
        <v>19.147052040000002</v>
      </c>
      <c r="N181" s="128">
        <v>728.75920794000012</v>
      </c>
      <c r="O181" s="128">
        <v>212.65065716000001</v>
      </c>
      <c r="P181" s="128">
        <v>79.631720369999996</v>
      </c>
      <c r="Q181" s="128">
        <v>176.74015979999999</v>
      </c>
      <c r="R181" s="128">
        <v>616.14536727000007</v>
      </c>
      <c r="S181" s="128">
        <v>30.938557369999995</v>
      </c>
      <c r="T181" s="128">
        <v>37.196839749999995</v>
      </c>
      <c r="U181" s="128"/>
      <c r="V181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7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17" t="s">
        <v>107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12" t="s">
        <v>131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20" customFormat="1" ht="88.5" customHeight="1">
      <c r="A8" s="196"/>
      <c r="B8" s="183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1" t="s">
        <v>13</v>
      </c>
      <c r="U8" s="151" t="s">
        <v>69</v>
      </c>
      <c r="V8" s="151" t="s">
        <v>6</v>
      </c>
      <c r="W8" s="151" t="s">
        <v>10</v>
      </c>
      <c r="X8" s="151" t="s">
        <v>11</v>
      </c>
      <c r="Y8" s="151" t="s">
        <v>12</v>
      </c>
      <c r="Z8" s="151" t="s">
        <v>13</v>
      </c>
      <c r="AA8" s="151" t="s">
        <v>69</v>
      </c>
      <c r="AB8" s="151" t="s">
        <v>6</v>
      </c>
      <c r="AC8" s="151" t="s">
        <v>10</v>
      </c>
      <c r="AD8" s="151" t="s">
        <v>11</v>
      </c>
      <c r="AE8" s="151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0">
        <v>20</v>
      </c>
      <c r="U10" s="152">
        <v>21</v>
      </c>
      <c r="V10" s="150">
        <v>22</v>
      </c>
      <c r="W10" s="152">
        <v>23</v>
      </c>
      <c r="X10" s="150">
        <v>24</v>
      </c>
      <c r="Y10" s="152">
        <v>25</v>
      </c>
      <c r="Z10" s="150">
        <v>20</v>
      </c>
      <c r="AA10" s="152">
        <v>21</v>
      </c>
      <c r="AB10" s="150">
        <v>22</v>
      </c>
      <c r="AC10" s="152">
        <v>23</v>
      </c>
      <c r="AD10" s="150">
        <v>24</v>
      </c>
      <c r="AE10" s="152">
        <v>25</v>
      </c>
    </row>
    <row r="11" spans="1:31" ht="15" hidden="1" customHeight="1" outlineLevel="1">
      <c r="A11" s="8">
        <v>40544</v>
      </c>
      <c r="B11" s="45">
        <v>18.436399999999999</v>
      </c>
      <c r="C11" s="45">
        <v>19.508600000000001</v>
      </c>
      <c r="D11" s="45">
        <v>18.191199999999998</v>
      </c>
      <c r="E11" s="45">
        <v>17.913799999999998</v>
      </c>
      <c r="F11" s="45">
        <v>19.5593</v>
      </c>
      <c r="G11" s="45">
        <v>15.4442</v>
      </c>
      <c r="H11" s="45">
        <v>19.495999999999999</v>
      </c>
      <c r="I11" s="45">
        <v>19.508600000000001</v>
      </c>
      <c r="J11" s="45">
        <v>19.4924</v>
      </c>
      <c r="K11" s="45">
        <v>18.790099999999999</v>
      </c>
      <c r="L11" s="45">
        <v>21.512799999999999</v>
      </c>
      <c r="M11" s="45">
        <v>24.378900000000002</v>
      </c>
      <c r="N11" s="45">
        <v>12.8619</v>
      </c>
      <c r="O11" s="45">
        <v>0</v>
      </c>
      <c r="P11" s="45">
        <v>12.8619</v>
      </c>
      <c r="Q11" s="45">
        <v>12.604100000000001</v>
      </c>
      <c r="R11" s="45">
        <v>13.3474</v>
      </c>
      <c r="S11" s="45">
        <v>12.8024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8">
        <v>40575</v>
      </c>
      <c r="B12" s="45">
        <v>17.0991</v>
      </c>
      <c r="C12" s="45">
        <v>18.213100000000001</v>
      </c>
      <c r="D12" s="45">
        <v>16.796299999999999</v>
      </c>
      <c r="E12" s="45">
        <v>15.538399999999999</v>
      </c>
      <c r="F12" s="45">
        <v>19.7087</v>
      </c>
      <c r="G12" s="45">
        <v>13.6271</v>
      </c>
      <c r="H12" s="45">
        <v>18.544799999999999</v>
      </c>
      <c r="I12" s="45">
        <v>18.213100000000001</v>
      </c>
      <c r="J12" s="45">
        <v>18.670100000000001</v>
      </c>
      <c r="K12" s="45">
        <v>16.635100000000001</v>
      </c>
      <c r="L12" s="45">
        <v>21.254999999999999</v>
      </c>
      <c r="M12" s="45">
        <v>22.7578</v>
      </c>
      <c r="N12" s="45">
        <v>11.988799999999999</v>
      </c>
      <c r="O12" s="45">
        <v>0</v>
      </c>
      <c r="P12" s="45">
        <v>11.988799999999999</v>
      </c>
      <c r="Q12" s="45">
        <v>12.591200000000001</v>
      </c>
      <c r="R12" s="45">
        <v>9.7322000000000006</v>
      </c>
      <c r="S12" s="45">
        <v>12.1515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8">
        <v>40603</v>
      </c>
      <c r="B13" s="45">
        <v>15.516</v>
      </c>
      <c r="C13" s="45">
        <v>17.988099999999999</v>
      </c>
      <c r="D13" s="45">
        <v>14.575900000000001</v>
      </c>
      <c r="E13" s="45">
        <v>15.355499999999999</v>
      </c>
      <c r="F13" s="45">
        <v>23.412600000000001</v>
      </c>
      <c r="G13" s="45">
        <v>7.3205</v>
      </c>
      <c r="H13" s="45">
        <v>19.117999999999999</v>
      </c>
      <c r="I13" s="45">
        <v>18.685300000000002</v>
      </c>
      <c r="J13" s="45">
        <v>19.3871</v>
      </c>
      <c r="K13" s="45">
        <v>16.633099999999999</v>
      </c>
      <c r="L13" s="45">
        <v>25.527899999999999</v>
      </c>
      <c r="M13" s="45">
        <v>22.162299999999998</v>
      </c>
      <c r="N13" s="45">
        <v>8.2489000000000008</v>
      </c>
      <c r="O13" s="45">
        <v>8.66</v>
      </c>
      <c r="P13" s="45">
        <v>8.2236999999999991</v>
      </c>
      <c r="Q13" s="45">
        <v>10.721</v>
      </c>
      <c r="R13" s="45">
        <v>10.898400000000001</v>
      </c>
      <c r="S13" s="45">
        <v>7.0431999999999997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8">
        <v>40634</v>
      </c>
      <c r="B14" s="45">
        <v>16.630700000000001</v>
      </c>
      <c r="C14" s="45">
        <v>17.302099999999999</v>
      </c>
      <c r="D14" s="45">
        <v>16.3902</v>
      </c>
      <c r="E14" s="45">
        <v>16.0886</v>
      </c>
      <c r="F14" s="45">
        <v>18.393999999999998</v>
      </c>
      <c r="G14" s="45">
        <v>8.3047000000000004</v>
      </c>
      <c r="H14" s="45">
        <v>18.254799999999999</v>
      </c>
      <c r="I14" s="45">
        <v>17.8584</v>
      </c>
      <c r="J14" s="45">
        <v>18.447900000000001</v>
      </c>
      <c r="K14" s="45">
        <v>17.924399999999999</v>
      </c>
      <c r="L14" s="45">
        <v>20.170100000000001</v>
      </c>
      <c r="M14" s="45">
        <v>17.5</v>
      </c>
      <c r="N14" s="45">
        <v>11.589700000000001</v>
      </c>
      <c r="O14" s="45">
        <v>8.66</v>
      </c>
      <c r="P14" s="45">
        <v>11.7949</v>
      </c>
      <c r="Q14" s="45">
        <v>12.3108</v>
      </c>
      <c r="R14" s="45">
        <v>10.0067</v>
      </c>
      <c r="S14" s="45">
        <v>7.8750999999999998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8">
        <v>40664</v>
      </c>
      <c r="B15" s="45">
        <v>16.165500000000002</v>
      </c>
      <c r="C15" s="45">
        <v>16.6494</v>
      </c>
      <c r="D15" s="45">
        <v>15.8537</v>
      </c>
      <c r="E15" s="45">
        <v>15.1557</v>
      </c>
      <c r="F15" s="45">
        <v>18.427</v>
      </c>
      <c r="G15" s="45">
        <v>17.193000000000001</v>
      </c>
      <c r="H15" s="45">
        <v>17.026499999999999</v>
      </c>
      <c r="I15" s="45">
        <v>17.215</v>
      </c>
      <c r="J15" s="45">
        <v>16.8796</v>
      </c>
      <c r="K15" s="45">
        <v>16.0398</v>
      </c>
      <c r="L15" s="45">
        <v>19.462399999999999</v>
      </c>
      <c r="M15" s="45">
        <v>22.231200000000001</v>
      </c>
      <c r="N15" s="45">
        <v>11.7865</v>
      </c>
      <c r="O15" s="45">
        <v>8.66</v>
      </c>
      <c r="P15" s="45">
        <v>12.3718</v>
      </c>
      <c r="Q15" s="45">
        <v>12.4588</v>
      </c>
      <c r="R15" s="45">
        <v>12.210100000000001</v>
      </c>
      <c r="S15" s="45">
        <v>10.0413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8">
        <v>40695</v>
      </c>
      <c r="B16" s="45">
        <v>16.1508</v>
      </c>
      <c r="C16" s="45">
        <v>17.6022</v>
      </c>
      <c r="D16" s="45">
        <v>15.4115</v>
      </c>
      <c r="E16" s="45">
        <v>14.5526</v>
      </c>
      <c r="F16" s="45">
        <v>16.721</v>
      </c>
      <c r="G16" s="45">
        <v>16.2362</v>
      </c>
      <c r="H16" s="45">
        <v>16.7958</v>
      </c>
      <c r="I16" s="45">
        <v>17.700900000000001</v>
      </c>
      <c r="J16" s="45">
        <v>16.2315</v>
      </c>
      <c r="K16" s="45">
        <v>15.6373</v>
      </c>
      <c r="L16" s="45">
        <v>16.780999999999999</v>
      </c>
      <c r="M16" s="45">
        <v>20.9499</v>
      </c>
      <c r="N16" s="45">
        <v>11.871700000000001</v>
      </c>
      <c r="O16" s="45">
        <v>8.66</v>
      </c>
      <c r="P16" s="45">
        <v>11.964600000000001</v>
      </c>
      <c r="Q16" s="45">
        <v>12.0366</v>
      </c>
      <c r="R16" s="45">
        <v>12.619</v>
      </c>
      <c r="S16" s="45">
        <v>9.0212000000000003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8">
        <v>40725</v>
      </c>
      <c r="B17" s="45">
        <v>17.560400000000001</v>
      </c>
      <c r="C17" s="45">
        <v>16.861699999999999</v>
      </c>
      <c r="D17" s="45">
        <v>17.831399999999999</v>
      </c>
      <c r="E17" s="45">
        <v>15.976900000000001</v>
      </c>
      <c r="F17" s="45">
        <v>20.323599999999999</v>
      </c>
      <c r="G17" s="45">
        <v>15.387499999999999</v>
      </c>
      <c r="H17" s="45">
        <v>17.991399999999999</v>
      </c>
      <c r="I17" s="45">
        <v>17.027000000000001</v>
      </c>
      <c r="J17" s="45">
        <v>18.3901</v>
      </c>
      <c r="K17" s="45">
        <v>16.527899999999999</v>
      </c>
      <c r="L17" s="45">
        <v>20.7271</v>
      </c>
      <c r="M17" s="45">
        <v>17.472999999999999</v>
      </c>
      <c r="N17" s="45">
        <v>11.2043</v>
      </c>
      <c r="O17" s="45">
        <v>8.66</v>
      </c>
      <c r="P17" s="45">
        <v>11.4466</v>
      </c>
      <c r="Q17" s="45">
        <v>10.1035</v>
      </c>
      <c r="R17" s="45">
        <v>14.3443</v>
      </c>
      <c r="S17" s="45">
        <v>9.0212000000000003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8">
        <v>40756</v>
      </c>
      <c r="B18" s="45">
        <v>15.0221</v>
      </c>
      <c r="C18" s="45">
        <v>15.524100000000001</v>
      </c>
      <c r="D18" s="45">
        <v>14.766400000000001</v>
      </c>
      <c r="E18" s="45">
        <v>14.768700000000001</v>
      </c>
      <c r="F18" s="45">
        <v>14.733499999999999</v>
      </c>
      <c r="G18" s="45">
        <v>15.884399999999999</v>
      </c>
      <c r="H18" s="45">
        <v>16.227499999999999</v>
      </c>
      <c r="I18" s="45">
        <v>16.2883</v>
      </c>
      <c r="J18" s="45">
        <v>16.1906</v>
      </c>
      <c r="K18" s="45">
        <v>15.4834</v>
      </c>
      <c r="L18" s="45">
        <v>17.3001</v>
      </c>
      <c r="M18" s="45">
        <v>15.9411</v>
      </c>
      <c r="N18" s="45">
        <v>10.0688</v>
      </c>
      <c r="O18" s="45">
        <v>8.66</v>
      </c>
      <c r="P18" s="45">
        <v>10.363</v>
      </c>
      <c r="Q18" s="45">
        <v>12.042199999999999</v>
      </c>
      <c r="R18" s="45">
        <v>8.7653999999999996</v>
      </c>
      <c r="S18" s="45">
        <v>13.3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8">
        <v>40787</v>
      </c>
      <c r="B19" s="45">
        <v>14.8217</v>
      </c>
      <c r="C19" s="45">
        <v>16.139600000000002</v>
      </c>
      <c r="D19" s="45">
        <v>14.182700000000001</v>
      </c>
      <c r="E19" s="45">
        <v>15.683199999999999</v>
      </c>
      <c r="F19" s="45">
        <v>19.442299999999999</v>
      </c>
      <c r="G19" s="45">
        <v>6.6971999999999996</v>
      </c>
      <c r="H19" s="45">
        <v>16.756900000000002</v>
      </c>
      <c r="I19" s="45">
        <v>16.341000000000001</v>
      </c>
      <c r="J19" s="45">
        <v>17.029800000000002</v>
      </c>
      <c r="K19" s="45">
        <v>15.959</v>
      </c>
      <c r="L19" s="45">
        <v>20.940300000000001</v>
      </c>
      <c r="M19" s="45">
        <v>19.945900000000002</v>
      </c>
      <c r="N19" s="45">
        <v>6.9592000000000001</v>
      </c>
      <c r="O19" s="45">
        <v>8.66</v>
      </c>
      <c r="P19" s="45">
        <v>6.8821000000000003</v>
      </c>
      <c r="Q19" s="45">
        <v>8.9931000000000001</v>
      </c>
      <c r="R19" s="45">
        <v>9.4128000000000007</v>
      </c>
      <c r="S19" s="45">
        <v>6.4302000000000001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8">
        <v>40817</v>
      </c>
      <c r="B20" s="45">
        <v>15.73</v>
      </c>
      <c r="C20" s="45">
        <v>15.7921</v>
      </c>
      <c r="D20" s="45">
        <v>15.696</v>
      </c>
      <c r="E20" s="45">
        <v>16.016200000000001</v>
      </c>
      <c r="F20" s="45">
        <v>14.8291</v>
      </c>
      <c r="G20" s="45">
        <v>12.4148</v>
      </c>
      <c r="H20" s="45">
        <v>16.479500000000002</v>
      </c>
      <c r="I20" s="45">
        <v>16.2089</v>
      </c>
      <c r="J20" s="45">
        <v>16.637499999999999</v>
      </c>
      <c r="K20" s="45">
        <v>16.254799999999999</v>
      </c>
      <c r="L20" s="45">
        <v>19.0609</v>
      </c>
      <c r="M20" s="45">
        <v>18.944900000000001</v>
      </c>
      <c r="N20" s="45">
        <v>8.5074000000000005</v>
      </c>
      <c r="O20" s="45">
        <v>8.66</v>
      </c>
      <c r="P20" s="45">
        <v>8.4673999999999996</v>
      </c>
      <c r="Q20" s="45">
        <v>8.6110000000000007</v>
      </c>
      <c r="R20" s="45">
        <v>8.5411999999999999</v>
      </c>
      <c r="S20" s="45">
        <v>7.9367999999999999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8">
        <v>40848</v>
      </c>
      <c r="B21" s="45">
        <v>14.9467</v>
      </c>
      <c r="C21" s="45">
        <v>14.9566</v>
      </c>
      <c r="D21" s="45">
        <v>14.9367</v>
      </c>
      <c r="E21" s="45">
        <v>16.600100000000001</v>
      </c>
      <c r="F21" s="45">
        <v>16.136299999999999</v>
      </c>
      <c r="G21" s="45">
        <v>10.892200000000001</v>
      </c>
      <c r="H21" s="45">
        <v>16.2133</v>
      </c>
      <c r="I21" s="45">
        <v>15.426</v>
      </c>
      <c r="J21" s="45">
        <v>17.288399999999999</v>
      </c>
      <c r="K21" s="45">
        <v>16.924399999999999</v>
      </c>
      <c r="L21" s="45">
        <v>18.142800000000001</v>
      </c>
      <c r="M21" s="45">
        <v>18.2057</v>
      </c>
      <c r="N21" s="45">
        <v>9.7225000000000001</v>
      </c>
      <c r="O21" s="45">
        <v>8.7241</v>
      </c>
      <c r="P21" s="45">
        <v>9.9405999999999999</v>
      </c>
      <c r="Q21" s="45">
        <v>9.7774000000000001</v>
      </c>
      <c r="R21" s="45">
        <v>9.6023999999999994</v>
      </c>
      <c r="S21" s="45">
        <v>10.029299999999999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8">
        <v>40878</v>
      </c>
      <c r="B22" s="45">
        <v>16.2028</v>
      </c>
      <c r="C22" s="45">
        <v>15.5792</v>
      </c>
      <c r="D22" s="45">
        <v>16.656099999999999</v>
      </c>
      <c r="E22" s="45">
        <v>16.451799999999999</v>
      </c>
      <c r="F22" s="45">
        <v>17.2392</v>
      </c>
      <c r="G22" s="45">
        <v>12.270799999999999</v>
      </c>
      <c r="H22" s="45">
        <v>17.427800000000001</v>
      </c>
      <c r="I22" s="45">
        <v>15.811400000000001</v>
      </c>
      <c r="J22" s="45">
        <v>18.9543</v>
      </c>
      <c r="K22" s="45">
        <v>18.621600000000001</v>
      </c>
      <c r="L22" s="45">
        <v>19.959499999999998</v>
      </c>
      <c r="M22" s="45">
        <v>17.5</v>
      </c>
      <c r="N22" s="45">
        <v>9.8977000000000004</v>
      </c>
      <c r="O22" s="45">
        <v>8.9193999999999996</v>
      </c>
      <c r="P22" s="45">
        <v>9.9910999999999994</v>
      </c>
      <c r="Q22" s="45">
        <v>8.6226000000000003</v>
      </c>
      <c r="R22" s="45">
        <v>12.116300000000001</v>
      </c>
      <c r="S22" s="45">
        <v>10.2988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8">
        <v>40909</v>
      </c>
      <c r="B23" s="45">
        <v>16.8752</v>
      </c>
      <c r="C23" s="45">
        <v>16.993600000000001</v>
      </c>
      <c r="D23" s="45">
        <v>16.838799999999999</v>
      </c>
      <c r="E23" s="45">
        <v>17.1218</v>
      </c>
      <c r="F23" s="45">
        <v>17.012899999999998</v>
      </c>
      <c r="G23" s="45">
        <v>10.940099999999999</v>
      </c>
      <c r="H23" s="45">
        <v>18.1053</v>
      </c>
      <c r="I23" s="45">
        <v>17.059699999999999</v>
      </c>
      <c r="J23" s="45">
        <v>18.505400000000002</v>
      </c>
      <c r="K23" s="45">
        <v>17.7148</v>
      </c>
      <c r="L23" s="45">
        <v>18.839099999999998</v>
      </c>
      <c r="M23" s="45">
        <v>19.845099999999999</v>
      </c>
      <c r="N23" s="45">
        <v>10.31</v>
      </c>
      <c r="O23" s="45">
        <v>9.9245000000000001</v>
      </c>
      <c r="P23" s="45">
        <v>10.3154</v>
      </c>
      <c r="Q23" s="45">
        <v>11.0246</v>
      </c>
      <c r="R23" s="45">
        <v>10.3756</v>
      </c>
      <c r="S23" s="45">
        <v>9.4132999999999996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8">
        <v>40940</v>
      </c>
      <c r="B24" s="45">
        <v>16.3703</v>
      </c>
      <c r="C24" s="45">
        <v>16.258299999999998</v>
      </c>
      <c r="D24" s="45">
        <v>16.426400000000001</v>
      </c>
      <c r="E24" s="45">
        <v>16.409700000000001</v>
      </c>
      <c r="F24" s="45">
        <v>17.137799999999999</v>
      </c>
      <c r="G24" s="45">
        <v>12.342000000000001</v>
      </c>
      <c r="H24" s="45">
        <v>17.985199999999999</v>
      </c>
      <c r="I24" s="45">
        <v>16.278199999999998</v>
      </c>
      <c r="J24" s="45">
        <v>19.1997</v>
      </c>
      <c r="K24" s="45">
        <v>17.924800000000001</v>
      </c>
      <c r="L24" s="45">
        <v>22.275200000000002</v>
      </c>
      <c r="M24" s="45">
        <v>19.002400000000002</v>
      </c>
      <c r="N24" s="45">
        <v>9.9725999999999999</v>
      </c>
      <c r="O24" s="45">
        <v>12.1662</v>
      </c>
      <c r="P24" s="45">
        <v>9.9548000000000005</v>
      </c>
      <c r="Q24" s="45">
        <v>9.7202000000000002</v>
      </c>
      <c r="R24" s="45">
        <v>10.2995</v>
      </c>
      <c r="S24" s="45">
        <v>9.3011999999999997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8">
        <v>40969</v>
      </c>
      <c r="B25" s="45">
        <v>15.7409</v>
      </c>
      <c r="C25" s="45">
        <v>17.6096</v>
      </c>
      <c r="D25" s="45">
        <v>15.037699999999999</v>
      </c>
      <c r="E25" s="45">
        <v>17.147400000000001</v>
      </c>
      <c r="F25" s="45">
        <v>18.034700000000001</v>
      </c>
      <c r="G25" s="45">
        <v>9.4041999999999994</v>
      </c>
      <c r="H25" s="45">
        <v>18.733899999999998</v>
      </c>
      <c r="I25" s="45">
        <v>17.8157</v>
      </c>
      <c r="J25" s="45">
        <v>19.346</v>
      </c>
      <c r="K25" s="45">
        <v>18.383299999999998</v>
      </c>
      <c r="L25" s="45">
        <v>21.39</v>
      </c>
      <c r="M25" s="45">
        <v>22.6632</v>
      </c>
      <c r="N25" s="45">
        <v>9.7866999999999997</v>
      </c>
      <c r="O25" s="45">
        <v>9.9895999999999994</v>
      </c>
      <c r="P25" s="45">
        <v>9.7821999999999996</v>
      </c>
      <c r="Q25" s="45">
        <v>11.136100000000001</v>
      </c>
      <c r="R25" s="45">
        <v>10.456200000000001</v>
      </c>
      <c r="S25" s="45">
        <v>9.2596000000000007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8">
        <v>41000</v>
      </c>
      <c r="B26" s="45">
        <v>16.798999999999999</v>
      </c>
      <c r="C26" s="45">
        <v>17.139199999999999</v>
      </c>
      <c r="D26" s="45">
        <v>16.615600000000001</v>
      </c>
      <c r="E26" s="45">
        <v>17.296700000000001</v>
      </c>
      <c r="F26" s="45">
        <v>15.784800000000001</v>
      </c>
      <c r="G26" s="45">
        <v>14.1187</v>
      </c>
      <c r="H26" s="45">
        <v>17.375699999999998</v>
      </c>
      <c r="I26" s="45">
        <v>17.261700000000001</v>
      </c>
      <c r="J26" s="45">
        <v>17.4437</v>
      </c>
      <c r="K26" s="45">
        <v>17.724699999999999</v>
      </c>
      <c r="L26" s="45">
        <v>16.957599999999999</v>
      </c>
      <c r="M26" s="45">
        <v>23.162500000000001</v>
      </c>
      <c r="N26" s="45">
        <v>9.8127999999999993</v>
      </c>
      <c r="O26" s="45">
        <v>8.9062999999999999</v>
      </c>
      <c r="P26" s="45">
        <v>9.8782999999999994</v>
      </c>
      <c r="Q26" s="45">
        <v>10.864599999999999</v>
      </c>
      <c r="R26" s="45">
        <v>9.5554000000000006</v>
      </c>
      <c r="S26" s="45">
        <v>8.0046999999999997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8">
        <v>41030</v>
      </c>
      <c r="B27" s="45">
        <v>17.3993</v>
      </c>
      <c r="C27" s="45">
        <v>18.476500000000001</v>
      </c>
      <c r="D27" s="45">
        <v>16.851500000000001</v>
      </c>
      <c r="E27" s="45">
        <v>16.7834</v>
      </c>
      <c r="F27" s="45">
        <v>17.129799999999999</v>
      </c>
      <c r="G27" s="45">
        <v>13.63</v>
      </c>
      <c r="H27" s="45">
        <v>18.542300000000001</v>
      </c>
      <c r="I27" s="45">
        <v>18.7286</v>
      </c>
      <c r="J27" s="45">
        <v>18.4283</v>
      </c>
      <c r="K27" s="45">
        <v>16.946999999999999</v>
      </c>
      <c r="L27" s="45">
        <v>20.416499999999999</v>
      </c>
      <c r="M27" s="45">
        <v>19.774799999999999</v>
      </c>
      <c r="N27" s="45">
        <v>10.082800000000001</v>
      </c>
      <c r="O27" s="45">
        <v>8.9</v>
      </c>
      <c r="P27" s="45">
        <v>10.1637</v>
      </c>
      <c r="Q27" s="45">
        <v>10.2286</v>
      </c>
      <c r="R27" s="45">
        <v>10.26</v>
      </c>
      <c r="S27" s="45">
        <v>9.3245000000000005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8">
        <v>41061</v>
      </c>
      <c r="B28" s="45">
        <v>18.195399999999999</v>
      </c>
      <c r="C28" s="45">
        <v>17.8186</v>
      </c>
      <c r="D28" s="45">
        <v>18.396999999999998</v>
      </c>
      <c r="E28" s="45">
        <v>18.736799999999999</v>
      </c>
      <c r="F28" s="45">
        <v>17.610900000000001</v>
      </c>
      <c r="G28" s="45">
        <v>23.675999999999998</v>
      </c>
      <c r="H28" s="45">
        <v>18.746400000000001</v>
      </c>
      <c r="I28" s="45">
        <v>18.1965</v>
      </c>
      <c r="J28" s="45">
        <v>19.0488</v>
      </c>
      <c r="K28" s="45">
        <v>18.863900000000001</v>
      </c>
      <c r="L28" s="45">
        <v>19.4282</v>
      </c>
      <c r="M28" s="45">
        <v>23.675999999999998</v>
      </c>
      <c r="N28" s="45">
        <v>9.3023000000000007</v>
      </c>
      <c r="O28" s="45">
        <v>9.0939999999999994</v>
      </c>
      <c r="P28" s="45">
        <v>9.3711000000000002</v>
      </c>
      <c r="Q28" s="45">
        <v>7.3339999999999996</v>
      </c>
      <c r="R28" s="45">
        <v>9.6227</v>
      </c>
      <c r="S28" s="45">
        <v>0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8">
        <v>41091</v>
      </c>
      <c r="B29" s="45">
        <v>18.052900000000001</v>
      </c>
      <c r="C29" s="45">
        <v>18.4557</v>
      </c>
      <c r="D29" s="45">
        <v>17.807300000000001</v>
      </c>
      <c r="E29" s="45">
        <v>18.5502</v>
      </c>
      <c r="F29" s="45">
        <v>16.7379</v>
      </c>
      <c r="G29" s="45">
        <v>18.869800000000001</v>
      </c>
      <c r="H29" s="45">
        <v>18.614100000000001</v>
      </c>
      <c r="I29" s="45">
        <v>18.845500000000001</v>
      </c>
      <c r="J29" s="45">
        <v>18.4681</v>
      </c>
      <c r="K29" s="45">
        <v>19.0732</v>
      </c>
      <c r="L29" s="45">
        <v>17.559699999999999</v>
      </c>
      <c r="M29" s="45">
        <v>18.869800000000001</v>
      </c>
      <c r="N29" s="45">
        <v>9.1752000000000002</v>
      </c>
      <c r="O29" s="45">
        <v>8.9906000000000006</v>
      </c>
      <c r="P29" s="45">
        <v>9.2373999999999992</v>
      </c>
      <c r="Q29" s="45">
        <v>8.6731999999999996</v>
      </c>
      <c r="R29" s="45">
        <v>9.6199999999999992</v>
      </c>
      <c r="S29" s="45">
        <v>0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8">
        <v>41122</v>
      </c>
      <c r="B30" s="45">
        <v>18.412099999999999</v>
      </c>
      <c r="C30" s="45">
        <v>18.734200000000001</v>
      </c>
      <c r="D30" s="45">
        <v>18.3065</v>
      </c>
      <c r="E30" s="45">
        <v>18.676400000000001</v>
      </c>
      <c r="F30" s="45">
        <v>18.3691</v>
      </c>
      <c r="G30" s="45">
        <v>10.6874</v>
      </c>
      <c r="H30" s="45">
        <v>19.5427</v>
      </c>
      <c r="I30" s="45">
        <v>19.047699999999999</v>
      </c>
      <c r="J30" s="45">
        <v>19.731100000000001</v>
      </c>
      <c r="K30" s="45">
        <v>19.795000000000002</v>
      </c>
      <c r="L30" s="45">
        <v>19.644600000000001</v>
      </c>
      <c r="M30" s="45">
        <v>23.82</v>
      </c>
      <c r="N30" s="45">
        <v>10.9923</v>
      </c>
      <c r="O30" s="45">
        <v>8.9001000000000001</v>
      </c>
      <c r="P30" s="45">
        <v>11.1204</v>
      </c>
      <c r="Q30" s="45">
        <v>12.0921</v>
      </c>
      <c r="R30" s="45">
        <v>10.825100000000001</v>
      </c>
      <c r="S30" s="45">
        <v>9.2512000000000008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8">
        <v>41153</v>
      </c>
      <c r="B31" s="45">
        <v>18.4161</v>
      </c>
      <c r="C31" s="45">
        <v>19.057600000000001</v>
      </c>
      <c r="D31" s="45">
        <v>17.9148</v>
      </c>
      <c r="E31" s="45">
        <v>19.7911</v>
      </c>
      <c r="F31" s="45">
        <v>20.235900000000001</v>
      </c>
      <c r="G31" s="45">
        <v>5.5601000000000003</v>
      </c>
      <c r="H31" s="45">
        <v>19.896000000000001</v>
      </c>
      <c r="I31" s="45">
        <v>19.0655</v>
      </c>
      <c r="J31" s="45">
        <v>20.700299999999999</v>
      </c>
      <c r="K31" s="45">
        <v>20.623100000000001</v>
      </c>
      <c r="L31" s="45">
        <v>20.993300000000001</v>
      </c>
      <c r="M31" s="45">
        <v>18.7</v>
      </c>
      <c r="N31" s="45">
        <v>6.3756000000000004</v>
      </c>
      <c r="O31" s="45">
        <v>11.5009</v>
      </c>
      <c r="P31" s="45">
        <v>6.3540999999999999</v>
      </c>
      <c r="Q31" s="45">
        <v>7.6576000000000004</v>
      </c>
      <c r="R31" s="45">
        <v>10.4969</v>
      </c>
      <c r="S31" s="45">
        <v>5.5434000000000001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8">
        <v>41183</v>
      </c>
      <c r="B32" s="45">
        <v>19.290500000000002</v>
      </c>
      <c r="C32" s="45">
        <v>19.534300000000002</v>
      </c>
      <c r="D32" s="45">
        <v>19.126200000000001</v>
      </c>
      <c r="E32" s="45">
        <v>18.936499999999999</v>
      </c>
      <c r="F32" s="45">
        <v>20.915800000000001</v>
      </c>
      <c r="G32" s="45">
        <v>23.765000000000001</v>
      </c>
      <c r="H32" s="45">
        <v>19.883400000000002</v>
      </c>
      <c r="I32" s="45">
        <v>19.832000000000001</v>
      </c>
      <c r="J32" s="45">
        <v>19.919899999999998</v>
      </c>
      <c r="K32" s="45">
        <v>19.718499999999999</v>
      </c>
      <c r="L32" s="45">
        <v>21.889900000000001</v>
      </c>
      <c r="M32" s="45">
        <v>23.765000000000001</v>
      </c>
      <c r="N32" s="45">
        <v>9.4514999999999993</v>
      </c>
      <c r="O32" s="45">
        <v>8.9324999999999992</v>
      </c>
      <c r="P32" s="45">
        <v>9.5759000000000007</v>
      </c>
      <c r="Q32" s="45">
        <v>9.4029000000000007</v>
      </c>
      <c r="R32" s="45">
        <v>11.1203</v>
      </c>
      <c r="S32" s="45">
        <v>0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8">
        <v>41214</v>
      </c>
      <c r="B33" s="45">
        <v>19.8857</v>
      </c>
      <c r="C33" s="45">
        <v>19.744900000000001</v>
      </c>
      <c r="D33" s="45">
        <v>20.033100000000001</v>
      </c>
      <c r="E33" s="45">
        <v>20.0032</v>
      </c>
      <c r="F33" s="45">
        <v>20.001200000000001</v>
      </c>
      <c r="G33" s="45">
        <v>24.831900000000001</v>
      </c>
      <c r="H33" s="45">
        <v>20.7483</v>
      </c>
      <c r="I33" s="45">
        <v>20.1371</v>
      </c>
      <c r="J33" s="45">
        <v>21.4574</v>
      </c>
      <c r="K33" s="45">
        <v>21.500699999999998</v>
      </c>
      <c r="L33" s="45">
        <v>20.981100000000001</v>
      </c>
      <c r="M33" s="45">
        <v>24.831900000000001</v>
      </c>
      <c r="N33" s="45">
        <v>10.1525</v>
      </c>
      <c r="O33" s="45">
        <v>8.9273000000000007</v>
      </c>
      <c r="P33" s="45">
        <v>10.4976</v>
      </c>
      <c r="Q33" s="45">
        <v>10.4811</v>
      </c>
      <c r="R33" s="45">
        <v>10.6622</v>
      </c>
      <c r="S33" s="45">
        <v>0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8">
        <v>41244</v>
      </c>
      <c r="B34" s="45">
        <v>18.653600000000001</v>
      </c>
      <c r="C34" s="45">
        <v>19.740200000000002</v>
      </c>
      <c r="D34" s="45">
        <v>17.8491</v>
      </c>
      <c r="E34" s="45">
        <v>17.827300000000001</v>
      </c>
      <c r="F34" s="45">
        <v>17.782</v>
      </c>
      <c r="G34" s="45">
        <v>25.357500000000002</v>
      </c>
      <c r="H34" s="45">
        <v>20.9862</v>
      </c>
      <c r="I34" s="45">
        <v>19.8935</v>
      </c>
      <c r="J34" s="45">
        <v>22.422799999999999</v>
      </c>
      <c r="K34" s="45">
        <v>22.422999999999998</v>
      </c>
      <c r="L34" s="45">
        <v>22.327999999999999</v>
      </c>
      <c r="M34" s="45">
        <v>25.357500000000002</v>
      </c>
      <c r="N34" s="45">
        <v>12.066700000000001</v>
      </c>
      <c r="O34" s="45">
        <v>8.9665999999999997</v>
      </c>
      <c r="P34" s="45">
        <v>12.139099999999999</v>
      </c>
      <c r="Q34" s="45">
        <v>12.5685</v>
      </c>
      <c r="R34" s="45">
        <v>10.035299999999999</v>
      </c>
      <c r="S34" s="45">
        <v>0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8">
        <v>41275</v>
      </c>
      <c r="B35" s="45">
        <v>18.179500000000001</v>
      </c>
      <c r="C35" s="45">
        <v>19.176300000000001</v>
      </c>
      <c r="D35" s="45">
        <v>17.612300000000001</v>
      </c>
      <c r="E35" s="45">
        <v>17.517299999999999</v>
      </c>
      <c r="F35" s="45">
        <v>19.8294</v>
      </c>
      <c r="G35" s="45">
        <v>26.265999999999998</v>
      </c>
      <c r="H35" s="45">
        <v>19.8521</v>
      </c>
      <c r="I35" s="45">
        <v>19.427499999999998</v>
      </c>
      <c r="J35" s="45">
        <v>20.3476</v>
      </c>
      <c r="K35" s="45">
        <v>20.258800000000001</v>
      </c>
      <c r="L35" s="45">
        <v>21.139500000000002</v>
      </c>
      <c r="M35" s="45">
        <v>26.265999999999998</v>
      </c>
      <c r="N35" s="45">
        <v>14.9709</v>
      </c>
      <c r="O35" s="45">
        <v>8.9</v>
      </c>
      <c r="P35" s="45">
        <v>15.1282</v>
      </c>
      <c r="Q35" s="45">
        <v>15.1584</v>
      </c>
      <c r="R35" s="45">
        <v>10.628500000000001</v>
      </c>
      <c r="S35" s="45">
        <v>0</v>
      </c>
      <c r="T35" s="45">
        <v>15.3139</v>
      </c>
      <c r="U35" s="45">
        <v>0</v>
      </c>
      <c r="V35" s="45">
        <v>15.3139</v>
      </c>
      <c r="W35" s="45">
        <v>15.3139</v>
      </c>
      <c r="X35" s="45">
        <v>0</v>
      </c>
      <c r="Y35" s="45">
        <v>0</v>
      </c>
      <c r="Z35" s="45">
        <v>9.6135999999999999</v>
      </c>
      <c r="AA35" s="45">
        <v>8.9</v>
      </c>
      <c r="AB35" s="45">
        <v>10.1296</v>
      </c>
      <c r="AC35" s="45">
        <v>10.0153</v>
      </c>
      <c r="AD35" s="45">
        <v>10.628500000000001</v>
      </c>
      <c r="AE35" s="45">
        <v>0</v>
      </c>
    </row>
    <row r="36" spans="1:31" ht="13.8" hidden="1" outlineLevel="1">
      <c r="A36" s="8">
        <v>41306</v>
      </c>
      <c r="B36" s="45">
        <v>19.798200000000001</v>
      </c>
      <c r="C36" s="45">
        <v>19.991299999999999</v>
      </c>
      <c r="D36" s="45">
        <v>19.714099999999998</v>
      </c>
      <c r="E36" s="45">
        <v>18.833100000000002</v>
      </c>
      <c r="F36" s="45">
        <v>20.93</v>
      </c>
      <c r="G36" s="45">
        <v>19.498100000000001</v>
      </c>
      <c r="H36" s="45">
        <v>20.738900000000001</v>
      </c>
      <c r="I36" s="45">
        <v>20.143799999999999</v>
      </c>
      <c r="J36" s="45">
        <v>21.0322</v>
      </c>
      <c r="K36" s="45">
        <v>20.316700000000001</v>
      </c>
      <c r="L36" s="45">
        <v>21.414999999999999</v>
      </c>
      <c r="M36" s="45">
        <v>22.2042</v>
      </c>
      <c r="N36" s="45">
        <v>10.7041</v>
      </c>
      <c r="O36" s="45">
        <v>8.9</v>
      </c>
      <c r="P36" s="45">
        <v>10.787000000000001</v>
      </c>
      <c r="Q36" s="45">
        <v>11.157</v>
      </c>
      <c r="R36" s="45">
        <v>12.4656</v>
      </c>
      <c r="S36" s="45">
        <v>8.8719999999999999</v>
      </c>
      <c r="T36" s="45">
        <v>10.6403</v>
      </c>
      <c r="U36" s="45">
        <v>0</v>
      </c>
      <c r="V36" s="45">
        <v>10.6403</v>
      </c>
      <c r="W36" s="45">
        <v>10.9735</v>
      </c>
      <c r="X36" s="45">
        <v>12.942600000000001</v>
      </c>
      <c r="Y36" s="45">
        <v>8.8719999999999999</v>
      </c>
      <c r="Z36" s="45">
        <v>11.2445</v>
      </c>
      <c r="AA36" s="45">
        <v>8.9</v>
      </c>
      <c r="AB36" s="45">
        <v>12.9107</v>
      </c>
      <c r="AC36" s="45">
        <v>16.827100000000002</v>
      </c>
      <c r="AD36" s="45">
        <v>11.3276</v>
      </c>
      <c r="AE36" s="45">
        <v>0</v>
      </c>
    </row>
    <row r="37" spans="1:31" ht="13.8" hidden="1" outlineLevel="1">
      <c r="A37" s="8">
        <v>41334</v>
      </c>
      <c r="B37" s="45">
        <v>18.1556</v>
      </c>
      <c r="C37" s="45">
        <v>19.810600000000001</v>
      </c>
      <c r="D37" s="45">
        <v>16.776599999999998</v>
      </c>
      <c r="E37" s="45">
        <v>17.753</v>
      </c>
      <c r="F37" s="45">
        <v>16.318200000000001</v>
      </c>
      <c r="G37" s="45">
        <v>4.6188000000000002</v>
      </c>
      <c r="H37" s="45">
        <v>19.604900000000001</v>
      </c>
      <c r="I37" s="45">
        <v>19.939299999999999</v>
      </c>
      <c r="J37" s="45">
        <v>19.213799999999999</v>
      </c>
      <c r="K37" s="45">
        <v>18.904800000000002</v>
      </c>
      <c r="L37" s="45">
        <v>22.483499999999999</v>
      </c>
      <c r="M37" s="45">
        <v>19.4802</v>
      </c>
      <c r="N37" s="45">
        <v>10.9025</v>
      </c>
      <c r="O37" s="45">
        <v>8.8000000000000007</v>
      </c>
      <c r="P37" s="45">
        <v>10.9709</v>
      </c>
      <c r="Q37" s="45">
        <v>13.5122</v>
      </c>
      <c r="R37" s="45">
        <v>10.2317</v>
      </c>
      <c r="S37" s="45">
        <v>4.3113000000000001</v>
      </c>
      <c r="T37" s="45">
        <v>12.997999999999999</v>
      </c>
      <c r="U37" s="45">
        <v>0</v>
      </c>
      <c r="V37" s="45">
        <v>12.997999999999999</v>
      </c>
      <c r="W37" s="45">
        <v>13.7742</v>
      </c>
      <c r="X37" s="45">
        <v>10.548299999999999</v>
      </c>
      <c r="Y37" s="45">
        <v>0</v>
      </c>
      <c r="Z37" s="45">
        <v>6.6749999999999998</v>
      </c>
      <c r="AA37" s="45">
        <v>8.8000000000000007</v>
      </c>
      <c r="AB37" s="45">
        <v>6.4526000000000003</v>
      </c>
      <c r="AC37" s="45">
        <v>11.353199999999999</v>
      </c>
      <c r="AD37" s="45">
        <v>9.0627999999999993</v>
      </c>
      <c r="AE37" s="45">
        <v>4.3113000000000001</v>
      </c>
    </row>
    <row r="38" spans="1:31" ht="13.8" hidden="1" outlineLevel="1">
      <c r="A38" s="8">
        <v>41365</v>
      </c>
      <c r="B38" s="45">
        <v>18.1479</v>
      </c>
      <c r="C38" s="45">
        <v>20.092700000000001</v>
      </c>
      <c r="D38" s="45">
        <v>17.486899999999999</v>
      </c>
      <c r="E38" s="45">
        <v>18.711200000000002</v>
      </c>
      <c r="F38" s="45">
        <v>17.2575</v>
      </c>
      <c r="G38" s="45">
        <v>10.858700000000001</v>
      </c>
      <c r="H38" s="45">
        <v>19.547699999999999</v>
      </c>
      <c r="I38" s="45">
        <v>20.092700000000001</v>
      </c>
      <c r="J38" s="45">
        <v>19.315999999999999</v>
      </c>
      <c r="K38" s="45">
        <v>19.241</v>
      </c>
      <c r="L38" s="45">
        <v>20.116</v>
      </c>
      <c r="M38" s="45">
        <v>10.858700000000001</v>
      </c>
      <c r="N38" s="45">
        <v>10.2119</v>
      </c>
      <c r="O38" s="45">
        <v>0</v>
      </c>
      <c r="P38" s="45">
        <v>10.2119</v>
      </c>
      <c r="Q38" s="45">
        <v>11.080399999999999</v>
      </c>
      <c r="R38" s="45">
        <v>10.1074</v>
      </c>
      <c r="S38" s="45">
        <v>0</v>
      </c>
      <c r="T38" s="45">
        <v>10.2067</v>
      </c>
      <c r="U38" s="45">
        <v>0</v>
      </c>
      <c r="V38" s="45">
        <v>10.2067</v>
      </c>
      <c r="W38" s="45">
        <v>11.3748</v>
      </c>
      <c r="X38" s="45">
        <v>10.1364</v>
      </c>
      <c r="Y38" s="45">
        <v>0</v>
      </c>
      <c r="Z38" s="45">
        <v>10.2561</v>
      </c>
      <c r="AA38" s="45">
        <v>0</v>
      </c>
      <c r="AB38" s="45">
        <v>10.2561</v>
      </c>
      <c r="AC38" s="45">
        <v>10.8165</v>
      </c>
      <c r="AD38" s="45">
        <v>9.6074999999999999</v>
      </c>
      <c r="AE38" s="45">
        <v>0</v>
      </c>
    </row>
    <row r="39" spans="1:31" ht="13.8" hidden="1" outlineLevel="1">
      <c r="A39" s="8">
        <v>41395</v>
      </c>
      <c r="B39" s="45">
        <v>18.848800000000001</v>
      </c>
      <c r="C39" s="45">
        <v>19.594999999999999</v>
      </c>
      <c r="D39" s="45">
        <v>18.210599999999999</v>
      </c>
      <c r="E39" s="45">
        <v>18.1675</v>
      </c>
      <c r="F39" s="45">
        <v>18.363800000000001</v>
      </c>
      <c r="G39" s="45">
        <v>18.7</v>
      </c>
      <c r="H39" s="45">
        <v>19.5412</v>
      </c>
      <c r="I39" s="45">
        <v>19.594999999999999</v>
      </c>
      <c r="J39" s="45">
        <v>19.4878</v>
      </c>
      <c r="K39" s="45">
        <v>19.227699999999999</v>
      </c>
      <c r="L39" s="45">
        <v>20.514900000000001</v>
      </c>
      <c r="M39" s="45">
        <v>18.7</v>
      </c>
      <c r="N39" s="45">
        <v>10.2959</v>
      </c>
      <c r="O39" s="45">
        <v>0</v>
      </c>
      <c r="P39" s="45">
        <v>10.2959</v>
      </c>
      <c r="Q39" s="45">
        <v>10.594099999999999</v>
      </c>
      <c r="R39" s="45">
        <v>9.6288999999999998</v>
      </c>
      <c r="S39" s="45">
        <v>0</v>
      </c>
      <c r="T39" s="45">
        <v>10.081</v>
      </c>
      <c r="U39" s="45">
        <v>0</v>
      </c>
      <c r="V39" s="45">
        <v>10.081</v>
      </c>
      <c r="W39" s="45">
        <v>10.6022</v>
      </c>
      <c r="X39" s="45">
        <v>8.9271999999999991</v>
      </c>
      <c r="Y39" s="45">
        <v>0</v>
      </c>
      <c r="Z39" s="45">
        <v>10.9008</v>
      </c>
      <c r="AA39" s="45">
        <v>0</v>
      </c>
      <c r="AB39" s="45">
        <v>10.9008</v>
      </c>
      <c r="AC39" s="45">
        <v>9.7461000000000002</v>
      </c>
      <c r="AD39" s="45">
        <v>13.099299999999999</v>
      </c>
      <c r="AE39" s="45">
        <v>0</v>
      </c>
    </row>
    <row r="40" spans="1:31" ht="13.8" hidden="1" outlineLevel="1">
      <c r="A40" s="8">
        <v>41426</v>
      </c>
      <c r="B40" s="45">
        <v>19.7317</v>
      </c>
      <c r="C40" s="45">
        <v>20.130299999999998</v>
      </c>
      <c r="D40" s="45">
        <v>19.3218</v>
      </c>
      <c r="E40" s="45">
        <v>19.202400000000001</v>
      </c>
      <c r="F40" s="45">
        <v>19.482399999999998</v>
      </c>
      <c r="G40" s="45">
        <v>25.8781</v>
      </c>
      <c r="H40" s="45">
        <v>20.157900000000001</v>
      </c>
      <c r="I40" s="45">
        <v>20.271000000000001</v>
      </c>
      <c r="J40" s="45">
        <v>20.034199999999998</v>
      </c>
      <c r="K40" s="45">
        <v>19.747499999999999</v>
      </c>
      <c r="L40" s="45">
        <v>20.5974</v>
      </c>
      <c r="M40" s="45">
        <v>25.8781</v>
      </c>
      <c r="N40" s="45">
        <v>9.8309999999999995</v>
      </c>
      <c r="O40" s="45">
        <v>8.8000000000000007</v>
      </c>
      <c r="P40" s="45">
        <v>10.0139</v>
      </c>
      <c r="Q40" s="45">
        <v>10.6114</v>
      </c>
      <c r="R40" s="45">
        <v>9.1988000000000003</v>
      </c>
      <c r="S40" s="45">
        <v>0</v>
      </c>
      <c r="T40" s="45">
        <v>11.1363</v>
      </c>
      <c r="U40" s="45">
        <v>0</v>
      </c>
      <c r="V40" s="45">
        <v>11.1363</v>
      </c>
      <c r="W40" s="45">
        <v>11.1363</v>
      </c>
      <c r="X40" s="45">
        <v>0</v>
      </c>
      <c r="Y40" s="45">
        <v>0</v>
      </c>
      <c r="Z40" s="45">
        <v>9.2364999999999995</v>
      </c>
      <c r="AA40" s="45">
        <v>8.8000000000000007</v>
      </c>
      <c r="AB40" s="45">
        <v>9.3590999999999998</v>
      </c>
      <c r="AC40" s="45">
        <v>9.6841000000000008</v>
      </c>
      <c r="AD40" s="45">
        <v>9.1988000000000003</v>
      </c>
      <c r="AE40" s="45">
        <v>0</v>
      </c>
    </row>
    <row r="41" spans="1:31" ht="13.8" hidden="1" outlineLevel="1">
      <c r="A41" s="8">
        <v>41456</v>
      </c>
      <c r="B41" s="45">
        <v>21.156199999999998</v>
      </c>
      <c r="C41" s="45">
        <v>20.4194</v>
      </c>
      <c r="D41" s="45">
        <v>21.468299999999999</v>
      </c>
      <c r="E41" s="45">
        <v>17.783300000000001</v>
      </c>
      <c r="F41" s="45">
        <v>24.413900000000002</v>
      </c>
      <c r="G41" s="45">
        <v>24.611699999999999</v>
      </c>
      <c r="H41" s="45">
        <v>21.577999999999999</v>
      </c>
      <c r="I41" s="45">
        <v>20.441299999999998</v>
      </c>
      <c r="J41" s="45">
        <v>22.084099999999999</v>
      </c>
      <c r="K41" s="45">
        <v>18.491399999999999</v>
      </c>
      <c r="L41" s="45">
        <v>24.7864</v>
      </c>
      <c r="M41" s="45">
        <v>24.611699999999999</v>
      </c>
      <c r="N41" s="45">
        <v>9.8817000000000004</v>
      </c>
      <c r="O41" s="45">
        <v>8.8000000000000007</v>
      </c>
      <c r="P41" s="45">
        <v>9.8986999999999998</v>
      </c>
      <c r="Q41" s="45">
        <v>9.9351000000000003</v>
      </c>
      <c r="R41" s="45">
        <v>9.8015000000000008</v>
      </c>
      <c r="S41" s="45" t="s">
        <v>126</v>
      </c>
      <c r="T41" s="45">
        <v>10.3064</v>
      </c>
      <c r="U41" s="45">
        <v>0</v>
      </c>
      <c r="V41" s="45">
        <v>10.3064</v>
      </c>
      <c r="W41" s="45">
        <v>10.4148</v>
      </c>
      <c r="X41" s="45">
        <v>9.9968000000000004</v>
      </c>
      <c r="Y41" s="45">
        <v>0</v>
      </c>
      <c r="Z41" s="45">
        <v>9.1738999999999997</v>
      </c>
      <c r="AA41" s="45">
        <v>8.8000000000000007</v>
      </c>
      <c r="AB41" s="45">
        <v>9.1900999999999993</v>
      </c>
      <c r="AC41" s="45">
        <v>9.0591000000000008</v>
      </c>
      <c r="AD41" s="45">
        <v>9.5030999999999999</v>
      </c>
      <c r="AE41" s="45">
        <v>0</v>
      </c>
    </row>
    <row r="42" spans="1:31" ht="13.8" hidden="1" outlineLevel="1">
      <c r="A42" s="8">
        <v>41487</v>
      </c>
      <c r="B42" s="45">
        <v>15.1243</v>
      </c>
      <c r="C42" s="45">
        <v>20.2362</v>
      </c>
      <c r="D42" s="45">
        <v>13.9275</v>
      </c>
      <c r="E42" s="45">
        <v>13.0587</v>
      </c>
      <c r="F42" s="45">
        <v>16.340199999999999</v>
      </c>
      <c r="G42" s="45">
        <v>22.708200000000001</v>
      </c>
      <c r="H42" s="45">
        <v>18.267600000000002</v>
      </c>
      <c r="I42" s="45">
        <v>20.271699999999999</v>
      </c>
      <c r="J42" s="45">
        <v>16.9162</v>
      </c>
      <c r="K42" s="45">
        <v>16.1495</v>
      </c>
      <c r="L42" s="45">
        <v>18.9512</v>
      </c>
      <c r="M42" s="45">
        <v>22.708200000000001</v>
      </c>
      <c r="N42" s="45">
        <v>12.3414</v>
      </c>
      <c r="O42" s="45">
        <v>8.8000000000000007</v>
      </c>
      <c r="P42" s="45">
        <v>12.3453</v>
      </c>
      <c r="Q42" s="45">
        <v>11.4442</v>
      </c>
      <c r="R42" s="45">
        <v>14.924899999999999</v>
      </c>
      <c r="S42" s="45">
        <v>0</v>
      </c>
      <c r="T42" s="45">
        <v>12.392799999999999</v>
      </c>
      <c r="U42" s="45">
        <v>0</v>
      </c>
      <c r="V42" s="45">
        <v>12.392799999999999</v>
      </c>
      <c r="W42" s="45">
        <v>11.481299999999999</v>
      </c>
      <c r="X42" s="45">
        <v>15</v>
      </c>
      <c r="Y42" s="45">
        <v>0</v>
      </c>
      <c r="Z42" s="45">
        <v>8.5945</v>
      </c>
      <c r="AA42" s="45">
        <v>8.8000000000000007</v>
      </c>
      <c r="AB42" s="45">
        <v>8.5762</v>
      </c>
      <c r="AC42" s="45">
        <v>8.5432000000000006</v>
      </c>
      <c r="AD42" s="45">
        <v>8.6766000000000005</v>
      </c>
      <c r="AE42" s="45">
        <v>0</v>
      </c>
    </row>
    <row r="43" spans="1:31" ht="13.8" hidden="1" outlineLevel="1">
      <c r="A43" s="8">
        <v>41518</v>
      </c>
      <c r="B43" s="45">
        <v>16.6004</v>
      </c>
      <c r="C43" s="45">
        <v>20.274799999999999</v>
      </c>
      <c r="D43" s="45">
        <v>14.7614</v>
      </c>
      <c r="E43" s="45">
        <v>14.685499999999999</v>
      </c>
      <c r="F43" s="45">
        <v>15.486599999999999</v>
      </c>
      <c r="G43" s="45">
        <v>12.539</v>
      </c>
      <c r="H43" s="45">
        <v>18.4892</v>
      </c>
      <c r="I43" s="45">
        <v>20.274799999999999</v>
      </c>
      <c r="J43" s="45">
        <v>17.061800000000002</v>
      </c>
      <c r="K43" s="45">
        <v>16.314599999999999</v>
      </c>
      <c r="L43" s="45">
        <v>18.8371</v>
      </c>
      <c r="M43" s="45">
        <v>21.925999999999998</v>
      </c>
      <c r="N43" s="45">
        <v>10.9084</v>
      </c>
      <c r="O43" s="45">
        <v>0</v>
      </c>
      <c r="P43" s="45">
        <v>10.9084</v>
      </c>
      <c r="Q43" s="45">
        <v>11.3133</v>
      </c>
      <c r="R43" s="45">
        <v>9.2477</v>
      </c>
      <c r="S43" s="45">
        <v>12.0404</v>
      </c>
      <c r="T43" s="45">
        <v>11.413500000000001</v>
      </c>
      <c r="U43" s="45">
        <v>0</v>
      </c>
      <c r="V43" s="45">
        <v>11.413500000000001</v>
      </c>
      <c r="W43" s="45">
        <v>11.421799999999999</v>
      </c>
      <c r="X43" s="45">
        <v>11.227</v>
      </c>
      <c r="Y43" s="45">
        <v>0</v>
      </c>
      <c r="Z43" s="45">
        <v>10.219099999999999</v>
      </c>
      <c r="AA43" s="45">
        <v>0</v>
      </c>
      <c r="AB43" s="45">
        <v>10.219099999999999</v>
      </c>
      <c r="AC43" s="45">
        <v>8.6065000000000005</v>
      </c>
      <c r="AD43" s="45">
        <v>9.0376999999999992</v>
      </c>
      <c r="AE43" s="45">
        <v>12.0404</v>
      </c>
    </row>
    <row r="44" spans="1:31" ht="13.8" hidden="1" outlineLevel="1">
      <c r="A44" s="8">
        <v>41548</v>
      </c>
      <c r="B44" s="45">
        <v>17.455100000000002</v>
      </c>
      <c r="C44" s="45">
        <v>20.0486</v>
      </c>
      <c r="D44" s="45">
        <v>15.605600000000001</v>
      </c>
      <c r="E44" s="45">
        <v>15.0015</v>
      </c>
      <c r="F44" s="45">
        <v>18.132300000000001</v>
      </c>
      <c r="G44" s="45">
        <v>22.035499999999999</v>
      </c>
      <c r="H44" s="45">
        <v>18.709499999999998</v>
      </c>
      <c r="I44" s="45">
        <v>20.0486</v>
      </c>
      <c r="J44" s="45">
        <v>17.385300000000001</v>
      </c>
      <c r="K44" s="45">
        <v>16.829499999999999</v>
      </c>
      <c r="L44" s="45">
        <v>19.1099</v>
      </c>
      <c r="M44" s="45">
        <v>22.035499999999999</v>
      </c>
      <c r="N44" s="45">
        <v>11.0022</v>
      </c>
      <c r="O44" s="45">
        <v>0</v>
      </c>
      <c r="P44" s="45">
        <v>11.0022</v>
      </c>
      <c r="Q44" s="45">
        <v>11.142799999999999</v>
      </c>
      <c r="R44" s="45">
        <v>8.8857999999999997</v>
      </c>
      <c r="S44" s="45" t="s">
        <v>126</v>
      </c>
      <c r="T44" s="45">
        <v>11.055999999999999</v>
      </c>
      <c r="U44" s="45">
        <v>0</v>
      </c>
      <c r="V44" s="45">
        <v>11.055999999999999</v>
      </c>
      <c r="W44" s="45">
        <v>11.170500000000001</v>
      </c>
      <c r="X44" s="45">
        <v>9.1887000000000008</v>
      </c>
      <c r="Y44" s="45">
        <v>0</v>
      </c>
      <c r="Z44" s="45">
        <v>9.9490999999999996</v>
      </c>
      <c r="AA44" s="45">
        <v>0</v>
      </c>
      <c r="AB44" s="45">
        <v>9.9490999999999996</v>
      </c>
      <c r="AC44" s="45">
        <v>10.5403</v>
      </c>
      <c r="AD44" s="45">
        <v>6.6085000000000003</v>
      </c>
      <c r="AE44" s="45">
        <v>0</v>
      </c>
    </row>
    <row r="45" spans="1:31" ht="13.8" hidden="1" outlineLevel="1">
      <c r="A45" s="8">
        <v>41579</v>
      </c>
      <c r="B45" s="45">
        <v>18.519400000000001</v>
      </c>
      <c r="C45" s="45">
        <v>19.937999999999999</v>
      </c>
      <c r="D45" s="45">
        <v>17.135100000000001</v>
      </c>
      <c r="E45" s="45">
        <v>16.6814</v>
      </c>
      <c r="F45" s="45">
        <v>18.802800000000001</v>
      </c>
      <c r="G45" s="45">
        <v>18.7</v>
      </c>
      <c r="H45" s="45">
        <v>18.790900000000001</v>
      </c>
      <c r="I45" s="45">
        <v>19.937999999999999</v>
      </c>
      <c r="J45" s="45">
        <v>17.5975</v>
      </c>
      <c r="K45" s="45">
        <v>17.095199999999998</v>
      </c>
      <c r="L45" s="45">
        <v>19.4377</v>
      </c>
      <c r="M45" s="45">
        <v>18.7</v>
      </c>
      <c r="N45" s="45">
        <v>10.1495</v>
      </c>
      <c r="O45" s="45">
        <v>0</v>
      </c>
      <c r="P45" s="45">
        <v>10.1495</v>
      </c>
      <c r="Q45" s="45">
        <v>10.5502</v>
      </c>
      <c r="R45" s="45">
        <v>8.5411000000000001</v>
      </c>
      <c r="S45" s="45">
        <v>0</v>
      </c>
      <c r="T45" s="45">
        <v>10.3668</v>
      </c>
      <c r="U45" s="45">
        <v>0</v>
      </c>
      <c r="V45" s="45">
        <v>10.3668</v>
      </c>
      <c r="W45" s="45">
        <v>10.795299999999999</v>
      </c>
      <c r="X45" s="45">
        <v>9.0172000000000008</v>
      </c>
      <c r="Y45" s="45">
        <v>0</v>
      </c>
      <c r="Z45" s="45">
        <v>9.8093000000000004</v>
      </c>
      <c r="AA45" s="45">
        <v>0</v>
      </c>
      <c r="AB45" s="45">
        <v>9.8093000000000004</v>
      </c>
      <c r="AC45" s="45">
        <v>10.213800000000001</v>
      </c>
      <c r="AD45" s="45">
        <v>7.2058999999999997</v>
      </c>
      <c r="AE45" s="45">
        <v>0</v>
      </c>
    </row>
    <row r="46" spans="1:31" ht="13.8" hidden="1" outlineLevel="1">
      <c r="A46" s="8">
        <v>41609</v>
      </c>
      <c r="B46" s="45">
        <v>17.630600000000001</v>
      </c>
      <c r="C46" s="45">
        <v>18.333300000000001</v>
      </c>
      <c r="D46" s="45">
        <v>16.644200000000001</v>
      </c>
      <c r="E46" s="45">
        <v>16.3781</v>
      </c>
      <c r="F46" s="45">
        <v>17.703299999999999</v>
      </c>
      <c r="G46" s="45">
        <v>20.189399999999999</v>
      </c>
      <c r="H46" s="45">
        <v>18.468399999999999</v>
      </c>
      <c r="I46" s="45">
        <v>18.333300000000001</v>
      </c>
      <c r="J46" s="45">
        <v>18.709299999999999</v>
      </c>
      <c r="K46" s="45">
        <v>18.586500000000001</v>
      </c>
      <c r="L46" s="45">
        <v>19.1296</v>
      </c>
      <c r="M46" s="45">
        <v>20.189399999999999</v>
      </c>
      <c r="N46" s="45">
        <v>9.0007999999999999</v>
      </c>
      <c r="O46" s="45">
        <v>0</v>
      </c>
      <c r="P46" s="45">
        <v>9.0007999999999999</v>
      </c>
      <c r="Q46" s="45">
        <v>9.1310000000000002</v>
      </c>
      <c r="R46" s="45">
        <v>7.9394999999999998</v>
      </c>
      <c r="S46" s="45">
        <v>0</v>
      </c>
      <c r="T46" s="45">
        <v>10.058400000000001</v>
      </c>
      <c r="U46" s="45">
        <v>0</v>
      </c>
      <c r="V46" s="45">
        <v>10.058400000000001</v>
      </c>
      <c r="W46" s="45">
        <v>10.197800000000001</v>
      </c>
      <c r="X46" s="45">
        <v>9.0647000000000002</v>
      </c>
      <c r="Y46" s="45">
        <v>0</v>
      </c>
      <c r="Z46" s="45">
        <v>8.4277999999999995</v>
      </c>
      <c r="AA46" s="45">
        <v>0</v>
      </c>
      <c r="AB46" s="45">
        <v>8.4277999999999995</v>
      </c>
      <c r="AC46" s="45">
        <v>8.5665999999999993</v>
      </c>
      <c r="AD46" s="45">
        <v>7.2013999999999996</v>
      </c>
      <c r="AE46" s="45">
        <v>0</v>
      </c>
    </row>
    <row r="47" spans="1:31" ht="13.8" hidden="1" outlineLevel="1">
      <c r="A47" s="8">
        <v>41640</v>
      </c>
      <c r="B47" s="45">
        <v>18.453299999999999</v>
      </c>
      <c r="C47" s="45">
        <v>19.403300000000002</v>
      </c>
      <c r="D47" s="45">
        <v>17.692</v>
      </c>
      <c r="E47" s="45">
        <v>17.621099999999998</v>
      </c>
      <c r="F47" s="45">
        <v>18.786799999999999</v>
      </c>
      <c r="G47" s="45">
        <v>0</v>
      </c>
      <c r="H47" s="45">
        <v>18.722200000000001</v>
      </c>
      <c r="I47" s="45">
        <v>19.403300000000002</v>
      </c>
      <c r="J47" s="45">
        <v>18.143799999999999</v>
      </c>
      <c r="K47" s="45">
        <v>18.072800000000001</v>
      </c>
      <c r="L47" s="45">
        <v>19.2317</v>
      </c>
      <c r="M47" s="45">
        <v>0</v>
      </c>
      <c r="N47" s="45">
        <v>10.066800000000001</v>
      </c>
      <c r="O47" s="45">
        <v>0</v>
      </c>
      <c r="P47" s="45">
        <v>10.066800000000001</v>
      </c>
      <c r="Q47" s="45">
        <v>10.0723</v>
      </c>
      <c r="R47" s="45">
        <v>9.9671000000000003</v>
      </c>
      <c r="S47" s="45">
        <v>0</v>
      </c>
      <c r="T47" s="45">
        <v>12.2971</v>
      </c>
      <c r="U47" s="45">
        <v>0</v>
      </c>
      <c r="V47" s="45">
        <v>12.2971</v>
      </c>
      <c r="W47" s="45">
        <v>12.6286</v>
      </c>
      <c r="X47" s="45">
        <v>9.9671000000000003</v>
      </c>
      <c r="Y47" s="45">
        <v>0</v>
      </c>
      <c r="Z47" s="45">
        <v>8.4588000000000001</v>
      </c>
      <c r="AA47" s="45">
        <v>0</v>
      </c>
      <c r="AB47" s="45">
        <v>8.4588000000000001</v>
      </c>
      <c r="AC47" s="45">
        <v>8.4588000000000001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18.078800000000001</v>
      </c>
      <c r="C48" s="45">
        <v>18.929600000000001</v>
      </c>
      <c r="D48" s="45">
        <v>17.533300000000001</v>
      </c>
      <c r="E48" s="45">
        <v>17.522600000000001</v>
      </c>
      <c r="F48" s="45">
        <v>17.598199999999999</v>
      </c>
      <c r="G48" s="45">
        <v>20.646599999999999</v>
      </c>
      <c r="H48" s="45">
        <v>19.864699999999999</v>
      </c>
      <c r="I48" s="45">
        <v>18.929600000000001</v>
      </c>
      <c r="J48" s="45">
        <v>20.607399999999998</v>
      </c>
      <c r="K48" s="45">
        <v>20.682700000000001</v>
      </c>
      <c r="L48" s="45">
        <v>18.829999999999998</v>
      </c>
      <c r="M48" s="45">
        <v>21.88</v>
      </c>
      <c r="N48" s="45">
        <v>4.6528999999999998</v>
      </c>
      <c r="O48" s="45">
        <v>0</v>
      </c>
      <c r="P48" s="45">
        <v>4.6528999999999998</v>
      </c>
      <c r="Q48" s="45">
        <v>4.3723999999999998</v>
      </c>
      <c r="R48" s="45">
        <v>11.6441</v>
      </c>
      <c r="S48" s="45">
        <v>12.541</v>
      </c>
      <c r="T48" s="45">
        <v>4.2317999999999998</v>
      </c>
      <c r="U48" s="45">
        <v>0</v>
      </c>
      <c r="V48" s="45">
        <v>4.2317999999999998</v>
      </c>
      <c r="W48" s="45">
        <v>3.9102000000000001</v>
      </c>
      <c r="X48" s="45">
        <v>11.6441</v>
      </c>
      <c r="Y48" s="45">
        <v>0</v>
      </c>
      <c r="Z48" s="45">
        <v>7.8183999999999996</v>
      </c>
      <c r="AA48" s="45">
        <v>0</v>
      </c>
      <c r="AB48" s="45">
        <v>7.8183999999999996</v>
      </c>
      <c r="AC48" s="45">
        <v>7.7504</v>
      </c>
      <c r="AD48" s="45">
        <v>0</v>
      </c>
      <c r="AE48" s="45">
        <v>12.541</v>
      </c>
    </row>
    <row r="49" spans="1:31" ht="13.8" hidden="1" outlineLevel="1">
      <c r="A49" s="8">
        <v>41699</v>
      </c>
      <c r="B49" s="45">
        <v>17.719100000000001</v>
      </c>
      <c r="C49" s="45">
        <v>19.196400000000001</v>
      </c>
      <c r="D49" s="45">
        <v>15.603</v>
      </c>
      <c r="E49" s="45">
        <v>17.029</v>
      </c>
      <c r="F49" s="45">
        <v>21.139199999999999</v>
      </c>
      <c r="G49" s="45">
        <v>4.2</v>
      </c>
      <c r="H49" s="45">
        <v>19.915400000000002</v>
      </c>
      <c r="I49" s="45">
        <v>19.196400000000001</v>
      </c>
      <c r="J49" s="45">
        <v>21.985399999999998</v>
      </c>
      <c r="K49" s="45">
        <v>22.071000000000002</v>
      </c>
      <c r="L49" s="45">
        <v>21.139199999999999</v>
      </c>
      <c r="M49" s="45">
        <v>0</v>
      </c>
      <c r="N49" s="45">
        <v>9.2804000000000002</v>
      </c>
      <c r="O49" s="45">
        <v>0</v>
      </c>
      <c r="P49" s="45">
        <v>9.2804000000000002</v>
      </c>
      <c r="Q49" s="45">
        <v>10.977600000000001</v>
      </c>
      <c r="R49" s="45" t="s">
        <v>126</v>
      </c>
      <c r="S49" s="45">
        <v>4.2</v>
      </c>
      <c r="T49" s="45">
        <v>9.2647999999999993</v>
      </c>
      <c r="U49" s="45">
        <v>0</v>
      </c>
      <c r="V49" s="45">
        <v>9.2647999999999993</v>
      </c>
      <c r="W49" s="45">
        <v>12.9778</v>
      </c>
      <c r="X49" s="45">
        <v>0</v>
      </c>
      <c r="Y49" s="45">
        <v>4.2</v>
      </c>
      <c r="Z49" s="45">
        <v>9.3030000000000008</v>
      </c>
      <c r="AA49" s="45">
        <v>0</v>
      </c>
      <c r="AB49" s="45">
        <v>9.3030000000000008</v>
      </c>
      <c r="AC49" s="45">
        <v>9.3030000000000008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18.796299999999999</v>
      </c>
      <c r="C50" s="45">
        <v>18.971800000000002</v>
      </c>
      <c r="D50" s="45">
        <v>18.491299999999999</v>
      </c>
      <c r="E50" s="45">
        <v>18.317599999999999</v>
      </c>
      <c r="F50" s="45">
        <v>20.907299999999999</v>
      </c>
      <c r="G50" s="45">
        <v>21.198799999999999</v>
      </c>
      <c r="H50" s="45">
        <v>19.788</v>
      </c>
      <c r="I50" s="45">
        <v>18.971800000000002</v>
      </c>
      <c r="J50" s="45">
        <v>21.9422</v>
      </c>
      <c r="K50" s="45">
        <v>21.975200000000001</v>
      </c>
      <c r="L50" s="45">
        <v>21.6722</v>
      </c>
      <c r="M50" s="45">
        <v>21.198799999999999</v>
      </c>
      <c r="N50" s="45">
        <v>11.8414</v>
      </c>
      <c r="O50" s="45">
        <v>0</v>
      </c>
      <c r="P50" s="45">
        <v>11.8414</v>
      </c>
      <c r="Q50" s="45">
        <v>11.8726</v>
      </c>
      <c r="R50" s="45">
        <v>8.9499999999999993</v>
      </c>
      <c r="S50" s="45">
        <v>0</v>
      </c>
      <c r="T50" s="45">
        <v>13.457700000000001</v>
      </c>
      <c r="U50" s="45">
        <v>0</v>
      </c>
      <c r="V50" s="45">
        <v>13.457700000000001</v>
      </c>
      <c r="W50" s="45">
        <v>13.457700000000001</v>
      </c>
      <c r="X50" s="45">
        <v>0</v>
      </c>
      <c r="Y50" s="45">
        <v>0</v>
      </c>
      <c r="Z50" s="45">
        <v>10.591100000000001</v>
      </c>
      <c r="AA50" s="45">
        <v>0</v>
      </c>
      <c r="AB50" s="45">
        <v>10.591100000000001</v>
      </c>
      <c r="AC50" s="45">
        <v>10.6228</v>
      </c>
      <c r="AD50" s="45">
        <v>8.9499999999999993</v>
      </c>
      <c r="AE50" s="45">
        <v>0</v>
      </c>
    </row>
    <row r="51" spans="1:31" ht="13.8" hidden="1" outlineLevel="1">
      <c r="A51" s="8">
        <v>41760</v>
      </c>
      <c r="B51" s="45">
        <v>19.680099999999999</v>
      </c>
      <c r="C51" s="45">
        <v>19.4785</v>
      </c>
      <c r="D51" s="45">
        <v>19.8933</v>
      </c>
      <c r="E51" s="45">
        <v>19.8353</v>
      </c>
      <c r="F51" s="45">
        <v>20.0411</v>
      </c>
      <c r="G51" s="45">
        <v>22.697500000000002</v>
      </c>
      <c r="H51" s="45">
        <v>20.087599999999998</v>
      </c>
      <c r="I51" s="45">
        <v>19.4785</v>
      </c>
      <c r="J51" s="45">
        <v>20.799600000000002</v>
      </c>
      <c r="K51" s="45">
        <v>20.7027</v>
      </c>
      <c r="L51" s="45">
        <v>21.075500000000002</v>
      </c>
      <c r="M51" s="45">
        <v>22.697500000000002</v>
      </c>
      <c r="N51" s="45">
        <v>11.301399999999999</v>
      </c>
      <c r="O51" s="45">
        <v>0</v>
      </c>
      <c r="P51" s="45">
        <v>11.301399999999999</v>
      </c>
      <c r="Q51" s="45">
        <v>12.280200000000001</v>
      </c>
      <c r="R51" s="45">
        <v>6.7290999999999999</v>
      </c>
      <c r="S51" s="45">
        <v>0</v>
      </c>
      <c r="T51" s="45">
        <v>12.193099999999999</v>
      </c>
      <c r="U51" s="45">
        <v>0</v>
      </c>
      <c r="V51" s="45">
        <v>12.193099999999999</v>
      </c>
      <c r="W51" s="45">
        <v>12.193099999999999</v>
      </c>
      <c r="X51" s="45">
        <v>0</v>
      </c>
      <c r="Y51" s="45">
        <v>0</v>
      </c>
      <c r="Z51" s="45">
        <v>10.535399999999999</v>
      </c>
      <c r="AA51" s="45">
        <v>0</v>
      </c>
      <c r="AB51" s="45">
        <v>10.535399999999999</v>
      </c>
      <c r="AC51" s="45">
        <v>12.3916</v>
      </c>
      <c r="AD51" s="45">
        <v>6.7290999999999999</v>
      </c>
      <c r="AE51" s="45">
        <v>0</v>
      </c>
    </row>
    <row r="52" spans="1:31" ht="13.8" hidden="1" outlineLevel="1">
      <c r="A52" s="8">
        <v>41791</v>
      </c>
      <c r="B52" s="45">
        <v>19.131499999999999</v>
      </c>
      <c r="C52" s="45">
        <v>19.939299999999999</v>
      </c>
      <c r="D52" s="45">
        <v>18.580300000000001</v>
      </c>
      <c r="E52" s="45">
        <v>19.565999999999999</v>
      </c>
      <c r="F52" s="45">
        <v>13.192600000000001</v>
      </c>
      <c r="G52" s="45">
        <v>15.9209</v>
      </c>
      <c r="H52" s="45">
        <v>21.050999999999998</v>
      </c>
      <c r="I52" s="45">
        <v>19.939299999999999</v>
      </c>
      <c r="J52" s="45">
        <v>22.297000000000001</v>
      </c>
      <c r="K52" s="45">
        <v>22.374700000000001</v>
      </c>
      <c r="L52" s="45">
        <v>20.7029</v>
      </c>
      <c r="M52" s="45">
        <v>24.38</v>
      </c>
      <c r="N52" s="45">
        <v>12.796200000000001</v>
      </c>
      <c r="O52" s="45">
        <v>0</v>
      </c>
      <c r="P52" s="45">
        <v>12.796200000000001</v>
      </c>
      <c r="Q52" s="45">
        <v>13.457599999999999</v>
      </c>
      <c r="R52" s="45">
        <v>11.2965</v>
      </c>
      <c r="S52" s="45">
        <v>13.5504</v>
      </c>
      <c r="T52" s="45">
        <v>13.4597</v>
      </c>
      <c r="U52" s="45">
        <v>0</v>
      </c>
      <c r="V52" s="45">
        <v>13.4597</v>
      </c>
      <c r="W52" s="45">
        <v>13.457599999999999</v>
      </c>
      <c r="X52" s="45">
        <v>0</v>
      </c>
      <c r="Y52" s="45">
        <v>13.5504</v>
      </c>
      <c r="Z52" s="45">
        <v>11.2965</v>
      </c>
      <c r="AA52" s="45">
        <v>0</v>
      </c>
      <c r="AB52" s="45">
        <v>11.2965</v>
      </c>
      <c r="AC52" s="45">
        <v>0</v>
      </c>
      <c r="AD52" s="45">
        <v>11.2965</v>
      </c>
      <c r="AE52" s="45">
        <v>0</v>
      </c>
    </row>
    <row r="53" spans="1:31" ht="13.8" hidden="1" outlineLevel="1">
      <c r="A53" s="8">
        <v>41821</v>
      </c>
      <c r="B53" s="45">
        <v>19.438500000000001</v>
      </c>
      <c r="C53" s="45">
        <v>20.2408</v>
      </c>
      <c r="D53" s="45">
        <v>18.891200000000001</v>
      </c>
      <c r="E53" s="45">
        <v>20.1752</v>
      </c>
      <c r="F53" s="45">
        <v>21.338899999999999</v>
      </c>
      <c r="G53" s="45">
        <v>4.6017000000000001</v>
      </c>
      <c r="H53" s="45">
        <v>20.438400000000001</v>
      </c>
      <c r="I53" s="45">
        <v>20.2408</v>
      </c>
      <c r="J53" s="45">
        <v>20.590900000000001</v>
      </c>
      <c r="K53" s="45">
        <v>20.4879</v>
      </c>
      <c r="L53" s="45">
        <v>21.820900000000002</v>
      </c>
      <c r="M53" s="45">
        <v>25.48</v>
      </c>
      <c r="N53" s="45">
        <v>5.9292999999999996</v>
      </c>
      <c r="O53" s="45">
        <v>0</v>
      </c>
      <c r="P53" s="45">
        <v>5.9292999999999996</v>
      </c>
      <c r="Q53" s="45">
        <v>9.6986000000000008</v>
      </c>
      <c r="R53" s="45">
        <v>15.980600000000001</v>
      </c>
      <c r="S53" s="45">
        <v>4.2</v>
      </c>
      <c r="T53" s="45">
        <v>5.4377000000000004</v>
      </c>
      <c r="U53" s="45">
        <v>0</v>
      </c>
      <c r="V53" s="45">
        <v>5.4377000000000004</v>
      </c>
      <c r="W53" s="45">
        <v>10.3566</v>
      </c>
      <c r="X53" s="45">
        <v>0</v>
      </c>
      <c r="Y53" s="45">
        <v>4.2</v>
      </c>
      <c r="Z53" s="45">
        <v>12.166700000000001</v>
      </c>
      <c r="AA53" s="45">
        <v>0</v>
      </c>
      <c r="AB53" s="45">
        <v>12.166700000000001</v>
      </c>
      <c r="AC53" s="45">
        <v>4.7595999999999998</v>
      </c>
      <c r="AD53" s="45">
        <v>15.980600000000001</v>
      </c>
      <c r="AE53" s="45">
        <v>0</v>
      </c>
    </row>
    <row r="54" spans="1:31" ht="13.8" hidden="1" outlineLevel="1">
      <c r="A54" s="8">
        <v>41852</v>
      </c>
      <c r="B54" s="45">
        <v>19.6008</v>
      </c>
      <c r="C54" s="45">
        <v>19.890899999999998</v>
      </c>
      <c r="D54" s="45">
        <v>19.120899999999999</v>
      </c>
      <c r="E54" s="45">
        <v>18.966200000000001</v>
      </c>
      <c r="F54" s="45">
        <v>20.171700000000001</v>
      </c>
      <c r="G54" s="45">
        <v>26.38</v>
      </c>
      <c r="H54" s="45">
        <v>20.524000000000001</v>
      </c>
      <c r="I54" s="45">
        <v>19.890899999999998</v>
      </c>
      <c r="J54" s="45">
        <v>22.043500000000002</v>
      </c>
      <c r="K54" s="45">
        <v>22.167300000000001</v>
      </c>
      <c r="L54" s="45">
        <v>20.9176</v>
      </c>
      <c r="M54" s="45">
        <v>26.38</v>
      </c>
      <c r="N54" s="45">
        <v>12.6348</v>
      </c>
      <c r="O54" s="45">
        <v>0</v>
      </c>
      <c r="P54" s="45">
        <v>12.6348</v>
      </c>
      <c r="Q54" s="45">
        <v>12.541700000000001</v>
      </c>
      <c r="R54" s="45">
        <v>14.9285</v>
      </c>
      <c r="S54" s="45">
        <v>0</v>
      </c>
      <c r="T54" s="45">
        <v>13.1122</v>
      </c>
      <c r="U54" s="45">
        <v>0</v>
      </c>
      <c r="V54" s="45">
        <v>13.1122</v>
      </c>
      <c r="W54" s="45">
        <v>13.120200000000001</v>
      </c>
      <c r="X54" s="45">
        <v>12.592499999999999</v>
      </c>
      <c r="Y54" s="45">
        <v>0</v>
      </c>
      <c r="Z54" s="45">
        <v>10.531000000000001</v>
      </c>
      <c r="AA54" s="45">
        <v>0</v>
      </c>
      <c r="AB54" s="45">
        <v>10.531000000000001</v>
      </c>
      <c r="AC54" s="45">
        <v>9.6057000000000006</v>
      </c>
      <c r="AD54" s="45">
        <v>16</v>
      </c>
      <c r="AE54" s="45">
        <v>0</v>
      </c>
    </row>
    <row r="55" spans="1:31" ht="13.8" hidden="1" outlineLevel="1" collapsed="1">
      <c r="A55" s="8">
        <v>41883</v>
      </c>
      <c r="B55" s="45">
        <v>19.692599999999999</v>
      </c>
      <c r="C55" s="45">
        <v>19.758900000000001</v>
      </c>
      <c r="D55" s="45">
        <v>19.610299999999999</v>
      </c>
      <c r="E55" s="45">
        <v>19.183700000000002</v>
      </c>
      <c r="F55" s="45">
        <v>22.191500000000001</v>
      </c>
      <c r="G55" s="45">
        <v>26.88</v>
      </c>
      <c r="H55" s="45">
        <v>20.206800000000001</v>
      </c>
      <c r="I55" s="45">
        <v>19.758900000000001</v>
      </c>
      <c r="J55" s="45">
        <v>20.8504</v>
      </c>
      <c r="K55" s="45">
        <v>20.577300000000001</v>
      </c>
      <c r="L55" s="45">
        <v>22.191500000000001</v>
      </c>
      <c r="M55" s="45">
        <v>26.88</v>
      </c>
      <c r="N55" s="45">
        <v>11.852399999999999</v>
      </c>
      <c r="O55" s="45">
        <v>0</v>
      </c>
      <c r="P55" s="45">
        <v>11.852399999999999</v>
      </c>
      <c r="Q55" s="45">
        <v>11.852399999999999</v>
      </c>
      <c r="R55" s="45" t="s">
        <v>126</v>
      </c>
      <c r="S55" s="45">
        <v>0</v>
      </c>
      <c r="T55" s="45">
        <v>11.891</v>
      </c>
      <c r="U55" s="45">
        <v>0</v>
      </c>
      <c r="V55" s="45">
        <v>11.891</v>
      </c>
      <c r="W55" s="45">
        <v>11.891</v>
      </c>
      <c r="X55" s="45">
        <v>0</v>
      </c>
      <c r="Y55" s="45">
        <v>0</v>
      </c>
      <c r="Z55" s="45">
        <v>11.792199999999999</v>
      </c>
      <c r="AA55" s="45">
        <v>0</v>
      </c>
      <c r="AB55" s="45">
        <v>11.792199999999999</v>
      </c>
      <c r="AC55" s="45">
        <v>11.792199999999999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18.708400000000001</v>
      </c>
      <c r="C56" s="45">
        <v>19.497900000000001</v>
      </c>
      <c r="D56" s="45">
        <v>17.8567</v>
      </c>
      <c r="E56" s="45">
        <v>17.950099999999999</v>
      </c>
      <c r="F56" s="45">
        <v>16.9938</v>
      </c>
      <c r="G56" s="45">
        <v>0</v>
      </c>
      <c r="H56" s="45">
        <v>19.188700000000001</v>
      </c>
      <c r="I56" s="45">
        <v>19.497900000000001</v>
      </c>
      <c r="J56" s="45">
        <v>18.806699999999999</v>
      </c>
      <c r="K56" s="45">
        <v>18.731999999999999</v>
      </c>
      <c r="L56" s="45">
        <v>19.625299999999999</v>
      </c>
      <c r="M56" s="45">
        <v>0</v>
      </c>
      <c r="N56" s="45">
        <v>11.3239</v>
      </c>
      <c r="O56" s="45">
        <v>0</v>
      </c>
      <c r="P56" s="45">
        <v>11.3239</v>
      </c>
      <c r="Q56" s="45">
        <v>11.8406</v>
      </c>
      <c r="R56" s="45">
        <v>9.1715999999999998</v>
      </c>
      <c r="S56" s="45">
        <v>0</v>
      </c>
      <c r="T56" s="45">
        <v>11.291499999999999</v>
      </c>
      <c r="U56" s="45">
        <v>0</v>
      </c>
      <c r="V56" s="45">
        <v>11.291499999999999</v>
      </c>
      <c r="W56" s="45">
        <v>11.8268</v>
      </c>
      <c r="X56" s="45">
        <v>9.1715999999999998</v>
      </c>
      <c r="Y56" s="45">
        <v>0</v>
      </c>
      <c r="Z56" s="45">
        <v>12.107699999999999</v>
      </c>
      <c r="AA56" s="45">
        <v>0</v>
      </c>
      <c r="AB56" s="45">
        <v>12.107699999999999</v>
      </c>
      <c r="AC56" s="45">
        <v>12.107699999999999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15.602399999999999</v>
      </c>
      <c r="C57" s="45">
        <v>19.407299999999999</v>
      </c>
      <c r="D57" s="45">
        <v>14.042199999999999</v>
      </c>
      <c r="E57" s="45">
        <v>14.5802</v>
      </c>
      <c r="F57" s="45">
        <v>20.142900000000001</v>
      </c>
      <c r="G57" s="45">
        <v>6</v>
      </c>
      <c r="H57" s="45">
        <v>18.253799999999998</v>
      </c>
      <c r="I57" s="45">
        <v>19.407299999999999</v>
      </c>
      <c r="J57" s="45">
        <v>17.234100000000002</v>
      </c>
      <c r="K57" s="45">
        <v>17.007000000000001</v>
      </c>
      <c r="L57" s="45">
        <v>21.963100000000001</v>
      </c>
      <c r="M57" s="45">
        <v>0</v>
      </c>
      <c r="N57" s="45">
        <v>11.2805</v>
      </c>
      <c r="O57" s="45">
        <v>0</v>
      </c>
      <c r="P57" s="45">
        <v>11.2805</v>
      </c>
      <c r="Q57" s="45">
        <v>12.2135</v>
      </c>
      <c r="R57" s="45">
        <v>9.1333000000000002</v>
      </c>
      <c r="S57" s="45">
        <v>6</v>
      </c>
      <c r="T57" s="45">
        <v>11.2111</v>
      </c>
      <c r="U57" s="45">
        <v>0</v>
      </c>
      <c r="V57" s="45">
        <v>11.2111</v>
      </c>
      <c r="W57" s="45">
        <v>12.2501</v>
      </c>
      <c r="X57" s="45">
        <v>9.1333000000000002</v>
      </c>
      <c r="Y57" s="45">
        <v>6</v>
      </c>
      <c r="Z57" s="45">
        <v>11.9298</v>
      </c>
      <c r="AA57" s="45">
        <v>0</v>
      </c>
      <c r="AB57" s="45">
        <v>11.9298</v>
      </c>
      <c r="AC57" s="45">
        <v>11.9298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18.2516</v>
      </c>
      <c r="C58" s="45">
        <v>19.0549</v>
      </c>
      <c r="D58" s="45">
        <v>17.506499999999999</v>
      </c>
      <c r="E58" s="45">
        <v>17.637499999999999</v>
      </c>
      <c r="F58" s="45">
        <v>18.705300000000001</v>
      </c>
      <c r="G58" s="45">
        <v>9</v>
      </c>
      <c r="H58" s="45">
        <v>19.138999999999999</v>
      </c>
      <c r="I58" s="45">
        <v>19.0549</v>
      </c>
      <c r="J58" s="45">
        <v>19.237500000000001</v>
      </c>
      <c r="K58" s="45">
        <v>19.3353</v>
      </c>
      <c r="L58" s="45">
        <v>18.936900000000001</v>
      </c>
      <c r="M58" s="45">
        <v>0</v>
      </c>
      <c r="N58" s="45">
        <v>10.9396</v>
      </c>
      <c r="O58" s="45">
        <v>0</v>
      </c>
      <c r="P58" s="45">
        <v>10.9396</v>
      </c>
      <c r="Q58" s="45">
        <v>11.2889</v>
      </c>
      <c r="R58" s="45">
        <v>13.5128</v>
      </c>
      <c r="S58" s="45">
        <v>9</v>
      </c>
      <c r="T58" s="45">
        <v>10.8855</v>
      </c>
      <c r="U58" s="45">
        <v>0</v>
      </c>
      <c r="V58" s="45">
        <v>10.8855</v>
      </c>
      <c r="W58" s="45">
        <v>11.2369</v>
      </c>
      <c r="X58" s="45">
        <v>13.5128</v>
      </c>
      <c r="Y58" s="45">
        <v>9</v>
      </c>
      <c r="Z58" s="45">
        <v>12.216699999999999</v>
      </c>
      <c r="AA58" s="45">
        <v>0</v>
      </c>
      <c r="AB58" s="45">
        <v>12.216699999999999</v>
      </c>
      <c r="AC58" s="45">
        <v>12.216699999999999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19.802199999999999</v>
      </c>
      <c r="C59" s="45">
        <v>18.997699999999998</v>
      </c>
      <c r="D59" s="45">
        <v>20.5425</v>
      </c>
      <c r="E59" s="45">
        <v>20.6173</v>
      </c>
      <c r="F59" s="45">
        <v>19.530799999999999</v>
      </c>
      <c r="G59" s="45">
        <v>0</v>
      </c>
      <c r="H59" s="45">
        <v>20.172999999999998</v>
      </c>
      <c r="I59" s="45">
        <v>18.997699999999998</v>
      </c>
      <c r="J59" s="45">
        <v>21.4544</v>
      </c>
      <c r="K59" s="45">
        <v>21.512799999999999</v>
      </c>
      <c r="L59" s="45">
        <v>20.672599999999999</v>
      </c>
      <c r="M59" s="45">
        <v>0</v>
      </c>
      <c r="N59" s="45">
        <v>15.611000000000001</v>
      </c>
      <c r="O59" s="45">
        <v>0</v>
      </c>
      <c r="P59" s="45">
        <v>15.611000000000001</v>
      </c>
      <c r="Q59" s="45">
        <v>15.798999999999999</v>
      </c>
      <c r="R59" s="45">
        <v>12.8972</v>
      </c>
      <c r="S59" s="45">
        <v>0</v>
      </c>
      <c r="T59" s="45">
        <v>17.719799999999999</v>
      </c>
      <c r="U59" s="45">
        <v>0</v>
      </c>
      <c r="V59" s="45">
        <v>17.719799999999999</v>
      </c>
      <c r="W59" s="45">
        <v>17.8186</v>
      </c>
      <c r="X59" s="45">
        <v>13.5128</v>
      </c>
      <c r="Y59" s="45">
        <v>0</v>
      </c>
      <c r="Z59" s="45">
        <v>11.4977</v>
      </c>
      <c r="AA59" s="45">
        <v>0</v>
      </c>
      <c r="AB59" s="45">
        <v>11.4977</v>
      </c>
      <c r="AC59" s="45">
        <v>11.289899999999999</v>
      </c>
      <c r="AD59" s="45">
        <v>12.709</v>
      </c>
      <c r="AE59" s="45">
        <v>0</v>
      </c>
    </row>
    <row r="60" spans="1:31" ht="13.8" hidden="1" outlineLevel="1" collapsed="1">
      <c r="A60" s="8">
        <v>42036</v>
      </c>
      <c r="B60" s="45">
        <v>20.6739</v>
      </c>
      <c r="C60" s="45">
        <v>19.434699999999999</v>
      </c>
      <c r="D60" s="45">
        <v>22.0136</v>
      </c>
      <c r="E60" s="45">
        <v>22.297899999999998</v>
      </c>
      <c r="F60" s="45">
        <v>20.107700000000001</v>
      </c>
      <c r="G60" s="45">
        <v>0</v>
      </c>
      <c r="H60" s="45">
        <v>20.8461</v>
      </c>
      <c r="I60" s="45">
        <v>19.434699999999999</v>
      </c>
      <c r="J60" s="45">
        <v>22.689699999999998</v>
      </c>
      <c r="K60" s="45">
        <v>23.046600000000002</v>
      </c>
      <c r="L60" s="45">
        <v>20.560099999999998</v>
      </c>
      <c r="M60" s="45">
        <v>0</v>
      </c>
      <c r="N60" s="45">
        <v>18.765799999999999</v>
      </c>
      <c r="O60" s="45">
        <v>0</v>
      </c>
      <c r="P60" s="45">
        <v>18.765799999999999</v>
      </c>
      <c r="Q60" s="45">
        <v>19.007400000000001</v>
      </c>
      <c r="R60" s="45">
        <v>15.2254</v>
      </c>
      <c r="S60" s="45">
        <v>0</v>
      </c>
      <c r="T60" s="45">
        <v>21.930199999999999</v>
      </c>
      <c r="U60" s="45">
        <v>0</v>
      </c>
      <c r="V60" s="45">
        <v>21.930199999999999</v>
      </c>
      <c r="W60" s="45">
        <v>21.930199999999999</v>
      </c>
      <c r="X60" s="45">
        <v>0</v>
      </c>
      <c r="Y60" s="45">
        <v>0</v>
      </c>
      <c r="Z60" s="45">
        <v>12.173500000000001</v>
      </c>
      <c r="AA60" s="45">
        <v>0</v>
      </c>
      <c r="AB60" s="45">
        <v>12.173500000000001</v>
      </c>
      <c r="AC60" s="45">
        <v>11.424799999999999</v>
      </c>
      <c r="AD60" s="45">
        <v>15.2254</v>
      </c>
      <c r="AE60" s="45">
        <v>0</v>
      </c>
    </row>
    <row r="61" spans="1:31" ht="13.8" hidden="1" outlineLevel="1" collapsed="1">
      <c r="A61" s="8">
        <v>42064</v>
      </c>
      <c r="B61" s="45">
        <v>21.6722</v>
      </c>
      <c r="C61" s="45">
        <v>22.614599999999999</v>
      </c>
      <c r="D61" s="45">
        <v>20.952999999999999</v>
      </c>
      <c r="E61" s="45">
        <v>20.6342</v>
      </c>
      <c r="F61" s="45">
        <v>24.5351</v>
      </c>
      <c r="G61" s="45">
        <v>0</v>
      </c>
      <c r="H61" s="45">
        <v>23.722000000000001</v>
      </c>
      <c r="I61" s="45">
        <v>22.614599999999999</v>
      </c>
      <c r="J61" s="45">
        <v>25.823399999999999</v>
      </c>
      <c r="K61" s="45">
        <v>26.151900000000001</v>
      </c>
      <c r="L61" s="45">
        <v>24.5351</v>
      </c>
      <c r="M61" s="45">
        <v>0</v>
      </c>
      <c r="N61" s="45">
        <v>17.676600000000001</v>
      </c>
      <c r="O61" s="45">
        <v>0</v>
      </c>
      <c r="P61" s="45">
        <v>17.676600000000001</v>
      </c>
      <c r="Q61" s="45">
        <v>17.676600000000001</v>
      </c>
      <c r="R61" s="45" t="s">
        <v>126</v>
      </c>
      <c r="S61" s="45">
        <v>0</v>
      </c>
      <c r="T61" s="45">
        <v>17.777699999999999</v>
      </c>
      <c r="U61" s="45">
        <v>0</v>
      </c>
      <c r="V61" s="45">
        <v>17.777699999999999</v>
      </c>
      <c r="W61" s="45">
        <v>17.777699999999999</v>
      </c>
      <c r="X61" s="45">
        <v>0</v>
      </c>
      <c r="Y61" s="45">
        <v>0</v>
      </c>
      <c r="Z61" s="45">
        <v>9.4702999999999999</v>
      </c>
      <c r="AA61" s="45">
        <v>0</v>
      </c>
      <c r="AB61" s="45">
        <v>9.4702999999999999</v>
      </c>
      <c r="AC61" s="45">
        <v>9.4702999999999999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24.592300000000002</v>
      </c>
      <c r="C62" s="45">
        <v>24.389500000000002</v>
      </c>
      <c r="D62" s="45">
        <v>24.716000000000001</v>
      </c>
      <c r="E62" s="45">
        <v>27.1462</v>
      </c>
      <c r="F62" s="45">
        <v>19.611599999999999</v>
      </c>
      <c r="G62" s="45">
        <v>0</v>
      </c>
      <c r="H62" s="45">
        <v>25.761500000000002</v>
      </c>
      <c r="I62" s="45">
        <v>24.389500000000002</v>
      </c>
      <c r="J62" s="45">
        <v>26.7562</v>
      </c>
      <c r="K62" s="45">
        <v>29.0291</v>
      </c>
      <c r="L62" s="45">
        <v>22.033300000000001</v>
      </c>
      <c r="M62" s="45">
        <v>0</v>
      </c>
      <c r="N62" s="45">
        <v>13.940200000000001</v>
      </c>
      <c r="O62" s="45">
        <v>0</v>
      </c>
      <c r="P62" s="45">
        <v>13.940200000000001</v>
      </c>
      <c r="Q62" s="45">
        <v>17.415099999999999</v>
      </c>
      <c r="R62" s="45">
        <v>6.2073999999999998</v>
      </c>
      <c r="S62" s="45">
        <v>0</v>
      </c>
      <c r="T62" s="45">
        <v>15.3156</v>
      </c>
      <c r="U62" s="45">
        <v>0</v>
      </c>
      <c r="V62" s="45">
        <v>15.3156</v>
      </c>
      <c r="W62" s="45">
        <v>22.934200000000001</v>
      </c>
      <c r="X62" s="45">
        <v>6.2073999999999998</v>
      </c>
      <c r="Y62" s="45">
        <v>0</v>
      </c>
      <c r="Z62" s="45">
        <v>11.007999999999999</v>
      </c>
      <c r="AA62" s="45">
        <v>0</v>
      </c>
      <c r="AB62" s="45">
        <v>11.007999999999999</v>
      </c>
      <c r="AC62" s="45">
        <v>11.007999999999999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23.384499999999999</v>
      </c>
      <c r="C63" s="45">
        <v>25.7804</v>
      </c>
      <c r="D63" s="45">
        <v>21.863</v>
      </c>
      <c r="E63" s="45">
        <v>24.896100000000001</v>
      </c>
      <c r="F63" s="45">
        <v>18.050999999999998</v>
      </c>
      <c r="G63" s="45">
        <v>0</v>
      </c>
      <c r="H63" s="45">
        <v>25.907599999999999</v>
      </c>
      <c r="I63" s="45">
        <v>25.7804</v>
      </c>
      <c r="J63" s="45">
        <v>26.043500000000002</v>
      </c>
      <c r="K63" s="45">
        <v>26.5124</v>
      </c>
      <c r="L63" s="45">
        <v>23.673100000000002</v>
      </c>
      <c r="M63" s="45">
        <v>0</v>
      </c>
      <c r="N63" s="45">
        <v>15.7393</v>
      </c>
      <c r="O63" s="45">
        <v>0</v>
      </c>
      <c r="P63" s="45">
        <v>15.7393</v>
      </c>
      <c r="Q63" s="45">
        <v>11.698700000000001</v>
      </c>
      <c r="R63" s="45">
        <v>16.4511</v>
      </c>
      <c r="S63" s="45">
        <v>0</v>
      </c>
      <c r="T63" s="45">
        <v>14.984</v>
      </c>
      <c r="U63" s="45">
        <v>0</v>
      </c>
      <c r="V63" s="45">
        <v>14.984</v>
      </c>
      <c r="W63" s="45">
        <v>11.6798</v>
      </c>
      <c r="X63" s="45">
        <v>16</v>
      </c>
      <c r="Y63" s="45">
        <v>0</v>
      </c>
      <c r="Z63" s="45">
        <v>16.921700000000001</v>
      </c>
      <c r="AA63" s="45">
        <v>0</v>
      </c>
      <c r="AB63" s="45">
        <v>16.921700000000001</v>
      </c>
      <c r="AC63" s="45">
        <v>12.1296</v>
      </c>
      <c r="AD63" s="45">
        <v>17</v>
      </c>
      <c r="AE63" s="45">
        <v>0</v>
      </c>
    </row>
    <row r="64" spans="1:31" ht="13.8" hidden="1" outlineLevel="1" collapsed="1">
      <c r="A64" s="8">
        <v>42156</v>
      </c>
      <c r="B64" s="45">
        <v>26.791</v>
      </c>
      <c r="C64" s="45">
        <v>26.720199999999998</v>
      </c>
      <c r="D64" s="45">
        <v>26.8748</v>
      </c>
      <c r="E64" s="45">
        <v>27.2089</v>
      </c>
      <c r="F64" s="45">
        <v>24.847899999999999</v>
      </c>
      <c r="G64" s="45">
        <v>0</v>
      </c>
      <c r="H64" s="45">
        <v>26.846499999999999</v>
      </c>
      <c r="I64" s="45">
        <v>26.720199999999998</v>
      </c>
      <c r="J64" s="45">
        <v>27.003399999999999</v>
      </c>
      <c r="K64" s="45">
        <v>27.379000000000001</v>
      </c>
      <c r="L64" s="45">
        <v>24.847899999999999</v>
      </c>
      <c r="M64" s="45">
        <v>0</v>
      </c>
      <c r="N64" s="45">
        <v>24.243500000000001</v>
      </c>
      <c r="O64" s="45">
        <v>0</v>
      </c>
      <c r="P64" s="45">
        <v>24.243500000000001</v>
      </c>
      <c r="Q64" s="45">
        <v>24.243500000000001</v>
      </c>
      <c r="R64" s="45" t="s">
        <v>126</v>
      </c>
      <c r="S64" s="45" t="s">
        <v>126</v>
      </c>
      <c r="T64" s="45">
        <v>28.765000000000001</v>
      </c>
      <c r="U64" s="45">
        <v>0</v>
      </c>
      <c r="V64" s="45">
        <v>28.765000000000001</v>
      </c>
      <c r="W64" s="45">
        <v>28.765000000000001</v>
      </c>
      <c r="X64" s="45">
        <v>0</v>
      </c>
      <c r="Y64" s="45">
        <v>0</v>
      </c>
      <c r="Z64" s="45">
        <v>10</v>
      </c>
      <c r="AA64" s="45">
        <v>0</v>
      </c>
      <c r="AB64" s="45">
        <v>10</v>
      </c>
      <c r="AC64" s="45">
        <v>10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26.4801</v>
      </c>
      <c r="C65" s="45">
        <v>27.126000000000001</v>
      </c>
      <c r="D65" s="45">
        <v>25.977900000000002</v>
      </c>
      <c r="E65" s="45">
        <v>26.1111</v>
      </c>
      <c r="F65" s="45">
        <v>24.636900000000001</v>
      </c>
      <c r="G65" s="45">
        <v>0</v>
      </c>
      <c r="H65" s="45">
        <v>26.491399999999999</v>
      </c>
      <c r="I65" s="45">
        <v>27.126000000000001</v>
      </c>
      <c r="J65" s="45">
        <v>25.9833</v>
      </c>
      <c r="K65" s="45">
        <v>26.104500000000002</v>
      </c>
      <c r="L65" s="45">
        <v>24.788599999999999</v>
      </c>
      <c r="M65" s="45">
        <v>0</v>
      </c>
      <c r="N65" s="45">
        <v>25.793900000000001</v>
      </c>
      <c r="O65" s="45">
        <v>0</v>
      </c>
      <c r="P65" s="45">
        <v>25.793900000000001</v>
      </c>
      <c r="Q65" s="45">
        <v>26.322199999999999</v>
      </c>
      <c r="R65" s="45">
        <v>10.5</v>
      </c>
      <c r="S65" s="45" t="s">
        <v>126</v>
      </c>
      <c r="T65" s="45">
        <v>30.871600000000001</v>
      </c>
      <c r="U65" s="45">
        <v>0</v>
      </c>
      <c r="V65" s="45">
        <v>30.871600000000001</v>
      </c>
      <c r="W65" s="45">
        <v>31.8264</v>
      </c>
      <c r="X65" s="45">
        <v>10.5</v>
      </c>
      <c r="Y65" s="45">
        <v>0</v>
      </c>
      <c r="Z65" s="45">
        <v>10.883800000000001</v>
      </c>
      <c r="AA65" s="45">
        <v>0</v>
      </c>
      <c r="AB65" s="45">
        <v>10.883800000000001</v>
      </c>
      <c r="AC65" s="45">
        <v>10.883800000000001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>
        <v>26.917100000000001</v>
      </c>
      <c r="C66" s="45">
        <v>27.029199999999999</v>
      </c>
      <c r="D66" s="45">
        <v>26.7897</v>
      </c>
      <c r="E66" s="45">
        <v>26.996400000000001</v>
      </c>
      <c r="F66" s="45">
        <v>24.981000000000002</v>
      </c>
      <c r="G66" s="45">
        <v>0</v>
      </c>
      <c r="H66" s="45">
        <v>26.720600000000001</v>
      </c>
      <c r="I66" s="45">
        <v>27.029199999999999</v>
      </c>
      <c r="J66" s="45">
        <v>26.319700000000001</v>
      </c>
      <c r="K66" s="45">
        <v>26.436599999999999</v>
      </c>
      <c r="L66" s="45">
        <v>25.41</v>
      </c>
      <c r="M66" s="45">
        <v>0</v>
      </c>
      <c r="N66" s="45">
        <v>30.064599999999999</v>
      </c>
      <c r="O66" s="45">
        <v>0</v>
      </c>
      <c r="P66" s="45">
        <v>30.064599999999999</v>
      </c>
      <c r="Q66" s="45">
        <v>30.535799999999998</v>
      </c>
      <c r="R66" s="45">
        <v>10.5</v>
      </c>
      <c r="S66" s="45" t="s">
        <v>126</v>
      </c>
      <c r="T66" s="45">
        <v>32.796599999999998</v>
      </c>
      <c r="U66" s="45">
        <v>0</v>
      </c>
      <c r="V66" s="45">
        <v>32.796599999999998</v>
      </c>
      <c r="W66" s="45">
        <v>33.967399999999998</v>
      </c>
      <c r="X66" s="45">
        <v>10.5</v>
      </c>
      <c r="Y66" s="45">
        <v>0</v>
      </c>
      <c r="Z66" s="45">
        <v>27.628799999999998</v>
      </c>
      <c r="AA66" s="45">
        <v>0</v>
      </c>
      <c r="AB66" s="45">
        <v>27.628799999999998</v>
      </c>
      <c r="AC66" s="45">
        <v>27.628799999999998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>
        <v>25.8582</v>
      </c>
      <c r="C67" s="45">
        <v>26.337499999999999</v>
      </c>
      <c r="D67" s="45">
        <v>25.662299999999998</v>
      </c>
      <c r="E67" s="45">
        <v>26.654900000000001</v>
      </c>
      <c r="F67" s="45">
        <v>19.5243</v>
      </c>
      <c r="G67" s="45">
        <v>0</v>
      </c>
      <c r="H67" s="45">
        <v>26.3627</v>
      </c>
      <c r="I67" s="45">
        <v>26.337499999999999</v>
      </c>
      <c r="J67" s="45">
        <v>26.374500000000001</v>
      </c>
      <c r="K67" s="45">
        <v>26.570799999999998</v>
      </c>
      <c r="L67" s="45">
        <v>23.540700000000001</v>
      </c>
      <c r="M67" s="45">
        <v>0</v>
      </c>
      <c r="N67" s="45">
        <v>20.9833</v>
      </c>
      <c r="O67" s="45">
        <v>0</v>
      </c>
      <c r="P67" s="45">
        <v>20.9833</v>
      </c>
      <c r="Q67" s="45">
        <v>28.045300000000001</v>
      </c>
      <c r="R67" s="45">
        <v>16.804400000000001</v>
      </c>
      <c r="S67" s="45" t="s">
        <v>126</v>
      </c>
      <c r="T67" s="45">
        <v>27.156600000000001</v>
      </c>
      <c r="U67" s="45">
        <v>0</v>
      </c>
      <c r="V67" s="45">
        <v>27.156600000000001</v>
      </c>
      <c r="W67" s="45">
        <v>27.789100000000001</v>
      </c>
      <c r="X67" s="45">
        <v>10.5</v>
      </c>
      <c r="Y67" s="45">
        <v>0</v>
      </c>
      <c r="Z67" s="45">
        <v>17.3583</v>
      </c>
      <c r="AA67" s="45">
        <v>0</v>
      </c>
      <c r="AB67" s="45">
        <v>17.3583</v>
      </c>
      <c r="AC67" s="45">
        <v>34</v>
      </c>
      <c r="AD67" s="45">
        <v>16.943200000000001</v>
      </c>
      <c r="AE67" s="45">
        <v>0</v>
      </c>
    </row>
    <row r="68" spans="1:31" ht="13.8" hidden="1" outlineLevel="1" collapsed="1">
      <c r="A68" s="8">
        <v>42278</v>
      </c>
      <c r="B68" s="45">
        <v>24.341000000000001</v>
      </c>
      <c r="C68" s="45">
        <v>25.940100000000001</v>
      </c>
      <c r="D68" s="45">
        <v>23.0532</v>
      </c>
      <c r="E68" s="45">
        <v>23.608000000000001</v>
      </c>
      <c r="F68" s="45">
        <v>18.831299999999999</v>
      </c>
      <c r="G68" s="45">
        <v>0</v>
      </c>
      <c r="H68" s="45">
        <v>24.787500000000001</v>
      </c>
      <c r="I68" s="45">
        <v>25.940100000000001</v>
      </c>
      <c r="J68" s="45">
        <v>23.765000000000001</v>
      </c>
      <c r="K68" s="45">
        <v>23.747800000000002</v>
      </c>
      <c r="L68" s="45">
        <v>24.133500000000002</v>
      </c>
      <c r="M68" s="45">
        <v>0</v>
      </c>
      <c r="N68" s="45">
        <v>16.05</v>
      </c>
      <c r="O68" s="45">
        <v>0</v>
      </c>
      <c r="P68" s="45">
        <v>16.05</v>
      </c>
      <c r="Q68" s="45">
        <v>16.311</v>
      </c>
      <c r="R68" s="45">
        <v>15.992699999999999</v>
      </c>
      <c r="S68" s="45" t="s">
        <v>126</v>
      </c>
      <c r="T68" s="45">
        <v>14.814500000000001</v>
      </c>
      <c r="U68" s="45">
        <v>0</v>
      </c>
      <c r="V68" s="45">
        <v>14.814500000000001</v>
      </c>
      <c r="W68" s="45">
        <v>17.789000000000001</v>
      </c>
      <c r="X68" s="45">
        <v>12.567</v>
      </c>
      <c r="Y68" s="45">
        <v>0</v>
      </c>
      <c r="Z68" s="45">
        <v>16.650600000000001</v>
      </c>
      <c r="AA68" s="45">
        <v>0</v>
      </c>
      <c r="AB68" s="45">
        <v>16.650600000000001</v>
      </c>
      <c r="AC68" s="45">
        <v>11</v>
      </c>
      <c r="AD68" s="45">
        <v>17</v>
      </c>
      <c r="AE68" s="45">
        <v>0</v>
      </c>
    </row>
    <row r="69" spans="1:31" ht="13.8" hidden="1" outlineLevel="1" collapsed="1">
      <c r="A69" s="8">
        <v>42309</v>
      </c>
      <c r="B69" s="45">
        <v>24.510400000000001</v>
      </c>
      <c r="C69" s="45">
        <v>25.974699999999999</v>
      </c>
      <c r="D69" s="45">
        <v>23.040900000000001</v>
      </c>
      <c r="E69" s="45">
        <v>23.063300000000002</v>
      </c>
      <c r="F69" s="45">
        <v>22.457599999999999</v>
      </c>
      <c r="G69" s="45">
        <v>0</v>
      </c>
      <c r="H69" s="45">
        <v>24.821300000000001</v>
      </c>
      <c r="I69" s="45">
        <v>25.974699999999999</v>
      </c>
      <c r="J69" s="45">
        <v>23.6084</v>
      </c>
      <c r="K69" s="45">
        <v>23.640599999999999</v>
      </c>
      <c r="L69" s="45">
        <v>22.7851</v>
      </c>
      <c r="M69" s="45">
        <v>0</v>
      </c>
      <c r="N69" s="45">
        <v>11.171900000000001</v>
      </c>
      <c r="O69" s="45">
        <v>0</v>
      </c>
      <c r="P69" s="45">
        <v>11.171900000000001</v>
      </c>
      <c r="Q69" s="45">
        <v>11.1867</v>
      </c>
      <c r="R69" s="45">
        <v>10.5</v>
      </c>
      <c r="S69" s="45" t="s">
        <v>126</v>
      </c>
      <c r="T69" s="45">
        <v>9.15</v>
      </c>
      <c r="U69" s="45">
        <v>0</v>
      </c>
      <c r="V69" s="45">
        <v>9.15</v>
      </c>
      <c r="W69" s="45">
        <v>9.15</v>
      </c>
      <c r="X69" s="45">
        <v>0</v>
      </c>
      <c r="Y69" s="45">
        <v>0</v>
      </c>
      <c r="Z69" s="45">
        <v>11.394</v>
      </c>
      <c r="AA69" s="45">
        <v>0</v>
      </c>
      <c r="AB69" s="45">
        <v>11.394</v>
      </c>
      <c r="AC69" s="45">
        <v>11.415900000000001</v>
      </c>
      <c r="AD69" s="45">
        <v>10.5</v>
      </c>
      <c r="AE69" s="45">
        <v>0</v>
      </c>
    </row>
    <row r="70" spans="1:31" ht="13.8" hidden="1" outlineLevel="1" collapsed="1">
      <c r="A70" s="8">
        <v>42339</v>
      </c>
      <c r="B70" s="45">
        <v>25.390499999999999</v>
      </c>
      <c r="C70" s="45">
        <v>25.264500000000002</v>
      </c>
      <c r="D70" s="45">
        <v>25.441199999999998</v>
      </c>
      <c r="E70" s="45">
        <v>25.465800000000002</v>
      </c>
      <c r="F70" s="45">
        <v>25.2224</v>
      </c>
      <c r="G70" s="45">
        <v>0</v>
      </c>
      <c r="H70" s="45">
        <v>25.417300000000001</v>
      </c>
      <c r="I70" s="45">
        <v>25.264500000000002</v>
      </c>
      <c r="J70" s="45">
        <v>25.478999999999999</v>
      </c>
      <c r="K70" s="45">
        <v>25.471499999999999</v>
      </c>
      <c r="L70" s="45">
        <v>25.5473</v>
      </c>
      <c r="M70" s="45">
        <v>0</v>
      </c>
      <c r="N70" s="45">
        <v>10.2166</v>
      </c>
      <c r="O70" s="45">
        <v>0</v>
      </c>
      <c r="P70" s="45">
        <v>10.2166</v>
      </c>
      <c r="Q70" s="45">
        <v>8.1449999999999996</v>
      </c>
      <c r="R70" s="45">
        <v>10.5</v>
      </c>
      <c r="S70" s="45">
        <v>0</v>
      </c>
      <c r="T70" s="45">
        <v>10.2918</v>
      </c>
      <c r="U70" s="45">
        <v>0</v>
      </c>
      <c r="V70" s="45">
        <v>10.2918</v>
      </c>
      <c r="W70" s="45">
        <v>8.3308999999999997</v>
      </c>
      <c r="X70" s="45">
        <v>10.5</v>
      </c>
      <c r="Y70" s="45">
        <v>0</v>
      </c>
      <c r="Z70" s="45">
        <v>7.5</v>
      </c>
      <c r="AA70" s="45">
        <v>0</v>
      </c>
      <c r="AB70" s="45">
        <v>7.5</v>
      </c>
      <c r="AC70" s="45">
        <v>7.5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23.0928</v>
      </c>
      <c r="C71" s="45">
        <v>25.696000000000002</v>
      </c>
      <c r="D71" s="45">
        <v>21.216999999999999</v>
      </c>
      <c r="E71" s="45">
        <v>24.514700000000001</v>
      </c>
      <c r="F71" s="45">
        <v>17.53</v>
      </c>
      <c r="G71" s="45">
        <v>0</v>
      </c>
      <c r="H71" s="45">
        <v>25.1875</v>
      </c>
      <c r="I71" s="45">
        <v>25.696000000000002</v>
      </c>
      <c r="J71" s="45">
        <v>24.535699999999999</v>
      </c>
      <c r="K71" s="45">
        <v>24.514700000000001</v>
      </c>
      <c r="L71" s="45">
        <v>24.858799999999999</v>
      </c>
      <c r="M71" s="45">
        <v>0</v>
      </c>
      <c r="N71" s="45">
        <v>16.957000000000001</v>
      </c>
      <c r="O71" s="45">
        <v>36</v>
      </c>
      <c r="P71" s="45">
        <v>16.956700000000001</v>
      </c>
      <c r="Q71" s="45" t="s">
        <v>126</v>
      </c>
      <c r="R71" s="45">
        <v>16.956700000000001</v>
      </c>
      <c r="S71" s="45">
        <v>0</v>
      </c>
      <c r="T71" s="45">
        <v>10.5</v>
      </c>
      <c r="U71" s="45">
        <v>0</v>
      </c>
      <c r="V71" s="45">
        <v>10.5</v>
      </c>
      <c r="W71" s="45">
        <v>0</v>
      </c>
      <c r="X71" s="45">
        <v>10.5</v>
      </c>
      <c r="Y71" s="45">
        <v>0</v>
      </c>
      <c r="Z71" s="45">
        <v>17.000299999999999</v>
      </c>
      <c r="AA71" s="45">
        <v>36</v>
      </c>
      <c r="AB71" s="45">
        <v>17</v>
      </c>
      <c r="AC71" s="45">
        <v>0</v>
      </c>
      <c r="AD71" s="45">
        <v>17</v>
      </c>
      <c r="AE71" s="45">
        <v>0</v>
      </c>
    </row>
    <row r="72" spans="1:31" ht="13.8" hidden="1" outlineLevel="1" collapsed="1">
      <c r="A72" s="8">
        <v>42401</v>
      </c>
      <c r="B72" s="45">
        <v>24.002500000000001</v>
      </c>
      <c r="C72" s="45">
        <v>24.857600000000001</v>
      </c>
      <c r="D72" s="45">
        <v>23.7178</v>
      </c>
      <c r="E72" s="45">
        <v>24.996200000000002</v>
      </c>
      <c r="F72" s="45">
        <v>17.092600000000001</v>
      </c>
      <c r="G72" s="45">
        <v>0</v>
      </c>
      <c r="H72" s="45">
        <v>24.934699999999999</v>
      </c>
      <c r="I72" s="45">
        <v>24.857600000000001</v>
      </c>
      <c r="J72" s="45">
        <v>24.9649</v>
      </c>
      <c r="K72" s="45">
        <v>25.051100000000002</v>
      </c>
      <c r="L72" s="45">
        <v>21.257000000000001</v>
      </c>
      <c r="M72" s="45">
        <v>0</v>
      </c>
      <c r="N72" s="45">
        <v>16.788599999999999</v>
      </c>
      <c r="O72" s="45">
        <v>0</v>
      </c>
      <c r="P72" s="45">
        <v>16.788599999999999</v>
      </c>
      <c r="Q72" s="45">
        <v>20.4633</v>
      </c>
      <c r="R72" s="45">
        <v>16.529900000000001</v>
      </c>
      <c r="S72" s="45">
        <v>0</v>
      </c>
      <c r="T72" s="45">
        <v>16.963999999999999</v>
      </c>
      <c r="U72" s="45">
        <v>0</v>
      </c>
      <c r="V72" s="45">
        <v>16.963999999999999</v>
      </c>
      <c r="W72" s="45">
        <v>34</v>
      </c>
      <c r="X72" s="45">
        <v>15.8695</v>
      </c>
      <c r="Y72" s="45">
        <v>0</v>
      </c>
      <c r="Z72" s="45">
        <v>16.664899999999999</v>
      </c>
      <c r="AA72" s="45">
        <v>0</v>
      </c>
      <c r="AB72" s="45">
        <v>16.664899999999999</v>
      </c>
      <c r="AC72" s="45">
        <v>12.181699999999999</v>
      </c>
      <c r="AD72" s="45">
        <v>17</v>
      </c>
      <c r="AE72" s="45">
        <v>0</v>
      </c>
    </row>
    <row r="73" spans="1:31" ht="13.8" hidden="1" outlineLevel="1" collapsed="1">
      <c r="A73" s="8">
        <v>42430</v>
      </c>
      <c r="B73" s="45">
        <v>25.140999999999998</v>
      </c>
      <c r="C73" s="45">
        <v>24.773199999999999</v>
      </c>
      <c r="D73" s="45">
        <v>25.238800000000001</v>
      </c>
      <c r="E73" s="45">
        <v>26.025600000000001</v>
      </c>
      <c r="F73" s="45">
        <v>18.635400000000001</v>
      </c>
      <c r="G73" s="45">
        <v>0</v>
      </c>
      <c r="H73" s="45">
        <v>25.759599999999999</v>
      </c>
      <c r="I73" s="45">
        <v>24.773199999999999</v>
      </c>
      <c r="J73" s="45">
        <v>26.045200000000001</v>
      </c>
      <c r="K73" s="45">
        <v>26.191700000000001</v>
      </c>
      <c r="L73" s="45">
        <v>22.7455</v>
      </c>
      <c r="M73" s="45">
        <v>0</v>
      </c>
      <c r="N73" s="45">
        <v>16.1753</v>
      </c>
      <c r="O73" s="45">
        <v>0</v>
      </c>
      <c r="P73" s="45">
        <v>16.1753</v>
      </c>
      <c r="Q73" s="45">
        <v>15.8034</v>
      </c>
      <c r="R73" s="45">
        <v>16.254100000000001</v>
      </c>
      <c r="S73" s="45" t="s">
        <v>126</v>
      </c>
      <c r="T73" s="45">
        <v>15.915699999999999</v>
      </c>
      <c r="U73" s="45">
        <v>0</v>
      </c>
      <c r="V73" s="45">
        <v>15.915699999999999</v>
      </c>
      <c r="W73" s="45">
        <v>16.516100000000002</v>
      </c>
      <c r="X73" s="45">
        <v>15.714700000000001</v>
      </c>
      <c r="Y73" s="45">
        <v>0</v>
      </c>
      <c r="Z73" s="45">
        <v>16.635100000000001</v>
      </c>
      <c r="AA73" s="45">
        <v>0</v>
      </c>
      <c r="AB73" s="45">
        <v>16.635100000000001</v>
      </c>
      <c r="AC73" s="45">
        <v>7.9513999999999996</v>
      </c>
      <c r="AD73" s="45">
        <v>17</v>
      </c>
      <c r="AE73" s="45">
        <v>0</v>
      </c>
    </row>
    <row r="74" spans="1:31" ht="13.8" hidden="1" outlineLevel="1" collapsed="1">
      <c r="A74" s="8">
        <v>42461</v>
      </c>
      <c r="B74" s="45">
        <v>24.4724</v>
      </c>
      <c r="C74" s="45">
        <v>24.776900000000001</v>
      </c>
      <c r="D74" s="45">
        <v>24.297699999999999</v>
      </c>
      <c r="E74" s="45">
        <v>24.706399999999999</v>
      </c>
      <c r="F74" s="45">
        <v>22.012</v>
      </c>
      <c r="G74" s="45">
        <v>24.6</v>
      </c>
      <c r="H74" s="45">
        <v>24.610900000000001</v>
      </c>
      <c r="I74" s="45">
        <v>24.776900000000001</v>
      </c>
      <c r="J74" s="45">
        <v>24.514299999999999</v>
      </c>
      <c r="K74" s="45">
        <v>24.899699999999999</v>
      </c>
      <c r="L74" s="45">
        <v>22.3367</v>
      </c>
      <c r="M74" s="45">
        <v>24.6</v>
      </c>
      <c r="N74" s="45">
        <v>9.4479000000000006</v>
      </c>
      <c r="O74" s="45">
        <v>0</v>
      </c>
      <c r="P74" s="45">
        <v>9.4479000000000006</v>
      </c>
      <c r="Q74" s="45">
        <v>9.2283000000000008</v>
      </c>
      <c r="R74" s="45">
        <v>10.0191</v>
      </c>
      <c r="S74" s="45" t="s">
        <v>126</v>
      </c>
      <c r="T74" s="45">
        <v>10.0191</v>
      </c>
      <c r="U74" s="45">
        <v>0</v>
      </c>
      <c r="V74" s="45">
        <v>10.0191</v>
      </c>
      <c r="W74" s="45">
        <v>0</v>
      </c>
      <c r="X74" s="45">
        <v>10.0191</v>
      </c>
      <c r="Y74" s="45">
        <v>0</v>
      </c>
      <c r="Z74" s="45">
        <v>9.2283000000000008</v>
      </c>
      <c r="AA74" s="45">
        <v>0</v>
      </c>
      <c r="AB74" s="45">
        <v>9.2283000000000008</v>
      </c>
      <c r="AC74" s="45">
        <v>9.2283000000000008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24.2591</v>
      </c>
      <c r="C75" s="45">
        <v>24.178000000000001</v>
      </c>
      <c r="D75" s="45">
        <v>24.2972</v>
      </c>
      <c r="E75" s="45">
        <v>24.626000000000001</v>
      </c>
      <c r="F75" s="45">
        <v>22.247399999999999</v>
      </c>
      <c r="G75" s="45">
        <v>0</v>
      </c>
      <c r="H75" s="45">
        <v>24.331800000000001</v>
      </c>
      <c r="I75" s="45">
        <v>24.178000000000001</v>
      </c>
      <c r="J75" s="45">
        <v>24.404499999999999</v>
      </c>
      <c r="K75" s="45">
        <v>24.729800000000001</v>
      </c>
      <c r="L75" s="45">
        <v>22.3703</v>
      </c>
      <c r="M75" s="45">
        <v>0</v>
      </c>
      <c r="N75" s="45">
        <v>8.7460000000000004</v>
      </c>
      <c r="O75" s="45">
        <v>0</v>
      </c>
      <c r="P75" s="45">
        <v>8.7460000000000004</v>
      </c>
      <c r="Q75" s="45">
        <v>8.5661000000000005</v>
      </c>
      <c r="R75" s="45">
        <v>9.5</v>
      </c>
      <c r="S75" s="45" t="s">
        <v>126</v>
      </c>
      <c r="T75" s="45">
        <v>9.5</v>
      </c>
      <c r="U75" s="45">
        <v>0</v>
      </c>
      <c r="V75" s="45">
        <v>9.5</v>
      </c>
      <c r="W75" s="45">
        <v>9.5</v>
      </c>
      <c r="X75" s="45">
        <v>9.5</v>
      </c>
      <c r="Y75" s="45">
        <v>0</v>
      </c>
      <c r="Z75" s="45">
        <v>8.1153999999999993</v>
      </c>
      <c r="AA75" s="45">
        <v>0</v>
      </c>
      <c r="AB75" s="45">
        <v>8.1153999999999993</v>
      </c>
      <c r="AC75" s="45">
        <v>8.1153999999999993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23.9377</v>
      </c>
      <c r="C76" s="45">
        <v>23.504799999999999</v>
      </c>
      <c r="D76" s="45">
        <v>24.1479</v>
      </c>
      <c r="E76" s="45">
        <v>24.5794</v>
      </c>
      <c r="F76" s="45">
        <v>19.312000000000001</v>
      </c>
      <c r="G76" s="45">
        <v>0</v>
      </c>
      <c r="H76" s="45">
        <v>24.060300000000002</v>
      </c>
      <c r="I76" s="45">
        <v>23.504799999999999</v>
      </c>
      <c r="J76" s="45">
        <v>24.339600000000001</v>
      </c>
      <c r="K76" s="45">
        <v>24.474299999999999</v>
      </c>
      <c r="L76" s="45">
        <v>22.470300000000002</v>
      </c>
      <c r="M76" s="45">
        <v>0</v>
      </c>
      <c r="N76" s="45">
        <v>18.815999999999999</v>
      </c>
      <c r="O76" s="45">
        <v>0</v>
      </c>
      <c r="P76" s="45">
        <v>18.815999999999999</v>
      </c>
      <c r="Q76" s="45">
        <v>29.946200000000001</v>
      </c>
      <c r="R76" s="45">
        <v>7.3018999999999998</v>
      </c>
      <c r="S76" s="45">
        <v>0</v>
      </c>
      <c r="T76" s="45">
        <v>26.069900000000001</v>
      </c>
      <c r="U76" s="45">
        <v>0</v>
      </c>
      <c r="V76" s="45">
        <v>26.069900000000001</v>
      </c>
      <c r="W76" s="45">
        <v>29.946200000000001</v>
      </c>
      <c r="X76" s="45">
        <v>9.5</v>
      </c>
      <c r="Y76" s="45">
        <v>0</v>
      </c>
      <c r="Z76" s="45">
        <v>6.6001000000000003</v>
      </c>
      <c r="AA76" s="45">
        <v>0</v>
      </c>
      <c r="AB76" s="45">
        <v>6.6001000000000003</v>
      </c>
      <c r="AC76" s="45">
        <v>0</v>
      </c>
      <c r="AD76" s="45">
        <v>6.6001000000000003</v>
      </c>
      <c r="AE76" s="45">
        <v>0</v>
      </c>
    </row>
    <row r="77" spans="1:31" ht="13.8" hidden="1" outlineLevel="1" collapsed="1">
      <c r="A77" s="8">
        <v>42552</v>
      </c>
      <c r="B77" s="45">
        <v>20.744700000000002</v>
      </c>
      <c r="C77" s="45">
        <v>23.2376</v>
      </c>
      <c r="D77" s="45">
        <v>19.2591</v>
      </c>
      <c r="E77" s="45">
        <v>19.206299999999999</v>
      </c>
      <c r="F77" s="45">
        <v>19.504200000000001</v>
      </c>
      <c r="G77" s="45">
        <v>0</v>
      </c>
      <c r="H77" s="45">
        <v>20.822199999999999</v>
      </c>
      <c r="I77" s="45">
        <v>23.2376</v>
      </c>
      <c r="J77" s="45">
        <v>19.350100000000001</v>
      </c>
      <c r="K77" s="45">
        <v>19.226500000000001</v>
      </c>
      <c r="L77" s="45">
        <v>19.9331</v>
      </c>
      <c r="M77" s="45">
        <v>0</v>
      </c>
      <c r="N77" s="45">
        <v>15.2529</v>
      </c>
      <c r="O77" s="45">
        <v>0</v>
      </c>
      <c r="P77" s="45">
        <v>15.2529</v>
      </c>
      <c r="Q77" s="45">
        <v>18.194400000000002</v>
      </c>
      <c r="R77" s="45">
        <v>7.4541000000000004</v>
      </c>
      <c r="S77" s="45" t="s">
        <v>126</v>
      </c>
      <c r="T77" s="45">
        <v>20.289400000000001</v>
      </c>
      <c r="U77" s="45">
        <v>0</v>
      </c>
      <c r="V77" s="45">
        <v>20.289400000000001</v>
      </c>
      <c r="W77" s="45">
        <v>23.779399999999999</v>
      </c>
      <c r="X77" s="45">
        <v>9.5</v>
      </c>
      <c r="Y77" s="45">
        <v>0</v>
      </c>
      <c r="Z77" s="45">
        <v>13.066800000000001</v>
      </c>
      <c r="AA77" s="45">
        <v>0</v>
      </c>
      <c r="AB77" s="45">
        <v>13.066800000000001</v>
      </c>
      <c r="AC77" s="45">
        <v>15.6267</v>
      </c>
      <c r="AD77" s="45">
        <v>6.6970000000000001</v>
      </c>
      <c r="AE77" s="45">
        <v>0</v>
      </c>
    </row>
    <row r="78" spans="1:31" ht="13.8" hidden="1" outlineLevel="1" collapsed="1">
      <c r="A78" s="8">
        <v>42583</v>
      </c>
      <c r="B78" s="45">
        <v>21.825600000000001</v>
      </c>
      <c r="C78" s="45">
        <v>24.058399999999999</v>
      </c>
      <c r="D78" s="45">
        <v>19.984999999999999</v>
      </c>
      <c r="E78" s="45">
        <v>20.044499999999999</v>
      </c>
      <c r="F78" s="45">
        <v>19.770399999999999</v>
      </c>
      <c r="G78" s="45">
        <v>0</v>
      </c>
      <c r="H78" s="45">
        <v>22.193200000000001</v>
      </c>
      <c r="I78" s="45">
        <v>24.058399999999999</v>
      </c>
      <c r="J78" s="45">
        <v>20.586300000000001</v>
      </c>
      <c r="K78" s="45">
        <v>20.2942</v>
      </c>
      <c r="L78" s="45">
        <v>22.9437</v>
      </c>
      <c r="M78" s="45">
        <v>0</v>
      </c>
      <c r="N78" s="45">
        <v>6.6176000000000004</v>
      </c>
      <c r="O78" s="45">
        <v>0</v>
      </c>
      <c r="P78" s="45">
        <v>6.6176000000000004</v>
      </c>
      <c r="Q78" s="45">
        <v>7.8093000000000004</v>
      </c>
      <c r="R78" s="45">
        <v>6.0945</v>
      </c>
      <c r="S78" s="45">
        <v>0</v>
      </c>
      <c r="T78" s="45">
        <v>9.1282999999999994</v>
      </c>
      <c r="U78" s="45">
        <v>0</v>
      </c>
      <c r="V78" s="45">
        <v>9.1282999999999994</v>
      </c>
      <c r="W78" s="45">
        <v>9.1282999999999994</v>
      </c>
      <c r="X78" s="45">
        <v>0</v>
      </c>
      <c r="Y78" s="45">
        <v>0</v>
      </c>
      <c r="Z78" s="45">
        <v>6.0361000000000002</v>
      </c>
      <c r="AA78" s="45">
        <v>0</v>
      </c>
      <c r="AB78" s="45">
        <v>6.0361000000000002</v>
      </c>
      <c r="AC78" s="45">
        <v>6.6584000000000003</v>
      </c>
      <c r="AD78" s="45">
        <v>6.0945</v>
      </c>
      <c r="AE78" s="45">
        <v>0</v>
      </c>
    </row>
    <row r="79" spans="1:31" ht="13.8" hidden="1" outlineLevel="1" collapsed="1">
      <c r="A79" s="8">
        <v>42614</v>
      </c>
      <c r="B79" s="45">
        <v>21.3857</v>
      </c>
      <c r="C79" s="45">
        <v>23.1616</v>
      </c>
      <c r="D79" s="45">
        <v>19.813800000000001</v>
      </c>
      <c r="E79" s="45">
        <v>20.036000000000001</v>
      </c>
      <c r="F79" s="45">
        <v>19.0992</v>
      </c>
      <c r="G79" s="45">
        <v>0</v>
      </c>
      <c r="H79" s="45">
        <v>21.622800000000002</v>
      </c>
      <c r="I79" s="45">
        <v>23.1616</v>
      </c>
      <c r="J79" s="45">
        <v>20.200500000000002</v>
      </c>
      <c r="K79" s="45">
        <v>20.305700000000002</v>
      </c>
      <c r="L79" s="45">
        <v>19.8626</v>
      </c>
      <c r="M79" s="45">
        <v>0</v>
      </c>
      <c r="N79" s="45">
        <v>11.0693</v>
      </c>
      <c r="O79" s="45">
        <v>0</v>
      </c>
      <c r="P79" s="45">
        <v>11.0693</v>
      </c>
      <c r="Q79" s="45">
        <v>13.9824</v>
      </c>
      <c r="R79" s="45">
        <v>1.4</v>
      </c>
      <c r="S79" s="45">
        <v>0</v>
      </c>
      <c r="T79" s="45">
        <v>23.1251</v>
      </c>
      <c r="U79" s="45">
        <v>0</v>
      </c>
      <c r="V79" s="45">
        <v>23.1251</v>
      </c>
      <c r="W79" s="45">
        <v>23.1251</v>
      </c>
      <c r="X79" s="45">
        <v>0</v>
      </c>
      <c r="Y79" s="45">
        <v>0</v>
      </c>
      <c r="Z79" s="45">
        <v>5.8494000000000002</v>
      </c>
      <c r="AA79" s="45">
        <v>0</v>
      </c>
      <c r="AB79" s="45">
        <v>5.8494000000000002</v>
      </c>
      <c r="AC79" s="45">
        <v>8.0584000000000007</v>
      </c>
      <c r="AD79" s="45">
        <v>1.4</v>
      </c>
      <c r="AE79" s="45">
        <v>0</v>
      </c>
    </row>
    <row r="80" spans="1:31" ht="13.8" hidden="1" outlineLevel="1" collapsed="1">
      <c r="A80" s="8">
        <v>42644</v>
      </c>
      <c r="B80" s="45">
        <v>20.229399999999998</v>
      </c>
      <c r="C80" s="45">
        <v>22.382200000000001</v>
      </c>
      <c r="D80" s="45">
        <v>18.154399999999999</v>
      </c>
      <c r="E80" s="45">
        <v>18.065000000000001</v>
      </c>
      <c r="F80" s="45">
        <v>18.851900000000001</v>
      </c>
      <c r="G80" s="45">
        <v>0</v>
      </c>
      <c r="H80" s="45">
        <v>20.234500000000001</v>
      </c>
      <c r="I80" s="45">
        <v>22.382200000000001</v>
      </c>
      <c r="J80" s="45">
        <v>18.107500000000002</v>
      </c>
      <c r="K80" s="45">
        <v>18.0092</v>
      </c>
      <c r="L80" s="45">
        <v>18.851900000000001</v>
      </c>
      <c r="M80" s="45">
        <v>0</v>
      </c>
      <c r="N80" s="45">
        <v>19.854900000000001</v>
      </c>
      <c r="O80" s="45">
        <v>0</v>
      </c>
      <c r="P80" s="45">
        <v>19.854900000000001</v>
      </c>
      <c r="Q80" s="45">
        <v>19.854900000000001</v>
      </c>
      <c r="R80" s="45" t="s">
        <v>126</v>
      </c>
      <c r="S80" s="45" t="s">
        <v>126</v>
      </c>
      <c r="T80" s="45">
        <v>23.3507</v>
      </c>
      <c r="U80" s="45">
        <v>0</v>
      </c>
      <c r="V80" s="45">
        <v>23.3507</v>
      </c>
      <c r="W80" s="45">
        <v>23.3507</v>
      </c>
      <c r="X80" s="45">
        <v>0</v>
      </c>
      <c r="Y80" s="45">
        <v>0</v>
      </c>
      <c r="Z80" s="45">
        <v>10.994</v>
      </c>
      <c r="AA80" s="45">
        <v>0</v>
      </c>
      <c r="AB80" s="45">
        <v>10.994</v>
      </c>
      <c r="AC80" s="45">
        <v>10.994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20.1753</v>
      </c>
      <c r="C81" s="45">
        <v>21.462900000000001</v>
      </c>
      <c r="D81" s="45">
        <v>18.758099999999999</v>
      </c>
      <c r="E81" s="45">
        <v>18.759699999999999</v>
      </c>
      <c r="F81" s="45">
        <v>18.7517</v>
      </c>
      <c r="G81" s="45">
        <v>0</v>
      </c>
      <c r="H81" s="45">
        <v>20.231200000000001</v>
      </c>
      <c r="I81" s="45">
        <v>21.462900000000001</v>
      </c>
      <c r="J81" s="45">
        <v>18.860299999999999</v>
      </c>
      <c r="K81" s="45">
        <v>18.888200000000001</v>
      </c>
      <c r="L81" s="45">
        <v>18.7517</v>
      </c>
      <c r="M81" s="45">
        <v>0</v>
      </c>
      <c r="N81" s="45">
        <v>9.5</v>
      </c>
      <c r="O81" s="45">
        <v>0</v>
      </c>
      <c r="P81" s="45">
        <v>9.5</v>
      </c>
      <c r="Q81" s="45">
        <v>9.5</v>
      </c>
      <c r="R81" s="45" t="s">
        <v>126</v>
      </c>
      <c r="S81" s="45" t="s">
        <v>126</v>
      </c>
      <c r="T81" s="45">
        <v>9.5</v>
      </c>
      <c r="U81" s="45">
        <v>0</v>
      </c>
      <c r="V81" s="45">
        <v>9.5</v>
      </c>
      <c r="W81" s="45">
        <v>9.5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>
        <v>16.9162</v>
      </c>
      <c r="C82" s="45">
        <v>21.2653</v>
      </c>
      <c r="D82" s="45">
        <v>14.1785</v>
      </c>
      <c r="E82" s="45">
        <v>18.004899999999999</v>
      </c>
      <c r="F82" s="45">
        <v>19.3125</v>
      </c>
      <c r="G82" s="45">
        <v>6.6395</v>
      </c>
      <c r="H82" s="45">
        <v>19.7866</v>
      </c>
      <c r="I82" s="45">
        <v>21.2653</v>
      </c>
      <c r="J82" s="45">
        <v>18.340199999999999</v>
      </c>
      <c r="K82" s="45">
        <v>18.053899999999999</v>
      </c>
      <c r="L82" s="45">
        <v>21.221800000000002</v>
      </c>
      <c r="M82" s="45">
        <v>0</v>
      </c>
      <c r="N82" s="45">
        <v>6.6656000000000004</v>
      </c>
      <c r="O82" s="45">
        <v>0</v>
      </c>
      <c r="P82" s="45">
        <v>6.6656000000000004</v>
      </c>
      <c r="Q82" s="45">
        <v>9.5</v>
      </c>
      <c r="R82" s="45">
        <v>6.6001000000000003</v>
      </c>
      <c r="S82" s="45">
        <v>6.6395</v>
      </c>
      <c r="T82" s="45">
        <v>9.5</v>
      </c>
      <c r="U82" s="45">
        <v>0</v>
      </c>
      <c r="V82" s="45">
        <v>9.5</v>
      </c>
      <c r="W82" s="45">
        <v>9.5</v>
      </c>
      <c r="X82" s="45">
        <v>0</v>
      </c>
      <c r="Y82" s="45">
        <v>0</v>
      </c>
      <c r="Z82" s="45">
        <v>6.6384999999999996</v>
      </c>
      <c r="AA82" s="45">
        <v>0</v>
      </c>
      <c r="AB82" s="45">
        <v>6.6384999999999996</v>
      </c>
      <c r="AC82" s="45">
        <v>0</v>
      </c>
      <c r="AD82" s="45">
        <v>6.6001000000000003</v>
      </c>
      <c r="AE82" s="45">
        <v>6.6395</v>
      </c>
    </row>
    <row r="83" spans="1:31" ht="13.8" hidden="1" outlineLevel="1" collapsed="1">
      <c r="A83" s="8">
        <v>42736</v>
      </c>
      <c r="B83" s="45">
        <v>19.460799999999999</v>
      </c>
      <c r="C83" s="45">
        <v>21.840599999999998</v>
      </c>
      <c r="D83" s="45">
        <v>16.898099999999999</v>
      </c>
      <c r="E83" s="45">
        <v>16.828299999999999</v>
      </c>
      <c r="F83" s="45">
        <v>17.5947</v>
      </c>
      <c r="G83" s="45">
        <v>0</v>
      </c>
      <c r="H83" s="45">
        <v>19.580200000000001</v>
      </c>
      <c r="I83" s="45">
        <v>21.840599999999998</v>
      </c>
      <c r="J83" s="45">
        <v>17.0853</v>
      </c>
      <c r="K83" s="45">
        <v>17.032900000000001</v>
      </c>
      <c r="L83" s="45">
        <v>17.5947</v>
      </c>
      <c r="M83" s="45">
        <v>0</v>
      </c>
      <c r="N83" s="45">
        <v>9.3751999999999995</v>
      </c>
      <c r="O83" s="45">
        <v>0</v>
      </c>
      <c r="P83" s="45">
        <v>9.3751999999999995</v>
      </c>
      <c r="Q83" s="45">
        <v>9.3751999999999995</v>
      </c>
      <c r="R83" s="45" t="s">
        <v>126</v>
      </c>
      <c r="S83" s="45" t="s">
        <v>126</v>
      </c>
      <c r="T83" s="45">
        <v>9.3751999999999995</v>
      </c>
      <c r="U83" s="45">
        <v>0</v>
      </c>
      <c r="V83" s="45">
        <v>9.3751999999999995</v>
      </c>
      <c r="W83" s="45">
        <v>9.3751999999999995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>
        <v>15.764799999999999</v>
      </c>
      <c r="C84" s="45">
        <v>21.096299999999999</v>
      </c>
      <c r="D84" s="45">
        <v>12.952199999999999</v>
      </c>
      <c r="E84" s="45">
        <v>18.423200000000001</v>
      </c>
      <c r="F84" s="45">
        <v>15.343299999999999</v>
      </c>
      <c r="G84" s="45">
        <v>6.5023999999999997</v>
      </c>
      <c r="H84" s="45">
        <v>19.259699999999999</v>
      </c>
      <c r="I84" s="45">
        <v>21.096299999999999</v>
      </c>
      <c r="J84" s="45">
        <v>17.5943</v>
      </c>
      <c r="K84" s="45">
        <v>18.517399999999999</v>
      </c>
      <c r="L84" s="45">
        <v>15.9</v>
      </c>
      <c r="M84" s="45">
        <v>0</v>
      </c>
      <c r="N84" s="45">
        <v>6.4934000000000003</v>
      </c>
      <c r="O84" s="45">
        <v>0</v>
      </c>
      <c r="P84" s="45">
        <v>6.4934000000000003</v>
      </c>
      <c r="Q84" s="45">
        <v>9.8167000000000009</v>
      </c>
      <c r="R84" s="45">
        <v>4.9092000000000002</v>
      </c>
      <c r="S84" s="45">
        <v>6.5023999999999997</v>
      </c>
      <c r="T84" s="45">
        <v>9.8167000000000009</v>
      </c>
      <c r="U84" s="45">
        <v>0</v>
      </c>
      <c r="V84" s="45">
        <v>9.8167000000000009</v>
      </c>
      <c r="W84" s="45">
        <v>9.8167000000000009</v>
      </c>
      <c r="X84" s="45">
        <v>0</v>
      </c>
      <c r="Y84" s="45">
        <v>0</v>
      </c>
      <c r="Z84" s="45">
        <v>6.4603000000000002</v>
      </c>
      <c r="AA84" s="45">
        <v>0</v>
      </c>
      <c r="AB84" s="45">
        <v>6.4603000000000002</v>
      </c>
      <c r="AC84" s="45">
        <v>0</v>
      </c>
      <c r="AD84" s="45">
        <v>4.9092000000000002</v>
      </c>
      <c r="AE84" s="45">
        <v>6.5023999999999997</v>
      </c>
    </row>
    <row r="85" spans="1:31" ht="13.8" hidden="1" outlineLevel="1" collapsed="1">
      <c r="A85" s="8">
        <v>42795</v>
      </c>
      <c r="B85" s="45">
        <v>16.974499999999999</v>
      </c>
      <c r="C85" s="45">
        <v>20.514399999999998</v>
      </c>
      <c r="D85" s="45">
        <v>14.5341</v>
      </c>
      <c r="E85" s="45">
        <v>17.501799999999999</v>
      </c>
      <c r="F85" s="45">
        <v>20.421700000000001</v>
      </c>
      <c r="G85" s="45">
        <v>6.6966999999999999</v>
      </c>
      <c r="H85" s="45">
        <v>19.138300000000001</v>
      </c>
      <c r="I85" s="45">
        <v>20.514399999999998</v>
      </c>
      <c r="J85" s="45">
        <v>17.792100000000001</v>
      </c>
      <c r="K85" s="45">
        <v>17.619700000000002</v>
      </c>
      <c r="L85" s="45">
        <v>20.421700000000001</v>
      </c>
      <c r="M85" s="45">
        <v>0</v>
      </c>
      <c r="N85" s="45">
        <v>6.7584</v>
      </c>
      <c r="O85" s="45">
        <v>0</v>
      </c>
      <c r="P85" s="45">
        <v>6.7584</v>
      </c>
      <c r="Q85" s="45">
        <v>8.7414000000000005</v>
      </c>
      <c r="R85" s="45" t="s">
        <v>126</v>
      </c>
      <c r="S85" s="45">
        <v>6.6966999999999999</v>
      </c>
      <c r="T85" s="45">
        <v>9.5</v>
      </c>
      <c r="U85" s="45">
        <v>0</v>
      </c>
      <c r="V85" s="45">
        <v>9.5</v>
      </c>
      <c r="W85" s="45">
        <v>9.5</v>
      </c>
      <c r="X85" s="45">
        <v>0</v>
      </c>
      <c r="Y85" s="45">
        <v>0</v>
      </c>
      <c r="Z85" s="45">
        <v>6.6970000000000001</v>
      </c>
      <c r="AA85" s="45">
        <v>0</v>
      </c>
      <c r="AB85" s="45">
        <v>6.6970000000000001</v>
      </c>
      <c r="AC85" s="45">
        <v>6.7298999999999998</v>
      </c>
      <c r="AD85" s="45">
        <v>0</v>
      </c>
      <c r="AE85" s="45">
        <v>6.6966999999999999</v>
      </c>
    </row>
    <row r="86" spans="1:31" ht="13.8" hidden="1" outlineLevel="1" collapsed="1">
      <c r="A86" s="8">
        <v>42826</v>
      </c>
      <c r="B86" s="45">
        <v>13.6547</v>
      </c>
      <c r="C86" s="45">
        <v>19.752700000000001</v>
      </c>
      <c r="D86" s="45">
        <v>10.836499999999999</v>
      </c>
      <c r="E86" s="45">
        <v>15.4894</v>
      </c>
      <c r="F86" s="45">
        <v>16.348600000000001</v>
      </c>
      <c r="G86" s="45">
        <v>6.8483000000000001</v>
      </c>
      <c r="H86" s="45">
        <v>18.315100000000001</v>
      </c>
      <c r="I86" s="45">
        <v>19.752700000000001</v>
      </c>
      <c r="J86" s="45">
        <v>16.6051</v>
      </c>
      <c r="K86" s="45">
        <v>16.647500000000001</v>
      </c>
      <c r="L86" s="45">
        <v>16.230399999999999</v>
      </c>
      <c r="M86" s="45">
        <v>0</v>
      </c>
      <c r="N86" s="45">
        <v>7.1712999999999996</v>
      </c>
      <c r="O86" s="45">
        <v>0</v>
      </c>
      <c r="P86" s="45">
        <v>7.1712999999999996</v>
      </c>
      <c r="Q86" s="45">
        <v>9.4893999999999998</v>
      </c>
      <c r="R86" s="45">
        <v>19.329599999999999</v>
      </c>
      <c r="S86" s="45">
        <v>6.8483000000000001</v>
      </c>
      <c r="T86" s="45">
        <v>7.1398000000000001</v>
      </c>
      <c r="U86" s="45">
        <v>0</v>
      </c>
      <c r="V86" s="45">
        <v>7.1398000000000001</v>
      </c>
      <c r="W86" s="45">
        <v>9.4887999999999995</v>
      </c>
      <c r="X86" s="45">
        <v>0</v>
      </c>
      <c r="Y86" s="45">
        <v>6.8483000000000001</v>
      </c>
      <c r="Z86" s="45">
        <v>19.1172</v>
      </c>
      <c r="AA86" s="45">
        <v>0</v>
      </c>
      <c r="AB86" s="45">
        <v>19.1172</v>
      </c>
      <c r="AC86" s="45">
        <v>10.5</v>
      </c>
      <c r="AD86" s="45">
        <v>19.329599999999999</v>
      </c>
      <c r="AE86" s="45">
        <v>0</v>
      </c>
    </row>
    <row r="87" spans="1:31" ht="13.8" hidden="1" outlineLevel="1" collapsed="1">
      <c r="A87" s="8">
        <v>42856</v>
      </c>
      <c r="B87" s="45">
        <v>16.847999999999999</v>
      </c>
      <c r="C87" s="45">
        <v>20.0457</v>
      </c>
      <c r="D87" s="45">
        <v>14.875999999999999</v>
      </c>
      <c r="E87" s="45">
        <v>17.750299999999999</v>
      </c>
      <c r="F87" s="45">
        <v>18.095199999999998</v>
      </c>
      <c r="G87" s="45">
        <v>6.8483000000000001</v>
      </c>
      <c r="H87" s="45">
        <v>18.8855</v>
      </c>
      <c r="I87" s="45">
        <v>20.0457</v>
      </c>
      <c r="J87" s="45">
        <v>17.8978</v>
      </c>
      <c r="K87" s="45">
        <v>17.851400000000002</v>
      </c>
      <c r="L87" s="45">
        <v>18.095199999999998</v>
      </c>
      <c r="M87" s="45">
        <v>0</v>
      </c>
      <c r="N87" s="45">
        <v>6.931</v>
      </c>
      <c r="O87" s="45">
        <v>0</v>
      </c>
      <c r="P87" s="45">
        <v>6.931</v>
      </c>
      <c r="Q87" s="45">
        <v>9.8739000000000008</v>
      </c>
      <c r="R87" s="45" t="s">
        <v>126</v>
      </c>
      <c r="S87" s="45">
        <v>6.8483000000000001</v>
      </c>
      <c r="T87" s="45">
        <v>6.9184999999999999</v>
      </c>
      <c r="U87" s="45">
        <v>0</v>
      </c>
      <c r="V87" s="45">
        <v>6.9184999999999999</v>
      </c>
      <c r="W87" s="45">
        <v>9.7827999999999999</v>
      </c>
      <c r="X87" s="45">
        <v>0</v>
      </c>
      <c r="Y87" s="45">
        <v>6.8483000000000001</v>
      </c>
      <c r="Z87" s="45">
        <v>10.5</v>
      </c>
      <c r="AA87" s="45">
        <v>0</v>
      </c>
      <c r="AB87" s="45">
        <v>10.5</v>
      </c>
      <c r="AC87" s="45">
        <v>10.5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>
        <v>18.3842</v>
      </c>
      <c r="C88" s="45">
        <v>19.763500000000001</v>
      </c>
      <c r="D88" s="45">
        <v>16.881</v>
      </c>
      <c r="E88" s="45">
        <v>17.229700000000001</v>
      </c>
      <c r="F88" s="45">
        <v>16.742100000000001</v>
      </c>
      <c r="G88" s="45">
        <v>6.4720000000000004</v>
      </c>
      <c r="H88" s="45">
        <v>18.751899999999999</v>
      </c>
      <c r="I88" s="45">
        <v>19.763500000000001</v>
      </c>
      <c r="J88" s="45">
        <v>17.569500000000001</v>
      </c>
      <c r="K88" s="45">
        <v>17.689599999999999</v>
      </c>
      <c r="L88" s="45">
        <v>16.7849</v>
      </c>
      <c r="M88" s="45">
        <v>0</v>
      </c>
      <c r="N88" s="45">
        <v>7.3895</v>
      </c>
      <c r="O88" s="45">
        <v>0</v>
      </c>
      <c r="P88" s="45">
        <v>7.3895</v>
      </c>
      <c r="Q88" s="45">
        <v>8.0221999999999998</v>
      </c>
      <c r="R88" s="45">
        <v>5.25</v>
      </c>
      <c r="S88" s="45">
        <v>6.4720000000000004</v>
      </c>
      <c r="T88" s="45">
        <v>7.5589000000000004</v>
      </c>
      <c r="U88" s="45">
        <v>0</v>
      </c>
      <c r="V88" s="45">
        <v>7.5589000000000004</v>
      </c>
      <c r="W88" s="45">
        <v>7.5589000000000004</v>
      </c>
      <c r="X88" s="45">
        <v>0</v>
      </c>
      <c r="Y88" s="45">
        <v>0</v>
      </c>
      <c r="Z88" s="45">
        <v>7.218</v>
      </c>
      <c r="AA88" s="45">
        <v>0</v>
      </c>
      <c r="AB88" s="45">
        <v>7.218</v>
      </c>
      <c r="AC88" s="45">
        <v>10.5</v>
      </c>
      <c r="AD88" s="45">
        <v>5.25</v>
      </c>
      <c r="AE88" s="45">
        <v>6.4720000000000004</v>
      </c>
    </row>
    <row r="89" spans="1:31" ht="13.8" hidden="1" outlineLevel="1" collapsed="1">
      <c r="A89" s="8">
        <v>42917</v>
      </c>
      <c r="B89" s="45">
        <v>17.591699999999999</v>
      </c>
      <c r="C89" s="45">
        <v>18.839300000000001</v>
      </c>
      <c r="D89" s="45">
        <v>16.8354</v>
      </c>
      <c r="E89" s="45">
        <v>16.065899999999999</v>
      </c>
      <c r="F89" s="45">
        <v>18.529</v>
      </c>
      <c r="G89" s="45">
        <v>0</v>
      </c>
      <c r="H89" s="45">
        <v>17.625900000000001</v>
      </c>
      <c r="I89" s="45">
        <v>18.839300000000001</v>
      </c>
      <c r="J89" s="45">
        <v>16.8857</v>
      </c>
      <c r="K89" s="45">
        <v>16.132300000000001</v>
      </c>
      <c r="L89" s="45">
        <v>18.529</v>
      </c>
      <c r="M89" s="45">
        <v>0</v>
      </c>
      <c r="N89" s="45">
        <v>8.7484999999999999</v>
      </c>
      <c r="O89" s="45">
        <v>0</v>
      </c>
      <c r="P89" s="45">
        <v>8.7484999999999999</v>
      </c>
      <c r="Q89" s="45">
        <v>8.7484999999999999</v>
      </c>
      <c r="R89" s="45" t="s">
        <v>126</v>
      </c>
      <c r="S89" s="45" t="s">
        <v>126</v>
      </c>
      <c r="T89" s="45">
        <v>9.8126999999999995</v>
      </c>
      <c r="U89" s="45">
        <v>0</v>
      </c>
      <c r="V89" s="45">
        <v>9.8126999999999995</v>
      </c>
      <c r="W89" s="45">
        <v>9.8126999999999995</v>
      </c>
      <c r="X89" s="45">
        <v>0</v>
      </c>
      <c r="Y89" s="45">
        <v>0</v>
      </c>
      <c r="Z89" s="45">
        <v>6.9901</v>
      </c>
      <c r="AA89" s="45">
        <v>0</v>
      </c>
      <c r="AB89" s="45">
        <v>6.9901</v>
      </c>
      <c r="AC89" s="45">
        <v>6.9901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17.106400000000001</v>
      </c>
      <c r="C90" s="45">
        <v>17.924299999999999</v>
      </c>
      <c r="D90" s="45">
        <v>16.275500000000001</v>
      </c>
      <c r="E90" s="45">
        <v>16.2438</v>
      </c>
      <c r="F90" s="45">
        <v>16.4556</v>
      </c>
      <c r="G90" s="45">
        <v>0</v>
      </c>
      <c r="H90" s="45">
        <v>17.380199999999999</v>
      </c>
      <c r="I90" s="45">
        <v>17.924299999999999</v>
      </c>
      <c r="J90" s="45">
        <v>16.797799999999999</v>
      </c>
      <c r="K90" s="45">
        <v>16.379899999999999</v>
      </c>
      <c r="L90" s="45">
        <v>19.842500000000001</v>
      </c>
      <c r="M90" s="45">
        <v>0</v>
      </c>
      <c r="N90" s="45">
        <v>6.5395000000000003</v>
      </c>
      <c r="O90" s="45">
        <v>0</v>
      </c>
      <c r="P90" s="45">
        <v>6.5395000000000003</v>
      </c>
      <c r="Q90" s="45">
        <v>8.9136000000000006</v>
      </c>
      <c r="R90" s="45">
        <v>5.5</v>
      </c>
      <c r="S90" s="45" t="s">
        <v>126</v>
      </c>
      <c r="T90" s="45">
        <v>10.0387</v>
      </c>
      <c r="U90" s="45">
        <v>0</v>
      </c>
      <c r="V90" s="45">
        <v>10.0387</v>
      </c>
      <c r="W90" s="45">
        <v>10.0387</v>
      </c>
      <c r="X90" s="45">
        <v>0</v>
      </c>
      <c r="Y90" s="45">
        <v>0</v>
      </c>
      <c r="Z90" s="45">
        <v>5.9222000000000001</v>
      </c>
      <c r="AA90" s="45">
        <v>0</v>
      </c>
      <c r="AB90" s="45">
        <v>5.9222000000000001</v>
      </c>
      <c r="AC90" s="45">
        <v>7.8220999999999998</v>
      </c>
      <c r="AD90" s="45">
        <v>5.5</v>
      </c>
      <c r="AE90" s="45">
        <v>0</v>
      </c>
    </row>
    <row r="91" spans="1:31" ht="13.8" hidden="1" outlineLevel="1" collapsed="1">
      <c r="A91" s="8">
        <v>42979</v>
      </c>
      <c r="B91" s="45">
        <v>16.642499999999998</v>
      </c>
      <c r="C91" s="45">
        <v>18.259799999999998</v>
      </c>
      <c r="D91" s="45">
        <v>15.588800000000001</v>
      </c>
      <c r="E91" s="45">
        <v>15.645</v>
      </c>
      <c r="F91" s="45">
        <v>15.358599999999999</v>
      </c>
      <c r="G91" s="45">
        <v>0</v>
      </c>
      <c r="H91" s="45">
        <v>17.133500000000002</v>
      </c>
      <c r="I91" s="45">
        <v>18.259799999999998</v>
      </c>
      <c r="J91" s="45">
        <v>16.335899999999999</v>
      </c>
      <c r="K91" s="45">
        <v>15.688700000000001</v>
      </c>
      <c r="L91" s="45">
        <v>20.6418</v>
      </c>
      <c r="M91" s="45">
        <v>0</v>
      </c>
      <c r="N91" s="45">
        <v>7</v>
      </c>
      <c r="O91" s="45">
        <v>0</v>
      </c>
      <c r="P91" s="45">
        <v>7</v>
      </c>
      <c r="Q91" s="45">
        <v>7</v>
      </c>
      <c r="R91" s="45">
        <v>7</v>
      </c>
      <c r="S91" s="45" t="s">
        <v>126</v>
      </c>
      <c r="T91" s="45">
        <v>7</v>
      </c>
      <c r="U91" s="45">
        <v>0</v>
      </c>
      <c r="V91" s="45">
        <v>7</v>
      </c>
      <c r="W91" s="45">
        <v>7</v>
      </c>
      <c r="X91" s="45">
        <v>0</v>
      </c>
      <c r="Y91" s="45">
        <v>0</v>
      </c>
      <c r="Z91" s="45">
        <v>7</v>
      </c>
      <c r="AA91" s="45">
        <v>0</v>
      </c>
      <c r="AB91" s="45">
        <v>7</v>
      </c>
      <c r="AC91" s="45">
        <v>0</v>
      </c>
      <c r="AD91" s="45">
        <v>7</v>
      </c>
      <c r="AE91" s="45">
        <v>0</v>
      </c>
    </row>
    <row r="92" spans="1:31" ht="13.8" hidden="1" outlineLevel="1" collapsed="1">
      <c r="A92" s="8">
        <v>43009</v>
      </c>
      <c r="B92" s="45">
        <v>16.6388</v>
      </c>
      <c r="C92" s="45">
        <v>17.699400000000001</v>
      </c>
      <c r="D92" s="45">
        <v>16.0044</v>
      </c>
      <c r="E92" s="45">
        <v>15.833500000000001</v>
      </c>
      <c r="F92" s="45">
        <v>16.226800000000001</v>
      </c>
      <c r="G92" s="45">
        <v>0</v>
      </c>
      <c r="H92" s="45">
        <v>16.757400000000001</v>
      </c>
      <c r="I92" s="45">
        <v>17.699400000000001</v>
      </c>
      <c r="J92" s="45">
        <v>16.1831</v>
      </c>
      <c r="K92" s="45">
        <v>16.029</v>
      </c>
      <c r="L92" s="45">
        <v>16.3827</v>
      </c>
      <c r="M92" s="45">
        <v>0</v>
      </c>
      <c r="N92" s="45">
        <v>6.7557999999999998</v>
      </c>
      <c r="O92" s="45">
        <v>0</v>
      </c>
      <c r="P92" s="45">
        <v>6.7557999999999998</v>
      </c>
      <c r="Q92" s="45">
        <v>6.6055000000000001</v>
      </c>
      <c r="R92" s="45">
        <v>7</v>
      </c>
      <c r="S92" s="45">
        <v>0</v>
      </c>
      <c r="T92" s="45">
        <v>7.3041999999999998</v>
      </c>
      <c r="U92" s="45">
        <v>0</v>
      </c>
      <c r="V92" s="45">
        <v>7.3041999999999998</v>
      </c>
      <c r="W92" s="45">
        <v>7.3041999999999998</v>
      </c>
      <c r="X92" s="45">
        <v>0</v>
      </c>
      <c r="Y92" s="45">
        <v>0</v>
      </c>
      <c r="Z92" s="45">
        <v>6.5347999999999997</v>
      </c>
      <c r="AA92" s="45">
        <v>0</v>
      </c>
      <c r="AB92" s="45">
        <v>6.5347999999999997</v>
      </c>
      <c r="AC92" s="45">
        <v>6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16.455200000000001</v>
      </c>
      <c r="C93" s="45">
        <v>16.812100000000001</v>
      </c>
      <c r="D93" s="45">
        <v>15.9582</v>
      </c>
      <c r="E93" s="45">
        <v>15.9307</v>
      </c>
      <c r="F93" s="45">
        <v>18.354600000000001</v>
      </c>
      <c r="G93" s="45">
        <v>6.9130000000000003</v>
      </c>
      <c r="H93" s="45">
        <v>17.2822</v>
      </c>
      <c r="I93" s="45">
        <v>17.1173</v>
      </c>
      <c r="J93" s="45">
        <v>17.540700000000001</v>
      </c>
      <c r="K93" s="45">
        <v>16.4511</v>
      </c>
      <c r="L93" s="45">
        <v>19.5245</v>
      </c>
      <c r="M93" s="45">
        <v>21.642700000000001</v>
      </c>
      <c r="N93" s="45">
        <v>5.4183000000000003</v>
      </c>
      <c r="O93" s="45">
        <v>4.5</v>
      </c>
      <c r="P93" s="45">
        <v>5.6508000000000003</v>
      </c>
      <c r="Q93" s="45">
        <v>5.7596999999999996</v>
      </c>
      <c r="R93" s="45">
        <v>5.6784999999999997</v>
      </c>
      <c r="S93" s="45">
        <v>5.6</v>
      </c>
      <c r="T93" s="45">
        <v>8.2438000000000002</v>
      </c>
      <c r="U93" s="45">
        <v>0</v>
      </c>
      <c r="V93" s="45">
        <v>8.2438000000000002</v>
      </c>
      <c r="W93" s="45">
        <v>8.2438000000000002</v>
      </c>
      <c r="X93" s="45">
        <v>0</v>
      </c>
      <c r="Y93" s="45">
        <v>0</v>
      </c>
      <c r="Z93" s="45">
        <v>5.1632999999999996</v>
      </c>
      <c r="AA93" s="45">
        <v>4.5</v>
      </c>
      <c r="AB93" s="45">
        <v>5.3506</v>
      </c>
      <c r="AC93" s="45">
        <v>3.4828999999999999</v>
      </c>
      <c r="AD93" s="45">
        <v>5.6784999999999997</v>
      </c>
      <c r="AE93" s="45">
        <v>5.6</v>
      </c>
    </row>
    <row r="94" spans="1:31" ht="13.8" hidden="1" outlineLevel="1" collapsed="1">
      <c r="A94" s="8">
        <v>43070</v>
      </c>
      <c r="B94" s="45">
        <v>17.1755</v>
      </c>
      <c r="C94" s="45">
        <v>17.2225</v>
      </c>
      <c r="D94" s="45">
        <v>17.122399999999999</v>
      </c>
      <c r="E94" s="45">
        <v>16.247</v>
      </c>
      <c r="F94" s="45">
        <v>19.121600000000001</v>
      </c>
      <c r="G94" s="45">
        <v>30.4679</v>
      </c>
      <c r="H94" s="45">
        <v>17.543099999999999</v>
      </c>
      <c r="I94" s="45">
        <v>17.459099999999999</v>
      </c>
      <c r="J94" s="45">
        <v>17.64</v>
      </c>
      <c r="K94" s="45">
        <v>16.763100000000001</v>
      </c>
      <c r="L94" s="45">
        <v>19.634499999999999</v>
      </c>
      <c r="M94" s="45">
        <v>30.4679</v>
      </c>
      <c r="N94" s="45">
        <v>4.5484999999999998</v>
      </c>
      <c r="O94" s="45">
        <v>4.5</v>
      </c>
      <c r="P94" s="45">
        <v>4.5736999999999997</v>
      </c>
      <c r="Q94" s="45">
        <v>4.1302000000000003</v>
      </c>
      <c r="R94" s="45">
        <v>5.8</v>
      </c>
      <c r="S94" s="45" t="s">
        <v>126</v>
      </c>
      <c r="T94" s="45">
        <v>4.1302000000000003</v>
      </c>
      <c r="U94" s="45">
        <v>0</v>
      </c>
      <c r="V94" s="45">
        <v>4.1302000000000003</v>
      </c>
      <c r="W94" s="45">
        <v>4.1302000000000003</v>
      </c>
      <c r="X94" s="45">
        <v>0</v>
      </c>
      <c r="Y94" s="45">
        <v>0</v>
      </c>
      <c r="Z94" s="45">
        <v>4.9393000000000002</v>
      </c>
      <c r="AA94" s="45">
        <v>4.5</v>
      </c>
      <c r="AB94" s="45">
        <v>5.8</v>
      </c>
      <c r="AC94" s="45">
        <v>0</v>
      </c>
      <c r="AD94" s="45">
        <v>5.8</v>
      </c>
      <c r="AE94" s="45">
        <v>0</v>
      </c>
    </row>
    <row r="95" spans="1:31" ht="13.8" hidden="1" outlineLevel="1" collapsed="1">
      <c r="A95" s="8">
        <v>43101</v>
      </c>
      <c r="B95" s="45">
        <v>16.929200000000002</v>
      </c>
      <c r="C95" s="45">
        <v>17.276199999999999</v>
      </c>
      <c r="D95" s="45">
        <v>16.5459</v>
      </c>
      <c r="E95" s="45">
        <v>16.354199999999999</v>
      </c>
      <c r="F95" s="45">
        <v>17.865600000000001</v>
      </c>
      <c r="G95" s="45">
        <v>30.4</v>
      </c>
      <c r="H95" s="45">
        <v>17.0289</v>
      </c>
      <c r="I95" s="45">
        <v>17.432200000000002</v>
      </c>
      <c r="J95" s="45">
        <v>16.587</v>
      </c>
      <c r="K95" s="45">
        <v>16.400300000000001</v>
      </c>
      <c r="L95" s="45">
        <v>17.865600000000001</v>
      </c>
      <c r="M95" s="45">
        <v>30.4</v>
      </c>
      <c r="N95" s="45">
        <v>5.0873999999999997</v>
      </c>
      <c r="O95" s="45">
        <v>4.5</v>
      </c>
      <c r="P95" s="45">
        <v>6.9282000000000004</v>
      </c>
      <c r="Q95" s="45">
        <v>6.9282000000000004</v>
      </c>
      <c r="R95" s="45">
        <v>0</v>
      </c>
      <c r="S95" s="45" t="s">
        <v>126</v>
      </c>
      <c r="T95" s="45">
        <v>7</v>
      </c>
      <c r="U95" s="45">
        <v>0</v>
      </c>
      <c r="V95" s="45">
        <v>7</v>
      </c>
      <c r="W95" s="45">
        <v>7</v>
      </c>
      <c r="X95" s="45">
        <v>0</v>
      </c>
      <c r="Y95" s="45">
        <v>0</v>
      </c>
      <c r="Z95" s="45">
        <v>4.4911000000000003</v>
      </c>
      <c r="AA95" s="45">
        <v>4.5</v>
      </c>
      <c r="AB95" s="45">
        <v>2.9</v>
      </c>
      <c r="AC95" s="45">
        <v>2.9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>
        <v>17.238199999999999</v>
      </c>
      <c r="C96" s="45">
        <v>17.537400000000002</v>
      </c>
      <c r="D96" s="45">
        <v>16.897200000000002</v>
      </c>
      <c r="E96" s="45">
        <v>17.029499999999999</v>
      </c>
      <c r="F96" s="45">
        <v>16.479199999999999</v>
      </c>
      <c r="G96" s="45">
        <v>0</v>
      </c>
      <c r="H96" s="45">
        <v>17.410699999999999</v>
      </c>
      <c r="I96" s="45">
        <v>17.537400000000002</v>
      </c>
      <c r="J96" s="45">
        <v>17.261800000000001</v>
      </c>
      <c r="K96" s="45">
        <v>17.190200000000001</v>
      </c>
      <c r="L96" s="45">
        <v>17.502800000000001</v>
      </c>
      <c r="M96" s="45">
        <v>0</v>
      </c>
      <c r="N96" s="45">
        <v>5.1353</v>
      </c>
      <c r="O96" s="45">
        <v>0</v>
      </c>
      <c r="P96" s="45">
        <v>5.1353</v>
      </c>
      <c r="Q96" s="45">
        <v>7</v>
      </c>
      <c r="R96" s="45">
        <v>3.9</v>
      </c>
      <c r="S96" s="45" t="s">
        <v>126</v>
      </c>
      <c r="T96" s="45">
        <v>7</v>
      </c>
      <c r="U96" s="45">
        <v>0</v>
      </c>
      <c r="V96" s="45">
        <v>7</v>
      </c>
      <c r="W96" s="45">
        <v>7</v>
      </c>
      <c r="X96" s="45">
        <v>0</v>
      </c>
      <c r="Y96" s="45">
        <v>0</v>
      </c>
      <c r="Z96" s="45">
        <v>3.9</v>
      </c>
      <c r="AA96" s="45">
        <v>0</v>
      </c>
      <c r="AB96" s="45">
        <v>3.9</v>
      </c>
      <c r="AC96" s="45">
        <v>0</v>
      </c>
      <c r="AD96" s="45">
        <v>3.9</v>
      </c>
      <c r="AE96" s="45">
        <v>0</v>
      </c>
    </row>
    <row r="97" spans="1:31" ht="13.8" hidden="1" outlineLevel="1" collapsed="1">
      <c r="A97" s="8">
        <v>43160</v>
      </c>
      <c r="B97" s="45">
        <v>16.888400000000001</v>
      </c>
      <c r="C97" s="45">
        <v>17.5016</v>
      </c>
      <c r="D97" s="45">
        <v>16.261700000000001</v>
      </c>
      <c r="E97" s="45">
        <v>17.659400000000002</v>
      </c>
      <c r="F97" s="45">
        <v>14.2912</v>
      </c>
      <c r="G97" s="45">
        <v>0</v>
      </c>
      <c r="H97" s="45">
        <v>17.841999999999999</v>
      </c>
      <c r="I97" s="45">
        <v>17.5016</v>
      </c>
      <c r="J97" s="45">
        <v>18.260999999999999</v>
      </c>
      <c r="K97" s="45">
        <v>18.145399999999999</v>
      </c>
      <c r="L97" s="45">
        <v>18.500800000000002</v>
      </c>
      <c r="M97" s="45">
        <v>0</v>
      </c>
      <c r="N97" s="45">
        <v>6.4497999999999998</v>
      </c>
      <c r="O97" s="45">
        <v>0</v>
      </c>
      <c r="P97" s="45">
        <v>6.4497999999999998</v>
      </c>
      <c r="Q97" s="45">
        <v>6.5080999999999998</v>
      </c>
      <c r="R97" s="45">
        <v>6.44</v>
      </c>
      <c r="S97" s="45" t="s">
        <v>126</v>
      </c>
      <c r="T97" s="45">
        <v>9.2446000000000002</v>
      </c>
      <c r="U97" s="45">
        <v>0</v>
      </c>
      <c r="V97" s="45">
        <v>9.2446000000000002</v>
      </c>
      <c r="W97" s="45">
        <v>9.2446000000000002</v>
      </c>
      <c r="X97" s="45">
        <v>0</v>
      </c>
      <c r="Y97" s="45">
        <v>0</v>
      </c>
      <c r="Z97" s="45">
        <v>6.3150000000000004</v>
      </c>
      <c r="AA97" s="45">
        <v>0</v>
      </c>
      <c r="AB97" s="45">
        <v>6.3150000000000004</v>
      </c>
      <c r="AC97" s="45">
        <v>5.2279</v>
      </c>
      <c r="AD97" s="45">
        <v>6.44</v>
      </c>
      <c r="AE97" s="45">
        <v>0</v>
      </c>
    </row>
    <row r="98" spans="1:31" ht="13.8" hidden="1" outlineLevel="1" collapsed="1">
      <c r="A98" s="8">
        <v>43191</v>
      </c>
      <c r="B98" s="45">
        <v>17.222100000000001</v>
      </c>
      <c r="C98" s="45">
        <v>18.004799999999999</v>
      </c>
      <c r="D98" s="45">
        <v>16.55</v>
      </c>
      <c r="E98" s="45">
        <v>18.3293</v>
      </c>
      <c r="F98" s="45">
        <v>13.6487</v>
      </c>
      <c r="G98" s="45">
        <v>0</v>
      </c>
      <c r="H98" s="45">
        <v>18.305299999999999</v>
      </c>
      <c r="I98" s="45">
        <v>18.3066</v>
      </c>
      <c r="J98" s="45">
        <v>18.304099999999998</v>
      </c>
      <c r="K98" s="45">
        <v>18.400600000000001</v>
      </c>
      <c r="L98" s="45">
        <v>18.054400000000001</v>
      </c>
      <c r="M98" s="45">
        <v>0</v>
      </c>
      <c r="N98" s="45">
        <v>6.0637999999999996</v>
      </c>
      <c r="O98" s="45">
        <v>4.5061999999999998</v>
      </c>
      <c r="P98" s="45">
        <v>6.2645999999999997</v>
      </c>
      <c r="Q98" s="45">
        <v>6.3018000000000001</v>
      </c>
      <c r="R98" s="45">
        <v>6.2637</v>
      </c>
      <c r="S98" s="45" t="s">
        <v>126</v>
      </c>
      <c r="T98" s="45">
        <v>7</v>
      </c>
      <c r="U98" s="45">
        <v>0</v>
      </c>
      <c r="V98" s="45">
        <v>7</v>
      </c>
      <c r="W98" s="45">
        <v>7</v>
      </c>
      <c r="X98" s="45">
        <v>0</v>
      </c>
      <c r="Y98" s="45">
        <v>0</v>
      </c>
      <c r="Z98" s="45">
        <v>6.0575000000000001</v>
      </c>
      <c r="AA98" s="45">
        <v>4.5061999999999998</v>
      </c>
      <c r="AB98" s="45">
        <v>6.2590000000000003</v>
      </c>
      <c r="AC98" s="45">
        <v>6</v>
      </c>
      <c r="AD98" s="45">
        <v>6.2637</v>
      </c>
      <c r="AE98" s="45">
        <v>0</v>
      </c>
    </row>
    <row r="99" spans="1:31" ht="13.8" hidden="1" outlineLevel="1" collapsed="1">
      <c r="A99" s="8">
        <v>43221</v>
      </c>
      <c r="B99" s="45">
        <v>18.085799999999999</v>
      </c>
      <c r="C99" s="45">
        <v>18.357800000000001</v>
      </c>
      <c r="D99" s="45">
        <v>17.876100000000001</v>
      </c>
      <c r="E99" s="45">
        <v>18.276199999999999</v>
      </c>
      <c r="F99" s="45">
        <v>16.4512</v>
      </c>
      <c r="G99" s="45">
        <v>0</v>
      </c>
      <c r="H99" s="45">
        <v>18.4968</v>
      </c>
      <c r="I99" s="45">
        <v>18.717099999999999</v>
      </c>
      <c r="J99" s="45">
        <v>18.324300000000001</v>
      </c>
      <c r="K99" s="45">
        <v>18.337700000000002</v>
      </c>
      <c r="L99" s="45">
        <v>18.267299999999999</v>
      </c>
      <c r="M99" s="45">
        <v>0</v>
      </c>
      <c r="N99" s="45">
        <v>6.5025000000000004</v>
      </c>
      <c r="O99" s="45">
        <v>4.9273999999999996</v>
      </c>
      <c r="P99" s="45">
        <v>7.2821999999999996</v>
      </c>
      <c r="Q99" s="45">
        <v>6.38</v>
      </c>
      <c r="R99" s="45">
        <v>7.3814000000000002</v>
      </c>
      <c r="S99" s="45" t="s">
        <v>126</v>
      </c>
      <c r="T99" s="45">
        <v>7.2643000000000004</v>
      </c>
      <c r="U99" s="45">
        <v>0</v>
      </c>
      <c r="V99" s="45">
        <v>7.2643000000000004</v>
      </c>
      <c r="W99" s="45">
        <v>7</v>
      </c>
      <c r="X99" s="45">
        <v>8</v>
      </c>
      <c r="Y99" s="45">
        <v>0</v>
      </c>
      <c r="Z99" s="45">
        <v>6.4428000000000001</v>
      </c>
      <c r="AA99" s="45">
        <v>4.9273999999999996</v>
      </c>
      <c r="AB99" s="45">
        <v>7.2843999999999998</v>
      </c>
      <c r="AC99" s="45">
        <v>3.7883</v>
      </c>
      <c r="AD99" s="45">
        <v>7.3611000000000004</v>
      </c>
      <c r="AE99" s="45">
        <v>0</v>
      </c>
    </row>
    <row r="100" spans="1:31" ht="13.8" hidden="1" outlineLevel="1" collapsed="1">
      <c r="A100" s="8">
        <v>43252</v>
      </c>
      <c r="B100" s="45">
        <v>17.989000000000001</v>
      </c>
      <c r="C100" s="45">
        <v>18.125599999999999</v>
      </c>
      <c r="D100" s="45">
        <v>17.878799999999998</v>
      </c>
      <c r="E100" s="45">
        <v>18.153199999999998</v>
      </c>
      <c r="F100" s="45">
        <v>17.022500000000001</v>
      </c>
      <c r="G100" s="45">
        <v>0</v>
      </c>
      <c r="H100" s="45">
        <v>18.316800000000001</v>
      </c>
      <c r="I100" s="45">
        <v>18.654399999999999</v>
      </c>
      <c r="J100" s="45">
        <v>18.050599999999999</v>
      </c>
      <c r="K100" s="45">
        <v>18.193999999999999</v>
      </c>
      <c r="L100" s="45">
        <v>17.575600000000001</v>
      </c>
      <c r="M100" s="45">
        <v>0</v>
      </c>
      <c r="N100" s="45">
        <v>6.3672000000000004</v>
      </c>
      <c r="O100" s="45">
        <v>5.3</v>
      </c>
      <c r="P100" s="45">
        <v>8.3008000000000006</v>
      </c>
      <c r="Q100" s="45">
        <v>6.8106</v>
      </c>
      <c r="R100" s="45">
        <v>8.5719999999999992</v>
      </c>
      <c r="S100" s="45" t="s">
        <v>126</v>
      </c>
      <c r="T100" s="45">
        <v>8.8625000000000007</v>
      </c>
      <c r="U100" s="45">
        <v>0</v>
      </c>
      <c r="V100" s="45">
        <v>8.8625000000000007</v>
      </c>
      <c r="W100" s="45">
        <v>7</v>
      </c>
      <c r="X100" s="45">
        <v>9.3179999999999996</v>
      </c>
      <c r="Y100" s="45">
        <v>0</v>
      </c>
      <c r="Z100" s="45">
        <v>5.6390000000000002</v>
      </c>
      <c r="AA100" s="45">
        <v>5.3</v>
      </c>
      <c r="AB100" s="45">
        <v>7.3227000000000002</v>
      </c>
      <c r="AC100" s="45">
        <v>6</v>
      </c>
      <c r="AD100" s="45">
        <v>7.4377000000000004</v>
      </c>
      <c r="AE100" s="45">
        <v>0</v>
      </c>
    </row>
    <row r="101" spans="1:31" ht="13.8" hidden="1" outlineLevel="1" collapsed="1">
      <c r="A101" s="8">
        <v>43282</v>
      </c>
      <c r="B101" s="45">
        <v>18.364999999999998</v>
      </c>
      <c r="C101" s="45">
        <v>18.517499999999998</v>
      </c>
      <c r="D101" s="45">
        <v>18.134</v>
      </c>
      <c r="E101" s="45">
        <v>18.592500000000001</v>
      </c>
      <c r="F101" s="45">
        <v>17.337</v>
      </c>
      <c r="G101" s="45">
        <v>0</v>
      </c>
      <c r="H101" s="45">
        <v>18.686</v>
      </c>
      <c r="I101" s="45">
        <v>18.564499999999999</v>
      </c>
      <c r="J101" s="45">
        <v>18.880400000000002</v>
      </c>
      <c r="K101" s="45">
        <v>19.339300000000001</v>
      </c>
      <c r="L101" s="45">
        <v>18.0746</v>
      </c>
      <c r="M101" s="45">
        <v>0</v>
      </c>
      <c r="N101" s="45">
        <v>5.6082000000000001</v>
      </c>
      <c r="O101" s="45">
        <v>5.3</v>
      </c>
      <c r="P101" s="45">
        <v>5.6375000000000002</v>
      </c>
      <c r="Q101" s="45">
        <v>5.21</v>
      </c>
      <c r="R101" s="45">
        <v>6.2663000000000002</v>
      </c>
      <c r="S101" s="45" t="s">
        <v>126</v>
      </c>
      <c r="T101" s="45">
        <v>6.3178999999999998</v>
      </c>
      <c r="U101" s="45">
        <v>0</v>
      </c>
      <c r="V101" s="45">
        <v>6.3178999999999998</v>
      </c>
      <c r="W101" s="45">
        <v>7</v>
      </c>
      <c r="X101" s="45">
        <v>6.2663000000000002</v>
      </c>
      <c r="Y101" s="45">
        <v>0</v>
      </c>
      <c r="Z101" s="45">
        <v>5.1398000000000001</v>
      </c>
      <c r="AA101" s="45">
        <v>5.3</v>
      </c>
      <c r="AB101" s="45">
        <v>5.1128</v>
      </c>
      <c r="AC101" s="45">
        <v>5.1128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>
        <v>16.564800000000002</v>
      </c>
      <c r="C102" s="45">
        <v>18.417200000000001</v>
      </c>
      <c r="D102" s="45">
        <v>15.2163</v>
      </c>
      <c r="E102" s="45">
        <v>19.029199999999999</v>
      </c>
      <c r="F102" s="45">
        <v>12.483700000000001</v>
      </c>
      <c r="G102" s="45">
        <v>6.56</v>
      </c>
      <c r="H102" s="45">
        <v>18.819800000000001</v>
      </c>
      <c r="I102" s="45">
        <v>18.921299999999999</v>
      </c>
      <c r="J102" s="45">
        <v>18.720400000000001</v>
      </c>
      <c r="K102" s="45">
        <v>19.116299999999999</v>
      </c>
      <c r="L102" s="45">
        <v>17.927</v>
      </c>
      <c r="M102" s="45">
        <v>0</v>
      </c>
      <c r="N102" s="45">
        <v>6.2762000000000002</v>
      </c>
      <c r="O102" s="45">
        <v>5.3</v>
      </c>
      <c r="P102" s="45">
        <v>6.3689999999999998</v>
      </c>
      <c r="Q102" s="45">
        <v>5.4977999999999998</v>
      </c>
      <c r="R102" s="45">
        <v>6.3179999999999996</v>
      </c>
      <c r="S102" s="45">
        <v>6.56</v>
      </c>
      <c r="T102" s="45">
        <v>6.8625999999999996</v>
      </c>
      <c r="U102" s="45">
        <v>0</v>
      </c>
      <c r="V102" s="45">
        <v>6.8625999999999996</v>
      </c>
      <c r="W102" s="45">
        <v>5.5</v>
      </c>
      <c r="X102" s="45">
        <v>6.8983999999999996</v>
      </c>
      <c r="Y102" s="45">
        <v>0</v>
      </c>
      <c r="Z102" s="45">
        <v>5.9085000000000001</v>
      </c>
      <c r="AA102" s="45">
        <v>5.3</v>
      </c>
      <c r="AB102" s="45">
        <v>6.0084999999999997</v>
      </c>
      <c r="AC102" s="45">
        <v>3.25</v>
      </c>
      <c r="AD102" s="45">
        <v>5.5965999999999996</v>
      </c>
      <c r="AE102" s="45">
        <v>6.56</v>
      </c>
    </row>
    <row r="103" spans="1:31" ht="13.8" hidden="1" outlineLevel="1" collapsed="1">
      <c r="A103" s="8">
        <v>43344</v>
      </c>
      <c r="B103" s="45">
        <v>17.466200000000001</v>
      </c>
      <c r="C103" s="45">
        <v>18.762799999999999</v>
      </c>
      <c r="D103" s="45">
        <v>16.147300000000001</v>
      </c>
      <c r="E103" s="45">
        <v>19.083600000000001</v>
      </c>
      <c r="F103" s="45">
        <v>15.301299999999999</v>
      </c>
      <c r="G103" s="45">
        <v>6.56</v>
      </c>
      <c r="H103" s="45">
        <v>18.951899999999998</v>
      </c>
      <c r="I103" s="45">
        <v>18.864799999999999</v>
      </c>
      <c r="J103" s="45">
        <v>19.0669</v>
      </c>
      <c r="K103" s="45">
        <v>19.334099999999999</v>
      </c>
      <c r="L103" s="45">
        <v>18.797699999999999</v>
      </c>
      <c r="M103" s="45">
        <v>0</v>
      </c>
      <c r="N103" s="45">
        <v>6.6555</v>
      </c>
      <c r="O103" s="45">
        <v>5.3</v>
      </c>
      <c r="P103" s="45">
        <v>6.6993999999999998</v>
      </c>
      <c r="Q103" s="45">
        <v>6.3041999999999998</v>
      </c>
      <c r="R103" s="45">
        <v>6.7830000000000004</v>
      </c>
      <c r="S103" s="45">
        <v>6.56</v>
      </c>
      <c r="T103" s="45">
        <v>7.2770999999999999</v>
      </c>
      <c r="U103" s="45">
        <v>0</v>
      </c>
      <c r="V103" s="45">
        <v>7.2770999999999999</v>
      </c>
      <c r="W103" s="45">
        <v>4.6750999999999996</v>
      </c>
      <c r="X103" s="45">
        <v>7.3357999999999999</v>
      </c>
      <c r="Y103" s="45">
        <v>0</v>
      </c>
      <c r="Z103" s="45">
        <v>6.3731999999999998</v>
      </c>
      <c r="AA103" s="45">
        <v>5.3</v>
      </c>
      <c r="AB103" s="45">
        <v>6.4245000000000001</v>
      </c>
      <c r="AC103" s="45">
        <v>6.7721</v>
      </c>
      <c r="AD103" s="45">
        <v>6.28</v>
      </c>
      <c r="AE103" s="45">
        <v>6.56</v>
      </c>
    </row>
    <row r="104" spans="1:31" ht="13.8" hidden="1" outlineLevel="1" collapsed="1">
      <c r="A104" s="8">
        <v>43374</v>
      </c>
      <c r="B104" s="45">
        <v>18.948399999999999</v>
      </c>
      <c r="C104" s="45">
        <v>18.8535</v>
      </c>
      <c r="D104" s="45">
        <v>19.055</v>
      </c>
      <c r="E104" s="45">
        <v>19.851700000000001</v>
      </c>
      <c r="F104" s="45">
        <v>17.6203</v>
      </c>
      <c r="G104" s="45">
        <v>6.56</v>
      </c>
      <c r="H104" s="45">
        <v>19.273099999999999</v>
      </c>
      <c r="I104" s="45">
        <v>19.208500000000001</v>
      </c>
      <c r="J104" s="45">
        <v>19.345300000000002</v>
      </c>
      <c r="K104" s="45">
        <v>19.945</v>
      </c>
      <c r="L104" s="45">
        <v>18.065799999999999</v>
      </c>
      <c r="M104" s="45">
        <v>0</v>
      </c>
      <c r="N104" s="45">
        <v>5.4617000000000004</v>
      </c>
      <c r="O104" s="45">
        <v>5.3000999999999996</v>
      </c>
      <c r="P104" s="45">
        <v>5.6797000000000004</v>
      </c>
      <c r="Q104" s="45">
        <v>5</v>
      </c>
      <c r="R104" s="45">
        <v>5.5</v>
      </c>
      <c r="S104" s="45">
        <v>6.56</v>
      </c>
      <c r="T104" s="45">
        <v>5.3662999999999998</v>
      </c>
      <c r="U104" s="45">
        <v>0</v>
      </c>
      <c r="V104" s="45">
        <v>5.3662999999999998</v>
      </c>
      <c r="W104" s="45">
        <v>5</v>
      </c>
      <c r="X104" s="45">
        <v>5.5</v>
      </c>
      <c r="Y104" s="45">
        <v>0</v>
      </c>
      <c r="Z104" s="45">
        <v>5.5053999999999998</v>
      </c>
      <c r="AA104" s="45">
        <v>5.3000999999999996</v>
      </c>
      <c r="AB104" s="45">
        <v>6.56</v>
      </c>
      <c r="AC104" s="45">
        <v>0</v>
      </c>
      <c r="AD104" s="45">
        <v>0</v>
      </c>
      <c r="AE104" s="45">
        <v>6.56</v>
      </c>
    </row>
    <row r="105" spans="1:31" ht="13.8" hidden="1" outlineLevel="1" collapsed="1">
      <c r="A105" s="8">
        <v>43405</v>
      </c>
      <c r="B105" s="45">
        <v>19.338999999999999</v>
      </c>
      <c r="C105" s="45">
        <v>19.525400000000001</v>
      </c>
      <c r="D105" s="45">
        <v>19.059999999999999</v>
      </c>
      <c r="E105" s="45">
        <v>19.514399999999998</v>
      </c>
      <c r="F105" s="45">
        <v>18.228999999999999</v>
      </c>
      <c r="G105" s="45">
        <v>6.56</v>
      </c>
      <c r="H105" s="45">
        <v>19.721900000000002</v>
      </c>
      <c r="I105" s="45">
        <v>19.898</v>
      </c>
      <c r="J105" s="45">
        <v>19.457699999999999</v>
      </c>
      <c r="K105" s="45">
        <v>19.803799999999999</v>
      </c>
      <c r="L105" s="45">
        <v>18.6614</v>
      </c>
      <c r="M105" s="45">
        <v>0</v>
      </c>
      <c r="N105" s="45">
        <v>5.1882000000000001</v>
      </c>
      <c r="O105" s="45">
        <v>5.3032000000000004</v>
      </c>
      <c r="P105" s="45">
        <v>5.0288000000000004</v>
      </c>
      <c r="Q105" s="45">
        <v>4.4298000000000002</v>
      </c>
      <c r="R105" s="45">
        <v>5.0605000000000002</v>
      </c>
      <c r="S105" s="45">
        <v>6.56</v>
      </c>
      <c r="T105" s="45">
        <v>4.6536999999999997</v>
      </c>
      <c r="U105" s="45">
        <v>0</v>
      </c>
      <c r="V105" s="45">
        <v>4.6536999999999997</v>
      </c>
      <c r="W105" s="45">
        <v>4.1571999999999996</v>
      </c>
      <c r="X105" s="45">
        <v>5.5</v>
      </c>
      <c r="Y105" s="45">
        <v>0</v>
      </c>
      <c r="Z105" s="45">
        <v>5.3415999999999997</v>
      </c>
      <c r="AA105" s="45">
        <v>5.3032000000000004</v>
      </c>
      <c r="AB105" s="45">
        <v>5.4553000000000003</v>
      </c>
      <c r="AC105" s="45">
        <v>5.0999999999999996</v>
      </c>
      <c r="AD105" s="45">
        <v>4.5</v>
      </c>
      <c r="AE105" s="45">
        <v>6.56</v>
      </c>
    </row>
    <row r="106" spans="1:31" ht="13.8" hidden="1" outlineLevel="1" collapsed="1">
      <c r="A106" s="8">
        <v>43435</v>
      </c>
      <c r="B106" s="45">
        <v>17.259399999999999</v>
      </c>
      <c r="C106" s="45">
        <v>19.877199999999998</v>
      </c>
      <c r="D106" s="45">
        <v>14.8941</v>
      </c>
      <c r="E106" s="45">
        <v>20.602499999999999</v>
      </c>
      <c r="F106" s="45">
        <v>15.310600000000001</v>
      </c>
      <c r="G106" s="45">
        <v>7.1745999999999999</v>
      </c>
      <c r="H106" s="45">
        <v>20.1508</v>
      </c>
      <c r="I106" s="45">
        <v>20.345700000000001</v>
      </c>
      <c r="J106" s="45">
        <v>19.861899999999999</v>
      </c>
      <c r="K106" s="45">
        <v>20.8492</v>
      </c>
      <c r="L106" s="45">
        <v>18.552700000000002</v>
      </c>
      <c r="M106" s="45">
        <v>0</v>
      </c>
      <c r="N106" s="45">
        <v>7.5674000000000001</v>
      </c>
      <c r="O106" s="45">
        <v>5.3</v>
      </c>
      <c r="P106" s="45">
        <v>7.7233000000000001</v>
      </c>
      <c r="Q106" s="45">
        <v>3.5283000000000002</v>
      </c>
      <c r="R106" s="45">
        <v>9.0244999999999997</v>
      </c>
      <c r="S106" s="45">
        <v>7.1745999999999999</v>
      </c>
      <c r="T106" s="45">
        <v>8.7878000000000007</v>
      </c>
      <c r="U106" s="45">
        <v>0</v>
      </c>
      <c r="V106" s="45">
        <v>8.7878000000000007</v>
      </c>
      <c r="W106" s="45">
        <v>3.5283000000000002</v>
      </c>
      <c r="X106" s="45">
        <v>8.9913000000000007</v>
      </c>
      <c r="Y106" s="45">
        <v>0</v>
      </c>
      <c r="Z106" s="45">
        <v>7.0475000000000003</v>
      </c>
      <c r="AA106" s="45">
        <v>5.3</v>
      </c>
      <c r="AB106" s="45">
        <v>7.2240000000000002</v>
      </c>
      <c r="AC106" s="45">
        <v>0</v>
      </c>
      <c r="AD106" s="45">
        <v>9.8315999999999999</v>
      </c>
      <c r="AE106" s="45">
        <v>7.1745999999999999</v>
      </c>
    </row>
    <row r="107" spans="1:31" ht="13.8" hidden="1" outlineLevel="1" collapsed="1">
      <c r="A107" s="8">
        <v>43466</v>
      </c>
      <c r="B107" s="45">
        <v>19.414000000000001</v>
      </c>
      <c r="C107" s="45">
        <v>19.3919</v>
      </c>
      <c r="D107" s="45">
        <v>19.433399999999999</v>
      </c>
      <c r="E107" s="45">
        <v>19.819299999999998</v>
      </c>
      <c r="F107" s="45">
        <v>17.2028</v>
      </c>
      <c r="G107" s="45">
        <v>0</v>
      </c>
      <c r="H107" s="45">
        <v>19.937000000000001</v>
      </c>
      <c r="I107" s="45">
        <v>20.167999999999999</v>
      </c>
      <c r="J107" s="45">
        <v>19.740600000000001</v>
      </c>
      <c r="K107" s="45">
        <v>19.914400000000001</v>
      </c>
      <c r="L107" s="45">
        <v>18.6004</v>
      </c>
      <c r="M107" s="45">
        <v>0</v>
      </c>
      <c r="N107" s="45">
        <v>5.7763999999999998</v>
      </c>
      <c r="O107" s="45">
        <v>5.3</v>
      </c>
      <c r="P107" s="45">
        <v>6.7001999999999997</v>
      </c>
      <c r="Q107" s="45">
        <v>4.3182</v>
      </c>
      <c r="R107" s="45">
        <v>7.3747999999999996</v>
      </c>
      <c r="S107" s="45">
        <v>0</v>
      </c>
      <c r="T107" s="45">
        <v>7.0079000000000002</v>
      </c>
      <c r="U107" s="45">
        <v>0</v>
      </c>
      <c r="V107" s="45">
        <v>7.0079000000000002</v>
      </c>
      <c r="W107" s="45">
        <v>3.79</v>
      </c>
      <c r="X107" s="45">
        <v>7.8364000000000003</v>
      </c>
      <c r="Y107" s="45">
        <v>0</v>
      </c>
      <c r="Z107" s="45">
        <v>5.3832000000000004</v>
      </c>
      <c r="AA107" s="45">
        <v>5.3</v>
      </c>
      <c r="AB107" s="45">
        <v>5.9421999999999997</v>
      </c>
      <c r="AC107" s="45">
        <v>5.3428000000000004</v>
      </c>
      <c r="AD107" s="45">
        <v>6.1528</v>
      </c>
      <c r="AE107" s="45">
        <v>0</v>
      </c>
    </row>
    <row r="108" spans="1:31" ht="13.8" hidden="1" outlineLevel="1" collapsed="1">
      <c r="A108" s="8">
        <v>43497</v>
      </c>
      <c r="B108" s="45">
        <v>18.681899999999999</v>
      </c>
      <c r="C108" s="45">
        <v>20.236000000000001</v>
      </c>
      <c r="D108" s="45">
        <v>17.647099999999998</v>
      </c>
      <c r="E108" s="45">
        <v>20.0167</v>
      </c>
      <c r="F108" s="45">
        <v>13.5398</v>
      </c>
      <c r="G108" s="45">
        <v>0</v>
      </c>
      <c r="H108" s="45">
        <v>20.204699999999999</v>
      </c>
      <c r="I108" s="45">
        <v>20.445799999999998</v>
      </c>
      <c r="J108" s="45">
        <v>20.0152</v>
      </c>
      <c r="K108" s="45">
        <v>20.312100000000001</v>
      </c>
      <c r="L108" s="45">
        <v>19.1526</v>
      </c>
      <c r="M108" s="45">
        <v>0</v>
      </c>
      <c r="N108" s="45">
        <v>5.6035000000000004</v>
      </c>
      <c r="O108" s="45">
        <v>5.3</v>
      </c>
      <c r="P108" s="45">
        <v>5.6204999999999998</v>
      </c>
      <c r="Q108" s="45">
        <v>5.4581</v>
      </c>
      <c r="R108" s="45">
        <v>5.6340000000000003</v>
      </c>
      <c r="S108" s="45">
        <v>0</v>
      </c>
      <c r="T108" s="45">
        <v>9.2788000000000004</v>
      </c>
      <c r="U108" s="45">
        <v>0</v>
      </c>
      <c r="V108" s="45">
        <v>9.2788000000000004</v>
      </c>
      <c r="W108" s="45">
        <v>3.15</v>
      </c>
      <c r="X108" s="45">
        <v>9.6371000000000002</v>
      </c>
      <c r="Y108" s="45">
        <v>0</v>
      </c>
      <c r="Z108" s="45">
        <v>5.4909999999999997</v>
      </c>
      <c r="AA108" s="45">
        <v>5.3</v>
      </c>
      <c r="AB108" s="45">
        <v>5.5021000000000004</v>
      </c>
      <c r="AC108" s="45">
        <v>5.5114000000000001</v>
      </c>
      <c r="AD108" s="45">
        <v>5.5012999999999996</v>
      </c>
      <c r="AE108" s="45">
        <v>0</v>
      </c>
    </row>
    <row r="109" spans="1:31" ht="13.8" hidden="1" outlineLevel="1" collapsed="1">
      <c r="A109" s="8">
        <v>43525</v>
      </c>
      <c r="B109" s="45">
        <v>18.305199999999999</v>
      </c>
      <c r="C109" s="45">
        <v>19.9603</v>
      </c>
      <c r="D109" s="45">
        <v>16.821200000000001</v>
      </c>
      <c r="E109" s="45">
        <v>19.726600000000001</v>
      </c>
      <c r="F109" s="45">
        <v>10.7219</v>
      </c>
      <c r="G109" s="45">
        <v>0</v>
      </c>
      <c r="H109" s="45">
        <v>20.061399999999999</v>
      </c>
      <c r="I109" s="45">
        <v>20.375599999999999</v>
      </c>
      <c r="J109" s="45">
        <v>19.707100000000001</v>
      </c>
      <c r="K109" s="45">
        <v>19.726600000000001</v>
      </c>
      <c r="L109" s="45">
        <v>19.5686</v>
      </c>
      <c r="M109" s="45">
        <v>0</v>
      </c>
      <c r="N109" s="45">
        <v>6.8193999999999999</v>
      </c>
      <c r="O109" s="45">
        <v>5.3003999999999998</v>
      </c>
      <c r="P109" s="45">
        <v>6.9847999999999999</v>
      </c>
      <c r="Q109" s="45" t="s">
        <v>126</v>
      </c>
      <c r="R109" s="45">
        <v>6.9847999999999999</v>
      </c>
      <c r="S109" s="45" t="s">
        <v>126</v>
      </c>
      <c r="T109" s="45">
        <v>5.5</v>
      </c>
      <c r="U109" s="45">
        <v>0</v>
      </c>
      <c r="V109" s="45">
        <v>5.5</v>
      </c>
      <c r="W109" s="45">
        <v>0</v>
      </c>
      <c r="X109" s="45">
        <v>5.5</v>
      </c>
      <c r="Y109" s="45">
        <v>0</v>
      </c>
      <c r="Z109" s="45">
        <v>6.8357999999999999</v>
      </c>
      <c r="AA109" s="45">
        <v>5.3003999999999998</v>
      </c>
      <c r="AB109" s="45">
        <v>7.0053000000000001</v>
      </c>
      <c r="AC109" s="45">
        <v>0</v>
      </c>
      <c r="AD109" s="45">
        <v>7.0053000000000001</v>
      </c>
      <c r="AE109" s="45">
        <v>0</v>
      </c>
    </row>
    <row r="110" spans="1:31" ht="13.8" hidden="1" outlineLevel="1" collapsed="1">
      <c r="A110" s="8">
        <v>43556</v>
      </c>
      <c r="B110" s="45">
        <v>19.520800000000001</v>
      </c>
      <c r="C110" s="45">
        <v>19.9284</v>
      </c>
      <c r="D110" s="45">
        <v>18.7014</v>
      </c>
      <c r="E110" s="45">
        <v>19.240600000000001</v>
      </c>
      <c r="F110" s="45">
        <v>17.575199999999999</v>
      </c>
      <c r="G110" s="45">
        <v>5.6</v>
      </c>
      <c r="H110" s="45">
        <v>19.885000000000002</v>
      </c>
      <c r="I110" s="45">
        <v>20.132300000000001</v>
      </c>
      <c r="J110" s="45">
        <v>19.3689</v>
      </c>
      <c r="K110" s="45">
        <v>19.695499999999999</v>
      </c>
      <c r="L110" s="45">
        <v>18.4422</v>
      </c>
      <c r="M110" s="45">
        <v>0</v>
      </c>
      <c r="N110" s="45">
        <v>5.7340999999999998</v>
      </c>
      <c r="O110" s="45">
        <v>5.3</v>
      </c>
      <c r="P110" s="45">
        <v>5.9748999999999999</v>
      </c>
      <c r="Q110" s="45">
        <v>3.7364999999999999</v>
      </c>
      <c r="R110" s="45">
        <v>8.1156000000000006</v>
      </c>
      <c r="S110" s="45">
        <v>5.6</v>
      </c>
      <c r="T110" s="45">
        <v>6.5438000000000001</v>
      </c>
      <c r="U110" s="45">
        <v>0</v>
      </c>
      <c r="V110" s="45">
        <v>6.5438000000000001</v>
      </c>
      <c r="W110" s="45">
        <v>3.9931000000000001</v>
      </c>
      <c r="X110" s="45">
        <v>8.4954999999999998</v>
      </c>
      <c r="Y110" s="45">
        <v>0</v>
      </c>
      <c r="Z110" s="45">
        <v>5.1901999999999999</v>
      </c>
      <c r="AA110" s="45">
        <v>5.3</v>
      </c>
      <c r="AB110" s="45">
        <v>5.0281000000000002</v>
      </c>
      <c r="AC110" s="45">
        <v>3.25</v>
      </c>
      <c r="AD110" s="45">
        <v>6.7912999999999997</v>
      </c>
      <c r="AE110" s="45">
        <v>5.6</v>
      </c>
    </row>
    <row r="111" spans="1:31" ht="13.8" hidden="1" outlineLevel="1" collapsed="1">
      <c r="A111" s="8">
        <v>43586</v>
      </c>
      <c r="B111" s="45">
        <v>18.2652</v>
      </c>
      <c r="C111" s="45">
        <v>20.186800000000002</v>
      </c>
      <c r="D111" s="45">
        <v>16.172799999999999</v>
      </c>
      <c r="E111" s="45">
        <v>19.560400000000001</v>
      </c>
      <c r="F111" s="45">
        <v>13.4039</v>
      </c>
      <c r="G111" s="45">
        <v>19.5</v>
      </c>
      <c r="H111" s="45">
        <v>19.9801</v>
      </c>
      <c r="I111" s="45">
        <v>20.427299999999999</v>
      </c>
      <c r="J111" s="45">
        <v>19.314800000000002</v>
      </c>
      <c r="K111" s="45">
        <v>19.667200000000001</v>
      </c>
      <c r="L111" s="45">
        <v>18.742699999999999</v>
      </c>
      <c r="M111" s="45">
        <v>19.5</v>
      </c>
      <c r="N111" s="45">
        <v>7.9138999999999999</v>
      </c>
      <c r="O111" s="45">
        <v>5.3</v>
      </c>
      <c r="P111" s="45">
        <v>8.0756999999999994</v>
      </c>
      <c r="Q111" s="45">
        <v>4.9256000000000002</v>
      </c>
      <c r="R111" s="45">
        <v>8.1126000000000005</v>
      </c>
      <c r="S111" s="45" t="s">
        <v>126</v>
      </c>
      <c r="T111" s="45">
        <v>8.2584999999999997</v>
      </c>
      <c r="U111" s="45">
        <v>0</v>
      </c>
      <c r="V111" s="45">
        <v>8.2584999999999997</v>
      </c>
      <c r="W111" s="45">
        <v>0</v>
      </c>
      <c r="X111" s="45">
        <v>8.2584999999999997</v>
      </c>
      <c r="Y111" s="45">
        <v>0</v>
      </c>
      <c r="Z111" s="45">
        <v>7.8937999999999997</v>
      </c>
      <c r="AA111" s="45">
        <v>5.3</v>
      </c>
      <c r="AB111" s="45">
        <v>8.0643999999999991</v>
      </c>
      <c r="AC111" s="45">
        <v>4.9256000000000002</v>
      </c>
      <c r="AD111" s="45">
        <v>8.1034000000000006</v>
      </c>
      <c r="AE111" s="45">
        <v>0</v>
      </c>
    </row>
    <row r="112" spans="1:31" ht="13.8" hidden="1" outlineLevel="1" collapsed="1">
      <c r="A112" s="8">
        <v>43617</v>
      </c>
      <c r="B112" s="45">
        <v>17.1724</v>
      </c>
      <c r="C112" s="45">
        <v>20.523199999999999</v>
      </c>
      <c r="D112" s="45">
        <v>13.431800000000001</v>
      </c>
      <c r="E112" s="45">
        <v>18.348299999999998</v>
      </c>
      <c r="F112" s="45">
        <v>10.9847</v>
      </c>
      <c r="G112" s="45">
        <v>6.94</v>
      </c>
      <c r="H112" s="45">
        <v>20.164300000000001</v>
      </c>
      <c r="I112" s="45">
        <v>20.523199999999999</v>
      </c>
      <c r="J112" s="45">
        <v>19.412600000000001</v>
      </c>
      <c r="K112" s="45">
        <v>19.310300000000002</v>
      </c>
      <c r="L112" s="45">
        <v>19.710599999999999</v>
      </c>
      <c r="M112" s="45">
        <v>0</v>
      </c>
      <c r="N112" s="45">
        <v>6.6052999999999997</v>
      </c>
      <c r="O112" s="45">
        <v>0</v>
      </c>
      <c r="P112" s="45">
        <v>6.6052999999999997</v>
      </c>
      <c r="Q112" s="45">
        <v>6.3</v>
      </c>
      <c r="R112" s="45">
        <v>6.4173999999999998</v>
      </c>
      <c r="S112" s="45">
        <v>6.94</v>
      </c>
      <c r="T112" s="45">
        <v>6.3300999999999998</v>
      </c>
      <c r="U112" s="45">
        <v>0</v>
      </c>
      <c r="V112" s="45">
        <v>6.3300999999999998</v>
      </c>
      <c r="W112" s="45">
        <v>0</v>
      </c>
      <c r="X112" s="45">
        <v>6.3300999999999998</v>
      </c>
      <c r="Y112" s="45">
        <v>0</v>
      </c>
      <c r="Z112" s="45">
        <v>6.6064999999999996</v>
      </c>
      <c r="AA112" s="45">
        <v>0</v>
      </c>
      <c r="AB112" s="45">
        <v>6.6064999999999996</v>
      </c>
      <c r="AC112" s="45">
        <v>6.3</v>
      </c>
      <c r="AD112" s="45">
        <v>6.4180999999999999</v>
      </c>
      <c r="AE112" s="45">
        <v>6.94</v>
      </c>
    </row>
    <row r="113" spans="1:31" ht="13.8" hidden="1" outlineLevel="1" collapsed="1">
      <c r="A113" s="8">
        <v>43647</v>
      </c>
      <c r="B113" s="45">
        <v>19.106400000000001</v>
      </c>
      <c r="C113" s="45">
        <v>20.319800000000001</v>
      </c>
      <c r="D113" s="45">
        <v>16.159300000000002</v>
      </c>
      <c r="E113" s="45">
        <v>19.6372</v>
      </c>
      <c r="F113" s="45">
        <v>11.089</v>
      </c>
      <c r="G113" s="45">
        <v>20</v>
      </c>
      <c r="H113" s="45">
        <v>20.051400000000001</v>
      </c>
      <c r="I113" s="45">
        <v>20.319800000000001</v>
      </c>
      <c r="J113" s="45">
        <v>19.202400000000001</v>
      </c>
      <c r="K113" s="45">
        <v>19.750399999999999</v>
      </c>
      <c r="L113" s="45">
        <v>17.388000000000002</v>
      </c>
      <c r="M113" s="45">
        <v>20</v>
      </c>
      <c r="N113" s="45">
        <v>6.1016000000000004</v>
      </c>
      <c r="O113" s="45">
        <v>0</v>
      </c>
      <c r="P113" s="45">
        <v>6.1016000000000004</v>
      </c>
      <c r="Q113" s="45">
        <v>6.7481999999999998</v>
      </c>
      <c r="R113" s="45">
        <v>6.0875000000000004</v>
      </c>
      <c r="S113" s="45" t="s">
        <v>126</v>
      </c>
      <c r="T113" s="45">
        <v>8.9449000000000005</v>
      </c>
      <c r="U113" s="45">
        <v>0</v>
      </c>
      <c r="V113" s="45">
        <v>8.9449000000000005</v>
      </c>
      <c r="W113" s="45">
        <v>0</v>
      </c>
      <c r="X113" s="45">
        <v>8.9449000000000005</v>
      </c>
      <c r="Y113" s="45">
        <v>0</v>
      </c>
      <c r="Z113" s="45">
        <v>6.0369000000000002</v>
      </c>
      <c r="AA113" s="45">
        <v>0</v>
      </c>
      <c r="AB113" s="45">
        <v>6.0369000000000002</v>
      </c>
      <c r="AC113" s="45">
        <v>6.7481999999999998</v>
      </c>
      <c r="AD113" s="45">
        <v>6.0209999999999999</v>
      </c>
      <c r="AE113" s="45">
        <v>0</v>
      </c>
    </row>
    <row r="114" spans="1:31" ht="13.8" hidden="1" outlineLevel="1" collapsed="1">
      <c r="A114" s="8">
        <v>43678</v>
      </c>
      <c r="B114" s="45">
        <v>19.091100000000001</v>
      </c>
      <c r="C114" s="45">
        <v>20.130500000000001</v>
      </c>
      <c r="D114" s="45">
        <v>16.123699999999999</v>
      </c>
      <c r="E114" s="45">
        <v>17.697500000000002</v>
      </c>
      <c r="F114" s="45">
        <v>13.4947</v>
      </c>
      <c r="G114" s="45">
        <v>0</v>
      </c>
      <c r="H114" s="45">
        <v>19.9694</v>
      </c>
      <c r="I114" s="45">
        <v>20.130500000000001</v>
      </c>
      <c r="J114" s="45">
        <v>19.3642</v>
      </c>
      <c r="K114" s="45">
        <v>19.481200000000001</v>
      </c>
      <c r="L114" s="45">
        <v>19.0717</v>
      </c>
      <c r="M114" s="45">
        <v>0</v>
      </c>
      <c r="N114" s="45">
        <v>5.8552</v>
      </c>
      <c r="O114" s="45">
        <v>0</v>
      </c>
      <c r="P114" s="45">
        <v>5.8552</v>
      </c>
      <c r="Q114" s="45">
        <v>5.9610000000000003</v>
      </c>
      <c r="R114" s="45">
        <v>5.7998000000000003</v>
      </c>
      <c r="S114" s="45">
        <v>0</v>
      </c>
      <c r="T114" s="45">
        <v>7.4280999999999997</v>
      </c>
      <c r="U114" s="45">
        <v>0</v>
      </c>
      <c r="V114" s="45">
        <v>7.4280999999999997</v>
      </c>
      <c r="W114" s="45">
        <v>7.3345000000000002</v>
      </c>
      <c r="X114" s="45">
        <v>7.4585999999999997</v>
      </c>
      <c r="Y114" s="45">
        <v>0</v>
      </c>
      <c r="Z114" s="45">
        <v>5.6635999999999997</v>
      </c>
      <c r="AA114" s="45">
        <v>0</v>
      </c>
      <c r="AB114" s="45">
        <v>5.6635999999999997</v>
      </c>
      <c r="AC114" s="45">
        <v>5.8453999999999997</v>
      </c>
      <c r="AD114" s="45">
        <v>5.5632000000000001</v>
      </c>
      <c r="AE114" s="45">
        <v>0</v>
      </c>
    </row>
    <row r="115" spans="1:31" ht="13.8" hidden="1" outlineLevel="1" collapsed="1">
      <c r="A115" s="8">
        <v>43709</v>
      </c>
      <c r="B115" s="45">
        <v>18.064299999999999</v>
      </c>
      <c r="C115" s="45">
        <v>19.9878</v>
      </c>
      <c r="D115" s="45">
        <v>14.5184</v>
      </c>
      <c r="E115" s="45">
        <v>18.7498</v>
      </c>
      <c r="F115" s="45">
        <v>16.012899999999998</v>
      </c>
      <c r="G115" s="45">
        <v>8</v>
      </c>
      <c r="H115" s="45">
        <v>19.852399999999999</v>
      </c>
      <c r="I115" s="45">
        <v>19.9878</v>
      </c>
      <c r="J115" s="45">
        <v>19.408899999999999</v>
      </c>
      <c r="K115" s="45">
        <v>19.706299999999999</v>
      </c>
      <c r="L115" s="45">
        <v>19.0532</v>
      </c>
      <c r="M115" s="45">
        <v>0</v>
      </c>
      <c r="N115" s="45">
        <v>8.2287999999999997</v>
      </c>
      <c r="O115" s="45">
        <v>0</v>
      </c>
      <c r="P115" s="45">
        <v>8.2287999999999997</v>
      </c>
      <c r="Q115" s="45">
        <v>7.6657999999999999</v>
      </c>
      <c r="R115" s="45">
        <v>8.9832000000000001</v>
      </c>
      <c r="S115" s="45">
        <v>8</v>
      </c>
      <c r="T115" s="45">
        <v>8.7721999999999998</v>
      </c>
      <c r="U115" s="45">
        <v>0</v>
      </c>
      <c r="V115" s="45">
        <v>8.7721999999999998</v>
      </c>
      <c r="W115" s="45">
        <v>7.7417999999999996</v>
      </c>
      <c r="X115" s="45">
        <v>9.0082000000000004</v>
      </c>
      <c r="Y115" s="45">
        <v>0</v>
      </c>
      <c r="Z115" s="45">
        <v>7.9878999999999998</v>
      </c>
      <c r="AA115" s="45">
        <v>0</v>
      </c>
      <c r="AB115" s="45">
        <v>7.9878999999999998</v>
      </c>
      <c r="AC115" s="45">
        <v>6.3087999999999997</v>
      </c>
      <c r="AD115" s="45">
        <v>7.1</v>
      </c>
      <c r="AE115" s="45">
        <v>8</v>
      </c>
    </row>
    <row r="116" spans="1:31" ht="13.8" hidden="1" outlineLevel="1" collapsed="1">
      <c r="A116" s="8">
        <v>43739</v>
      </c>
      <c r="B116" s="45">
        <v>18.752600000000001</v>
      </c>
      <c r="C116" s="45">
        <v>20.250599999999999</v>
      </c>
      <c r="D116" s="45">
        <v>17.209299999999999</v>
      </c>
      <c r="E116" s="45">
        <v>18.808299999999999</v>
      </c>
      <c r="F116" s="45">
        <v>14.3429</v>
      </c>
      <c r="G116" s="45">
        <v>0</v>
      </c>
      <c r="H116" s="45">
        <v>19.8688</v>
      </c>
      <c r="I116" s="45">
        <v>20.250599999999999</v>
      </c>
      <c r="J116" s="45">
        <v>19.388400000000001</v>
      </c>
      <c r="K116" s="45">
        <v>19.082999999999998</v>
      </c>
      <c r="L116" s="45">
        <v>20.3614</v>
      </c>
      <c r="M116" s="45">
        <v>0</v>
      </c>
      <c r="N116" s="45">
        <v>7.3605</v>
      </c>
      <c r="O116" s="45">
        <v>0</v>
      </c>
      <c r="P116" s="45">
        <v>7.3605</v>
      </c>
      <c r="Q116" s="45">
        <v>9.6507000000000005</v>
      </c>
      <c r="R116" s="45">
        <v>7.0970000000000004</v>
      </c>
      <c r="S116" s="45" t="s">
        <v>126</v>
      </c>
      <c r="T116" s="45">
        <v>10.6038</v>
      </c>
      <c r="U116" s="45">
        <v>0</v>
      </c>
      <c r="V116" s="45">
        <v>10.6038</v>
      </c>
      <c r="W116" s="45">
        <v>11</v>
      </c>
      <c r="X116" s="45">
        <v>9.1105999999999998</v>
      </c>
      <c r="Y116" s="45">
        <v>0</v>
      </c>
      <c r="Z116" s="45">
        <v>6.9839000000000002</v>
      </c>
      <c r="AA116" s="45">
        <v>0</v>
      </c>
      <c r="AB116" s="45">
        <v>6.9839000000000002</v>
      </c>
      <c r="AC116" s="45">
        <v>4.3602999999999996</v>
      </c>
      <c r="AD116" s="45">
        <v>7.0468000000000002</v>
      </c>
      <c r="AE116" s="45">
        <v>0</v>
      </c>
    </row>
    <row r="117" spans="1:31" ht="13.8" hidden="1" outlineLevel="1" collapsed="1">
      <c r="A117" s="8">
        <v>43770</v>
      </c>
      <c r="B117" s="45">
        <v>18.780100000000001</v>
      </c>
      <c r="C117" s="45">
        <v>20.348600000000001</v>
      </c>
      <c r="D117" s="45">
        <v>17.241</v>
      </c>
      <c r="E117" s="45">
        <v>18.250800000000002</v>
      </c>
      <c r="F117" s="45">
        <v>14.638</v>
      </c>
      <c r="G117" s="45">
        <v>0</v>
      </c>
      <c r="H117" s="45">
        <v>19.529900000000001</v>
      </c>
      <c r="I117" s="45">
        <v>20.348600000000001</v>
      </c>
      <c r="J117" s="45">
        <v>18.602699999999999</v>
      </c>
      <c r="K117" s="45">
        <v>18.514299999999999</v>
      </c>
      <c r="L117" s="45">
        <v>18.991199999999999</v>
      </c>
      <c r="M117" s="45">
        <v>0</v>
      </c>
      <c r="N117" s="45">
        <v>8.4131</v>
      </c>
      <c r="O117" s="45">
        <v>0</v>
      </c>
      <c r="P117" s="45">
        <v>8.4131</v>
      </c>
      <c r="Q117" s="45">
        <v>5.5785999999999998</v>
      </c>
      <c r="R117" s="45">
        <v>8.7628000000000004</v>
      </c>
      <c r="S117" s="45" t="s">
        <v>126</v>
      </c>
      <c r="T117" s="45">
        <v>7.9954999999999998</v>
      </c>
      <c r="U117" s="45">
        <v>0</v>
      </c>
      <c r="V117" s="45">
        <v>7.9954999999999998</v>
      </c>
      <c r="W117" s="45">
        <v>6.2138999999999998</v>
      </c>
      <c r="X117" s="45">
        <v>9.0620999999999992</v>
      </c>
      <c r="Y117" s="45">
        <v>0</v>
      </c>
      <c r="Z117" s="45">
        <v>8.4472000000000005</v>
      </c>
      <c r="AA117" s="45">
        <v>0</v>
      </c>
      <c r="AB117" s="45">
        <v>8.4472000000000005</v>
      </c>
      <c r="AC117" s="45">
        <v>5.3578999999999999</v>
      </c>
      <c r="AD117" s="45">
        <v>8.7460000000000004</v>
      </c>
      <c r="AE117" s="45">
        <v>0</v>
      </c>
    </row>
    <row r="118" spans="1:31" ht="13.8" hidden="1" outlineLevel="1" collapsed="1">
      <c r="A118" s="8">
        <v>43800</v>
      </c>
      <c r="B118" s="45">
        <v>18.818300000000001</v>
      </c>
      <c r="C118" s="45">
        <v>20.156099999999999</v>
      </c>
      <c r="D118" s="45">
        <v>17.4025</v>
      </c>
      <c r="E118" s="45">
        <v>17.750699999999998</v>
      </c>
      <c r="F118" s="45">
        <v>16.302700000000002</v>
      </c>
      <c r="G118" s="45">
        <v>0</v>
      </c>
      <c r="H118" s="45">
        <v>19.260300000000001</v>
      </c>
      <c r="I118" s="45">
        <v>20.156099999999999</v>
      </c>
      <c r="J118" s="45">
        <v>18.225999999999999</v>
      </c>
      <c r="K118" s="45">
        <v>17.9543</v>
      </c>
      <c r="L118" s="45">
        <v>19.430199999999999</v>
      </c>
      <c r="M118" s="45">
        <v>0</v>
      </c>
      <c r="N118" s="45">
        <v>8.3543000000000003</v>
      </c>
      <c r="O118" s="45">
        <v>0</v>
      </c>
      <c r="P118" s="45">
        <v>8.3543000000000003</v>
      </c>
      <c r="Q118" s="45">
        <v>4.7008000000000001</v>
      </c>
      <c r="R118" s="45">
        <v>8.9484999999999992</v>
      </c>
      <c r="S118" s="45" t="s">
        <v>126</v>
      </c>
      <c r="T118" s="45">
        <v>5.3231999999999999</v>
      </c>
      <c r="U118" s="45">
        <v>0</v>
      </c>
      <c r="V118" s="45">
        <v>5.3231999999999999</v>
      </c>
      <c r="W118" s="45">
        <v>5.3231999999999999</v>
      </c>
      <c r="X118" s="45">
        <v>0</v>
      </c>
      <c r="Y118" s="45">
        <v>0</v>
      </c>
      <c r="Z118" s="45">
        <v>8.4537999999999993</v>
      </c>
      <c r="AA118" s="45">
        <v>0</v>
      </c>
      <c r="AB118" s="45">
        <v>8.4537999999999993</v>
      </c>
      <c r="AC118" s="45">
        <v>4.5176999999999996</v>
      </c>
      <c r="AD118" s="45">
        <v>8.9484999999999992</v>
      </c>
      <c r="AE118" s="45">
        <v>0</v>
      </c>
    </row>
    <row r="119" spans="1:31" ht="13.8" hidden="1" outlineLevel="1" collapsed="1">
      <c r="A119" s="8">
        <v>43831</v>
      </c>
      <c r="B119" s="45">
        <v>19.088999999999999</v>
      </c>
      <c r="C119" s="45">
        <v>20.121300000000002</v>
      </c>
      <c r="D119" s="45">
        <v>17.400099999999998</v>
      </c>
      <c r="E119" s="45">
        <v>17.5532</v>
      </c>
      <c r="F119" s="45">
        <v>16.7254</v>
      </c>
      <c r="G119" s="45">
        <v>0</v>
      </c>
      <c r="H119" s="45">
        <v>19.232700000000001</v>
      </c>
      <c r="I119" s="45">
        <v>20.121300000000002</v>
      </c>
      <c r="J119" s="45">
        <v>17.734000000000002</v>
      </c>
      <c r="K119" s="45">
        <v>17.61</v>
      </c>
      <c r="L119" s="45">
        <v>18.3674</v>
      </c>
      <c r="M119" s="45">
        <v>0</v>
      </c>
      <c r="N119" s="45">
        <v>6.5769000000000002</v>
      </c>
      <c r="O119" s="45">
        <v>0</v>
      </c>
      <c r="P119" s="45">
        <v>6.5769000000000002</v>
      </c>
      <c r="Q119" s="45">
        <v>4.8960999999999997</v>
      </c>
      <c r="R119" s="45">
        <v>6.8095999999999997</v>
      </c>
      <c r="S119" s="45" t="s">
        <v>126</v>
      </c>
      <c r="T119" s="45">
        <v>9</v>
      </c>
      <c r="U119" s="45">
        <v>0</v>
      </c>
      <c r="V119" s="45">
        <v>9</v>
      </c>
      <c r="W119" s="45">
        <v>0</v>
      </c>
      <c r="X119" s="45">
        <v>9</v>
      </c>
      <c r="Y119" s="45">
        <v>0</v>
      </c>
      <c r="Z119" s="45">
        <v>6.0491000000000001</v>
      </c>
      <c r="AA119" s="45">
        <v>0</v>
      </c>
      <c r="AB119" s="45">
        <v>6.0491000000000001</v>
      </c>
      <c r="AC119" s="45">
        <v>4.8960999999999997</v>
      </c>
      <c r="AD119" s="45">
        <v>6.2495000000000003</v>
      </c>
      <c r="AE119" s="45">
        <v>0</v>
      </c>
    </row>
    <row r="120" spans="1:31" ht="13.8" hidden="1" outlineLevel="1" collapsed="1">
      <c r="A120" s="8">
        <v>43862</v>
      </c>
      <c r="B120" s="45">
        <v>17.369299999999999</v>
      </c>
      <c r="C120" s="45">
        <v>19.507300000000001</v>
      </c>
      <c r="D120" s="45">
        <v>16.048300000000001</v>
      </c>
      <c r="E120" s="45">
        <v>15.927899999999999</v>
      </c>
      <c r="F120" s="45">
        <v>16.778199999999998</v>
      </c>
      <c r="G120" s="45">
        <v>0</v>
      </c>
      <c r="H120" s="45">
        <v>17.5078</v>
      </c>
      <c r="I120" s="45">
        <v>19.507300000000001</v>
      </c>
      <c r="J120" s="45">
        <v>16.247800000000002</v>
      </c>
      <c r="K120" s="45">
        <v>16.0275</v>
      </c>
      <c r="L120" s="45">
        <v>17.691700000000001</v>
      </c>
      <c r="M120" s="45">
        <v>0</v>
      </c>
      <c r="N120" s="45">
        <v>5.9850000000000003</v>
      </c>
      <c r="O120" s="45">
        <v>0</v>
      </c>
      <c r="P120" s="45">
        <v>5.9850000000000003</v>
      </c>
      <c r="Q120" s="45">
        <v>4.8620000000000001</v>
      </c>
      <c r="R120" s="45">
        <v>6.7145999999999999</v>
      </c>
      <c r="S120" s="45" t="s">
        <v>126</v>
      </c>
      <c r="T120" s="45">
        <v>7.0029000000000003</v>
      </c>
      <c r="U120" s="45">
        <v>0</v>
      </c>
      <c r="V120" s="45">
        <v>7.0029000000000003</v>
      </c>
      <c r="W120" s="45">
        <v>5.5</v>
      </c>
      <c r="X120" s="45">
        <v>9</v>
      </c>
      <c r="Y120" s="45">
        <v>0</v>
      </c>
      <c r="Z120" s="45">
        <v>5.8407</v>
      </c>
      <c r="AA120" s="45">
        <v>0</v>
      </c>
      <c r="AB120" s="45">
        <v>5.8407</v>
      </c>
      <c r="AC120" s="45">
        <v>4.7218999999999998</v>
      </c>
      <c r="AD120" s="45">
        <v>6.4941000000000004</v>
      </c>
      <c r="AE120" s="45">
        <v>0</v>
      </c>
    </row>
    <row r="121" spans="1:31" ht="13.8" hidden="1" outlineLevel="1" collapsed="1">
      <c r="A121" s="8">
        <v>43891</v>
      </c>
      <c r="B121" s="45">
        <v>16.814800000000002</v>
      </c>
      <c r="C121" s="45">
        <v>18.6495</v>
      </c>
      <c r="D121" s="45">
        <v>15.678699999999999</v>
      </c>
      <c r="E121" s="45">
        <v>16.3507</v>
      </c>
      <c r="F121" s="45">
        <v>15.572100000000001</v>
      </c>
      <c r="G121" s="45">
        <v>6.75</v>
      </c>
      <c r="H121" s="45">
        <v>17.277000000000001</v>
      </c>
      <c r="I121" s="45">
        <v>18.6495</v>
      </c>
      <c r="J121" s="45">
        <v>16.360199999999999</v>
      </c>
      <c r="K121" s="45">
        <v>16.3598</v>
      </c>
      <c r="L121" s="45">
        <v>16.3611</v>
      </c>
      <c r="M121" s="45">
        <v>0</v>
      </c>
      <c r="N121" s="45">
        <v>7.0301</v>
      </c>
      <c r="O121" s="45">
        <v>0</v>
      </c>
      <c r="P121" s="45">
        <v>7.0301</v>
      </c>
      <c r="Q121" s="45">
        <v>4.4923000000000002</v>
      </c>
      <c r="R121" s="45">
        <v>7.4961000000000002</v>
      </c>
      <c r="S121" s="45">
        <v>6.75</v>
      </c>
      <c r="T121" s="45">
        <v>9.6217000000000006</v>
      </c>
      <c r="U121" s="45">
        <v>0</v>
      </c>
      <c r="V121" s="45">
        <v>9.6217000000000006</v>
      </c>
      <c r="W121" s="45">
        <v>0</v>
      </c>
      <c r="X121" s="45">
        <v>9.6217000000000006</v>
      </c>
      <c r="Y121" s="45">
        <v>0</v>
      </c>
      <c r="Z121" s="45">
        <v>6.7991000000000001</v>
      </c>
      <c r="AA121" s="45">
        <v>0</v>
      </c>
      <c r="AB121" s="45">
        <v>6.7991000000000001</v>
      </c>
      <c r="AC121" s="45">
        <v>4.4923000000000002</v>
      </c>
      <c r="AD121" s="45">
        <v>6.9412000000000003</v>
      </c>
      <c r="AE121" s="45">
        <v>6.75</v>
      </c>
    </row>
    <row r="122" spans="1:31" ht="13.8" hidden="1" outlineLevel="1" collapsed="1">
      <c r="A122" s="8">
        <v>43922</v>
      </c>
      <c r="B122" s="45">
        <v>16.622599999999998</v>
      </c>
      <c r="C122" s="45">
        <v>17.561499999999999</v>
      </c>
      <c r="D122" s="45">
        <v>15.5242</v>
      </c>
      <c r="E122" s="45">
        <v>15.766</v>
      </c>
      <c r="F122" s="45">
        <v>14.981400000000001</v>
      </c>
      <c r="G122" s="45">
        <v>0</v>
      </c>
      <c r="H122" s="45">
        <v>16.893799999999999</v>
      </c>
      <c r="I122" s="45">
        <v>17.561499999999999</v>
      </c>
      <c r="J122" s="45">
        <v>16.070799999999998</v>
      </c>
      <c r="K122" s="45">
        <v>16.214600000000001</v>
      </c>
      <c r="L122" s="45">
        <v>15.7387</v>
      </c>
      <c r="M122" s="45">
        <v>0</v>
      </c>
      <c r="N122" s="45">
        <v>5.3536000000000001</v>
      </c>
      <c r="O122" s="45">
        <v>0</v>
      </c>
      <c r="P122" s="45">
        <v>5.3536000000000001</v>
      </c>
      <c r="Q122" s="45">
        <v>5.7648000000000001</v>
      </c>
      <c r="R122" s="45">
        <v>4.78</v>
      </c>
      <c r="S122" s="45" t="s">
        <v>126</v>
      </c>
      <c r="T122" s="45">
        <v>5</v>
      </c>
      <c r="U122" s="45">
        <v>0</v>
      </c>
      <c r="V122" s="45">
        <v>5</v>
      </c>
      <c r="W122" s="45">
        <v>5</v>
      </c>
      <c r="X122" s="45">
        <v>0</v>
      </c>
      <c r="Y122" s="45">
        <v>0</v>
      </c>
      <c r="Z122" s="45">
        <v>5.3684000000000003</v>
      </c>
      <c r="AA122" s="45">
        <v>0</v>
      </c>
      <c r="AB122" s="45">
        <v>5.3684000000000003</v>
      </c>
      <c r="AC122" s="45">
        <v>5.8213999999999997</v>
      </c>
      <c r="AD122" s="45">
        <v>4.78</v>
      </c>
      <c r="AE122" s="45">
        <v>0</v>
      </c>
    </row>
    <row r="123" spans="1:31" ht="13.8" hidden="1" outlineLevel="1" collapsed="1">
      <c r="A123" s="8">
        <v>43952</v>
      </c>
      <c r="B123" s="45">
        <v>15.738</v>
      </c>
      <c r="C123" s="45">
        <v>17.4786</v>
      </c>
      <c r="D123" s="45">
        <v>14.407400000000001</v>
      </c>
      <c r="E123" s="45">
        <v>14.206099999999999</v>
      </c>
      <c r="F123" s="45">
        <v>15.1919</v>
      </c>
      <c r="G123" s="45">
        <v>0</v>
      </c>
      <c r="H123" s="45">
        <v>15.9587</v>
      </c>
      <c r="I123" s="45">
        <v>17.4786</v>
      </c>
      <c r="J123" s="45">
        <v>14.749700000000001</v>
      </c>
      <c r="K123" s="45">
        <v>14.333299999999999</v>
      </c>
      <c r="L123" s="45">
        <v>16.603899999999999</v>
      </c>
      <c r="M123" s="45">
        <v>0</v>
      </c>
      <c r="N123" s="45">
        <v>5.9855999999999998</v>
      </c>
      <c r="O123" s="45">
        <v>0</v>
      </c>
      <c r="P123" s="45">
        <v>5.9855999999999998</v>
      </c>
      <c r="Q123" s="45">
        <v>5.2314999999999996</v>
      </c>
      <c r="R123" s="45">
        <v>6.2857000000000003</v>
      </c>
      <c r="S123" s="45">
        <v>0</v>
      </c>
      <c r="T123" s="45">
        <v>6.2891000000000004</v>
      </c>
      <c r="U123" s="45">
        <v>0</v>
      </c>
      <c r="V123" s="45">
        <v>6.2891000000000004</v>
      </c>
      <c r="W123" s="45">
        <v>6.2891000000000004</v>
      </c>
      <c r="X123" s="45">
        <v>0</v>
      </c>
      <c r="Y123" s="45">
        <v>0</v>
      </c>
      <c r="Z123" s="45">
        <v>5.9665999999999997</v>
      </c>
      <c r="AA123" s="45">
        <v>0</v>
      </c>
      <c r="AB123" s="45">
        <v>5.9665999999999997</v>
      </c>
      <c r="AC123" s="45">
        <v>4.9554</v>
      </c>
      <c r="AD123" s="45">
        <v>6.2857000000000003</v>
      </c>
      <c r="AE123" s="45">
        <v>0</v>
      </c>
    </row>
    <row r="124" spans="1:31" ht="13.8" hidden="1" outlineLevel="1" collapsed="1">
      <c r="A124" s="8">
        <v>43983</v>
      </c>
      <c r="B124" s="45">
        <v>14.280799999999999</v>
      </c>
      <c r="C124" s="45">
        <v>17.2788</v>
      </c>
      <c r="D124" s="45">
        <v>12.7515</v>
      </c>
      <c r="E124" s="45">
        <v>12.616099999999999</v>
      </c>
      <c r="F124" s="45">
        <v>14.510199999999999</v>
      </c>
      <c r="G124" s="45">
        <v>0</v>
      </c>
      <c r="H124" s="45">
        <v>14.337300000000001</v>
      </c>
      <c r="I124" s="45">
        <v>17.2788</v>
      </c>
      <c r="J124" s="45">
        <v>12.8147</v>
      </c>
      <c r="K124" s="45">
        <v>12.6456</v>
      </c>
      <c r="L124" s="45">
        <v>15.3771</v>
      </c>
      <c r="M124" s="45">
        <v>0</v>
      </c>
      <c r="N124" s="45">
        <v>8.4702999999999999</v>
      </c>
      <c r="O124" s="45">
        <v>0</v>
      </c>
      <c r="P124" s="45">
        <v>8.4702999999999999</v>
      </c>
      <c r="Q124" s="45">
        <v>5.8231999999999999</v>
      </c>
      <c r="R124" s="45">
        <v>9.4819999999999993</v>
      </c>
      <c r="S124" s="45" t="s">
        <v>126</v>
      </c>
      <c r="T124" s="45">
        <v>9.2841000000000005</v>
      </c>
      <c r="U124" s="45">
        <v>0</v>
      </c>
      <c r="V124" s="45">
        <v>9.2841000000000005</v>
      </c>
      <c r="W124" s="45">
        <v>7.3384</v>
      </c>
      <c r="X124" s="45">
        <v>9.4819999999999993</v>
      </c>
      <c r="Y124" s="45">
        <v>0</v>
      </c>
      <c r="Z124" s="45">
        <v>5.2736999999999998</v>
      </c>
      <c r="AA124" s="45">
        <v>0</v>
      </c>
      <c r="AB124" s="45">
        <v>5.2736999999999998</v>
      </c>
      <c r="AC124" s="45">
        <v>5.2736999999999998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>
        <v>13.5312</v>
      </c>
      <c r="C125" s="45">
        <v>16.0501</v>
      </c>
      <c r="D125" s="45">
        <v>11.9192</v>
      </c>
      <c r="E125" s="45">
        <v>12.0017</v>
      </c>
      <c r="F125" s="45">
        <v>11.859</v>
      </c>
      <c r="G125" s="45">
        <v>8.42</v>
      </c>
      <c r="H125" s="45">
        <v>13.9191</v>
      </c>
      <c r="I125" s="45">
        <v>16.0501</v>
      </c>
      <c r="J125" s="45">
        <v>12.444000000000001</v>
      </c>
      <c r="K125" s="45">
        <v>12.020899999999999</v>
      </c>
      <c r="L125" s="45">
        <v>15.483700000000001</v>
      </c>
      <c r="M125" s="45">
        <v>0</v>
      </c>
      <c r="N125" s="45">
        <v>5.4855</v>
      </c>
      <c r="O125" s="45">
        <v>0</v>
      </c>
      <c r="P125" s="45">
        <v>5.4855</v>
      </c>
      <c r="Q125" s="45">
        <v>5.2553999999999998</v>
      </c>
      <c r="R125" s="45">
        <v>4.6543000000000001</v>
      </c>
      <c r="S125" s="45">
        <v>8.42</v>
      </c>
      <c r="T125" s="45">
        <v>6.4085999999999999</v>
      </c>
      <c r="U125" s="45">
        <v>0</v>
      </c>
      <c r="V125" s="45">
        <v>6.4085999999999999</v>
      </c>
      <c r="W125" s="45">
        <v>5.5</v>
      </c>
      <c r="X125" s="45">
        <v>9.5039999999999996</v>
      </c>
      <c r="Y125" s="45">
        <v>0</v>
      </c>
      <c r="Z125" s="45">
        <v>5.4503000000000004</v>
      </c>
      <c r="AA125" s="45">
        <v>0</v>
      </c>
      <c r="AB125" s="45">
        <v>5.4503000000000004</v>
      </c>
      <c r="AC125" s="45">
        <v>2.0099999999999998</v>
      </c>
      <c r="AD125" s="45">
        <v>4.5999999999999996</v>
      </c>
      <c r="AE125" s="45">
        <v>8.42</v>
      </c>
    </row>
    <row r="126" spans="1:31" ht="13.8" hidden="1" outlineLevel="1" collapsed="1">
      <c r="A126" s="8">
        <v>44044</v>
      </c>
      <c r="B126" s="45">
        <v>11.0633</v>
      </c>
      <c r="C126" s="45">
        <v>15.362</v>
      </c>
      <c r="D126" s="45">
        <v>9.7169000000000008</v>
      </c>
      <c r="E126" s="45">
        <v>11.0108</v>
      </c>
      <c r="F126" s="45">
        <v>8.3247</v>
      </c>
      <c r="G126" s="45">
        <v>6.0442</v>
      </c>
      <c r="H126" s="45">
        <v>12.7227</v>
      </c>
      <c r="I126" s="45">
        <v>15.362</v>
      </c>
      <c r="J126" s="45">
        <v>11.601699999999999</v>
      </c>
      <c r="K126" s="45">
        <v>11.041700000000001</v>
      </c>
      <c r="L126" s="45">
        <v>13.562799999999999</v>
      </c>
      <c r="M126" s="45">
        <v>13.25</v>
      </c>
      <c r="N126" s="45">
        <v>4.4249999999999998</v>
      </c>
      <c r="O126" s="45">
        <v>0</v>
      </c>
      <c r="P126" s="45">
        <v>4.4249999999999998</v>
      </c>
      <c r="Q126" s="45">
        <v>5.1102999999999996</v>
      </c>
      <c r="R126" s="45">
        <v>3.9876999999999998</v>
      </c>
      <c r="S126" s="45">
        <v>5.7</v>
      </c>
      <c r="T126" s="45">
        <v>6.1688999999999998</v>
      </c>
      <c r="U126" s="45">
        <v>0</v>
      </c>
      <c r="V126" s="45">
        <v>6.1688999999999998</v>
      </c>
      <c r="W126" s="45">
        <v>6.1688999999999998</v>
      </c>
      <c r="X126" s="45">
        <v>0</v>
      </c>
      <c r="Y126" s="45">
        <v>0</v>
      </c>
      <c r="Z126" s="45">
        <v>4.4215999999999998</v>
      </c>
      <c r="AA126" s="45">
        <v>0</v>
      </c>
      <c r="AB126" s="45">
        <v>4.4215999999999998</v>
      </c>
      <c r="AC126" s="45">
        <v>4.8962000000000003</v>
      </c>
      <c r="AD126" s="45">
        <v>3.9876999999999998</v>
      </c>
      <c r="AE126" s="45">
        <v>5.7</v>
      </c>
    </row>
    <row r="127" spans="1:31" ht="13.8" hidden="1" outlineLevel="1" collapsed="1">
      <c r="A127" s="8">
        <v>44075</v>
      </c>
      <c r="B127" s="45">
        <v>12.7372</v>
      </c>
      <c r="C127" s="45">
        <v>14.1045</v>
      </c>
      <c r="D127" s="45">
        <v>11.401999999999999</v>
      </c>
      <c r="E127" s="45">
        <v>12.1631</v>
      </c>
      <c r="F127" s="45">
        <v>14.588800000000001</v>
      </c>
      <c r="G127" s="45">
        <v>6.7956000000000003</v>
      </c>
      <c r="H127" s="45">
        <v>13.538600000000001</v>
      </c>
      <c r="I127" s="45">
        <v>14.1045</v>
      </c>
      <c r="J127" s="45">
        <v>12.823399999999999</v>
      </c>
      <c r="K127" s="45">
        <v>12.2507</v>
      </c>
      <c r="L127" s="45">
        <v>15.186400000000001</v>
      </c>
      <c r="M127" s="45">
        <v>14.25</v>
      </c>
      <c r="N127" s="45">
        <v>6.5712000000000002</v>
      </c>
      <c r="O127" s="45">
        <v>0</v>
      </c>
      <c r="P127" s="45">
        <v>6.5712000000000002</v>
      </c>
      <c r="Q127" s="45">
        <v>4.883</v>
      </c>
      <c r="R127" s="45">
        <v>5.7633000000000001</v>
      </c>
      <c r="S127" s="45">
        <v>6.67</v>
      </c>
      <c r="T127" s="45">
        <v>7.6040999999999999</v>
      </c>
      <c r="U127" s="45">
        <v>0</v>
      </c>
      <c r="V127" s="45">
        <v>7.6040999999999999</v>
      </c>
      <c r="W127" s="45">
        <v>6.5628000000000002</v>
      </c>
      <c r="X127" s="45">
        <v>9.5039999999999996</v>
      </c>
      <c r="Y127" s="45">
        <v>0</v>
      </c>
      <c r="Z127" s="45">
        <v>6.5490000000000004</v>
      </c>
      <c r="AA127" s="45">
        <v>0</v>
      </c>
      <c r="AB127" s="45">
        <v>6.5490000000000004</v>
      </c>
      <c r="AC127" s="45">
        <v>3.6979000000000002</v>
      </c>
      <c r="AD127" s="45">
        <v>5.0042999999999997</v>
      </c>
      <c r="AE127" s="45">
        <v>6.67</v>
      </c>
    </row>
    <row r="128" spans="1:31" ht="13.8" hidden="1" outlineLevel="1" collapsed="1">
      <c r="A128" s="8">
        <v>44105</v>
      </c>
      <c r="B128" s="45">
        <v>13.4521</v>
      </c>
      <c r="C128" s="45">
        <v>14.504300000000001</v>
      </c>
      <c r="D128" s="45">
        <v>12.417899999999999</v>
      </c>
      <c r="E128" s="45">
        <v>12.6403</v>
      </c>
      <c r="F128" s="45">
        <v>12.2158</v>
      </c>
      <c r="G128" s="45">
        <v>10.305999999999999</v>
      </c>
      <c r="H128" s="45">
        <v>13.8727</v>
      </c>
      <c r="I128" s="45">
        <v>14.504300000000001</v>
      </c>
      <c r="J128" s="45">
        <v>13.177199999999999</v>
      </c>
      <c r="K128" s="45">
        <v>12.7668</v>
      </c>
      <c r="L128" s="45">
        <v>13.7643</v>
      </c>
      <c r="M128" s="45">
        <v>13.14</v>
      </c>
      <c r="N128" s="45">
        <v>6.11</v>
      </c>
      <c r="O128" s="45">
        <v>0</v>
      </c>
      <c r="P128" s="45">
        <v>6.11</v>
      </c>
      <c r="Q128" s="45">
        <v>3.9289000000000001</v>
      </c>
      <c r="R128" s="45">
        <v>6.2670000000000003</v>
      </c>
      <c r="S128" s="45">
        <v>6.4330999999999996</v>
      </c>
      <c r="T128" s="45">
        <v>4.25</v>
      </c>
      <c r="U128" s="45">
        <v>0</v>
      </c>
      <c r="V128" s="45">
        <v>4.25</v>
      </c>
      <c r="W128" s="45">
        <v>4.25</v>
      </c>
      <c r="X128" s="45">
        <v>0</v>
      </c>
      <c r="Y128" s="45">
        <v>0</v>
      </c>
      <c r="Z128" s="45">
        <v>6.1410999999999998</v>
      </c>
      <c r="AA128" s="45">
        <v>0</v>
      </c>
      <c r="AB128" s="45">
        <v>6.1410999999999998</v>
      </c>
      <c r="AC128" s="45">
        <v>3.8309000000000002</v>
      </c>
      <c r="AD128" s="45">
        <v>6.2670000000000003</v>
      </c>
      <c r="AE128" s="45">
        <v>6.4330999999999996</v>
      </c>
    </row>
    <row r="129" spans="1:31" ht="13.8" hidden="1" outlineLevel="1" collapsed="1">
      <c r="A129" s="8">
        <v>44136</v>
      </c>
      <c r="B129" s="45">
        <v>12.9587</v>
      </c>
      <c r="C129" s="45">
        <v>13.8186</v>
      </c>
      <c r="D129" s="45">
        <v>12.0771</v>
      </c>
      <c r="E129" s="45">
        <v>11.8454</v>
      </c>
      <c r="F129" s="45">
        <v>13.4855</v>
      </c>
      <c r="G129" s="45">
        <v>6.8970000000000002</v>
      </c>
      <c r="H129" s="45">
        <v>13.4397</v>
      </c>
      <c r="I129" s="45">
        <v>13.8186</v>
      </c>
      <c r="J129" s="45">
        <v>12.984299999999999</v>
      </c>
      <c r="K129" s="45">
        <v>11.882999999999999</v>
      </c>
      <c r="L129" s="45">
        <v>14.3736</v>
      </c>
      <c r="M129" s="45">
        <v>0</v>
      </c>
      <c r="N129" s="45">
        <v>6.8151999999999999</v>
      </c>
      <c r="O129" s="45">
        <v>0</v>
      </c>
      <c r="P129" s="45">
        <v>6.8151999999999999</v>
      </c>
      <c r="Q129" s="45">
        <v>5.0388000000000002</v>
      </c>
      <c r="R129" s="45">
        <v>6.7533000000000003</v>
      </c>
      <c r="S129" s="45">
        <v>6.8970000000000002</v>
      </c>
      <c r="T129" s="45">
        <v>7.1172000000000004</v>
      </c>
      <c r="U129" s="45">
        <v>0</v>
      </c>
      <c r="V129" s="45">
        <v>7.1172000000000004</v>
      </c>
      <c r="W129" s="45">
        <v>7.1172000000000004</v>
      </c>
      <c r="X129" s="45">
        <v>0</v>
      </c>
      <c r="Y129" s="45">
        <v>0</v>
      </c>
      <c r="Z129" s="45">
        <v>6.8133999999999997</v>
      </c>
      <c r="AA129" s="45">
        <v>0</v>
      </c>
      <c r="AB129" s="45">
        <v>6.8133999999999997</v>
      </c>
      <c r="AC129" s="45">
        <v>4.0307000000000004</v>
      </c>
      <c r="AD129" s="45">
        <v>6.7533000000000003</v>
      </c>
      <c r="AE129" s="45">
        <v>6.8970000000000002</v>
      </c>
    </row>
    <row r="130" spans="1:31" ht="13.8" hidden="1" outlineLevel="1" collapsed="1">
      <c r="A130" s="8">
        <v>44166</v>
      </c>
      <c r="B130" s="45">
        <v>11.611599999999999</v>
      </c>
      <c r="C130" s="45">
        <v>13.6608</v>
      </c>
      <c r="D130" s="45">
        <v>10.111000000000001</v>
      </c>
      <c r="E130" s="45">
        <v>11.5038</v>
      </c>
      <c r="F130" s="45">
        <v>8.9460999999999995</v>
      </c>
      <c r="G130" s="45">
        <v>6.4330999999999996</v>
      </c>
      <c r="H130" s="45">
        <v>12.6829</v>
      </c>
      <c r="I130" s="45">
        <v>13.6608</v>
      </c>
      <c r="J130" s="45">
        <v>11.7842</v>
      </c>
      <c r="K130" s="45">
        <v>11.6145</v>
      </c>
      <c r="L130" s="45">
        <v>12.003500000000001</v>
      </c>
      <c r="M130" s="45">
        <v>0</v>
      </c>
      <c r="N130" s="45">
        <v>3.5568</v>
      </c>
      <c r="O130" s="45">
        <v>0</v>
      </c>
      <c r="P130" s="45">
        <v>3.5568</v>
      </c>
      <c r="Q130" s="45">
        <v>7.9844999999999997</v>
      </c>
      <c r="R130" s="45">
        <v>3.0847000000000002</v>
      </c>
      <c r="S130" s="45">
        <v>6.4330999999999996</v>
      </c>
      <c r="T130" s="45">
        <v>7.3339999999999996</v>
      </c>
      <c r="U130" s="45">
        <v>0</v>
      </c>
      <c r="V130" s="45">
        <v>7.3339999999999996</v>
      </c>
      <c r="W130" s="45">
        <v>7.3339999999999996</v>
      </c>
      <c r="X130" s="45">
        <v>0</v>
      </c>
      <c r="Y130" s="45">
        <v>0</v>
      </c>
      <c r="Z130" s="45">
        <v>3.5512000000000001</v>
      </c>
      <c r="AA130" s="45">
        <v>0</v>
      </c>
      <c r="AB130" s="45">
        <v>3.5512000000000001</v>
      </c>
      <c r="AC130" s="45">
        <v>7.9987000000000004</v>
      </c>
      <c r="AD130" s="45">
        <v>3.0847000000000002</v>
      </c>
      <c r="AE130" s="45">
        <v>6.4330999999999996</v>
      </c>
    </row>
    <row r="131" spans="1:31" ht="13.8" hidden="1" outlineLevel="1" collapsed="1">
      <c r="A131" s="8">
        <v>44197</v>
      </c>
      <c r="B131" s="45">
        <v>12.2172</v>
      </c>
      <c r="C131" s="45">
        <v>12.871600000000001</v>
      </c>
      <c r="D131" s="45">
        <v>11.7349</v>
      </c>
      <c r="E131" s="45">
        <v>11.702400000000001</v>
      </c>
      <c r="F131" s="45">
        <v>11.8203</v>
      </c>
      <c r="G131" s="45">
        <v>10.8017</v>
      </c>
      <c r="H131" s="45">
        <v>12.281499999999999</v>
      </c>
      <c r="I131" s="45">
        <v>12.871600000000001</v>
      </c>
      <c r="J131" s="45">
        <v>11.8369</v>
      </c>
      <c r="K131" s="45">
        <v>11.7113</v>
      </c>
      <c r="L131" s="45">
        <v>12.0703</v>
      </c>
      <c r="M131" s="45">
        <v>12.995699999999999</v>
      </c>
      <c r="N131" s="45">
        <v>7.1330999999999998</v>
      </c>
      <c r="O131" s="45">
        <v>0</v>
      </c>
      <c r="P131" s="45">
        <v>7.1330999999999998</v>
      </c>
      <c r="Q131" s="45">
        <v>5.5151000000000003</v>
      </c>
      <c r="R131" s="45">
        <v>7.3282999999999996</v>
      </c>
      <c r="S131" s="45">
        <v>6.4330999999999996</v>
      </c>
      <c r="T131" s="45">
        <v>7.1571999999999996</v>
      </c>
      <c r="U131" s="45">
        <v>0</v>
      </c>
      <c r="V131" s="45">
        <v>7.1571999999999996</v>
      </c>
      <c r="W131" s="45">
        <v>7.3338999999999999</v>
      </c>
      <c r="X131" s="45">
        <v>7.1475</v>
      </c>
      <c r="Y131" s="45">
        <v>0</v>
      </c>
      <c r="Z131" s="45">
        <v>7.1067999999999998</v>
      </c>
      <c r="AA131" s="45">
        <v>0</v>
      </c>
      <c r="AB131" s="45">
        <v>7.1067999999999998</v>
      </c>
      <c r="AC131" s="45">
        <v>2.5653000000000001</v>
      </c>
      <c r="AD131" s="45">
        <v>7.5990000000000002</v>
      </c>
      <c r="AE131" s="45">
        <v>6.4330999999999996</v>
      </c>
    </row>
    <row r="132" spans="1:31" ht="13.8" hidden="1" outlineLevel="1" collapsed="1">
      <c r="A132" s="8">
        <v>44228</v>
      </c>
      <c r="B132" s="45">
        <v>11.733000000000001</v>
      </c>
      <c r="C132" s="45">
        <v>12.8179</v>
      </c>
      <c r="D132" s="45">
        <v>10.8607</v>
      </c>
      <c r="E132" s="45">
        <v>11.962400000000001</v>
      </c>
      <c r="F132" s="45">
        <v>9.9131</v>
      </c>
      <c r="G132" s="45">
        <v>6.4330999999999996</v>
      </c>
      <c r="H132" s="45">
        <v>12.6015</v>
      </c>
      <c r="I132" s="45">
        <v>12.8179</v>
      </c>
      <c r="J132" s="45">
        <v>12.3931</v>
      </c>
      <c r="K132" s="45">
        <v>12.053699999999999</v>
      </c>
      <c r="L132" s="45">
        <v>12.848599999999999</v>
      </c>
      <c r="M132" s="45">
        <v>0</v>
      </c>
      <c r="N132" s="45">
        <v>3.0941999999999998</v>
      </c>
      <c r="O132" s="45">
        <v>0</v>
      </c>
      <c r="P132" s="45">
        <v>3.0941999999999998</v>
      </c>
      <c r="Q132" s="45">
        <v>4.1219999999999999</v>
      </c>
      <c r="R132" s="45">
        <v>2.7631999999999999</v>
      </c>
      <c r="S132" s="45">
        <v>6.4330999999999996</v>
      </c>
      <c r="T132" s="45">
        <v>5.8166000000000002</v>
      </c>
      <c r="U132" s="45">
        <v>0</v>
      </c>
      <c r="V132" s="45">
        <v>5.8166000000000002</v>
      </c>
      <c r="W132" s="45">
        <v>3.5832000000000002</v>
      </c>
      <c r="X132" s="45">
        <v>6.5039999999999996</v>
      </c>
      <c r="Y132" s="45">
        <v>0</v>
      </c>
      <c r="Z132" s="45">
        <v>3.0266000000000002</v>
      </c>
      <c r="AA132" s="45">
        <v>0</v>
      </c>
      <c r="AB132" s="45">
        <v>3.0266000000000002</v>
      </c>
      <c r="AC132" s="45">
        <v>4.2310999999999996</v>
      </c>
      <c r="AD132" s="45">
        <v>2.6836000000000002</v>
      </c>
      <c r="AE132" s="45">
        <v>6.4330999999999996</v>
      </c>
    </row>
    <row r="133" spans="1:31" ht="13.8" hidden="1" outlineLevel="1" collapsed="1">
      <c r="A133" s="8">
        <v>44256</v>
      </c>
      <c r="B133" s="45">
        <v>11.5694</v>
      </c>
      <c r="C133" s="45">
        <v>13.3964</v>
      </c>
      <c r="D133" s="45">
        <v>10.672599999999999</v>
      </c>
      <c r="E133" s="45">
        <v>10.841699999999999</v>
      </c>
      <c r="F133" s="45">
        <v>10.513999999999999</v>
      </c>
      <c r="G133" s="45">
        <v>6.4330999999999996</v>
      </c>
      <c r="H133" s="45">
        <v>12.4183</v>
      </c>
      <c r="I133" s="45">
        <v>13.3964</v>
      </c>
      <c r="J133" s="45">
        <v>11.859400000000001</v>
      </c>
      <c r="K133" s="45">
        <v>10.991099999999999</v>
      </c>
      <c r="L133" s="45">
        <v>13.144600000000001</v>
      </c>
      <c r="M133" s="45">
        <v>0</v>
      </c>
      <c r="N133" s="45">
        <v>3.452</v>
      </c>
      <c r="O133" s="45">
        <v>0</v>
      </c>
      <c r="P133" s="45">
        <v>3.452</v>
      </c>
      <c r="Q133" s="45">
        <v>5.6856999999999998</v>
      </c>
      <c r="R133" s="45">
        <v>3.0973000000000002</v>
      </c>
      <c r="S133" s="45">
        <v>6.4330999999999996</v>
      </c>
      <c r="T133" s="45">
        <v>4.6788999999999996</v>
      </c>
      <c r="U133" s="45">
        <v>0</v>
      </c>
      <c r="V133" s="45">
        <v>4.6788999999999996</v>
      </c>
      <c r="W133" s="45">
        <v>3.9055</v>
      </c>
      <c r="X133" s="45">
        <v>5.3544999999999998</v>
      </c>
      <c r="Y133" s="45">
        <v>0</v>
      </c>
      <c r="Z133" s="45">
        <v>3.3997999999999999</v>
      </c>
      <c r="AA133" s="45">
        <v>0</v>
      </c>
      <c r="AB133" s="45">
        <v>3.3997999999999999</v>
      </c>
      <c r="AC133" s="45">
        <v>6.0789</v>
      </c>
      <c r="AD133" s="45">
        <v>3.0392999999999999</v>
      </c>
      <c r="AE133" s="45">
        <v>6.4330999999999996</v>
      </c>
    </row>
    <row r="134" spans="1:31" ht="13.8" hidden="1" outlineLevel="1" collapsed="1">
      <c r="A134" s="8">
        <v>44287</v>
      </c>
      <c r="B134" s="45">
        <v>10.681800000000001</v>
      </c>
      <c r="C134" s="45">
        <v>12.9832</v>
      </c>
      <c r="D134" s="45">
        <v>9.7591999999999999</v>
      </c>
      <c r="E134" s="45">
        <v>8.9774999999999991</v>
      </c>
      <c r="F134" s="45">
        <v>12.8949</v>
      </c>
      <c r="G134" s="45">
        <v>10.6829</v>
      </c>
      <c r="H134" s="45">
        <v>11.5624</v>
      </c>
      <c r="I134" s="45">
        <v>12.9832</v>
      </c>
      <c r="J134" s="45">
        <v>10.891299999999999</v>
      </c>
      <c r="K134" s="45">
        <v>10.218400000000001</v>
      </c>
      <c r="L134" s="45">
        <v>13.095800000000001</v>
      </c>
      <c r="M134" s="45">
        <v>20</v>
      </c>
      <c r="N134" s="45">
        <v>3.4142000000000001</v>
      </c>
      <c r="O134" s="45">
        <v>0</v>
      </c>
      <c r="P134" s="45">
        <v>3.4142000000000001</v>
      </c>
      <c r="Q134" s="45">
        <v>3.2934999999999999</v>
      </c>
      <c r="R134" s="45">
        <v>4.5999999999999996</v>
      </c>
      <c r="S134" s="45">
        <v>6.4330999999999996</v>
      </c>
      <c r="T134" s="45">
        <v>4.9832000000000001</v>
      </c>
      <c r="U134" s="45">
        <v>0</v>
      </c>
      <c r="V134" s="45">
        <v>4.9832000000000001</v>
      </c>
      <c r="W134" s="45">
        <v>4.9832000000000001</v>
      </c>
      <c r="X134" s="45">
        <v>0</v>
      </c>
      <c r="Y134" s="45">
        <v>0</v>
      </c>
      <c r="Z134" s="45">
        <v>3.3864999999999998</v>
      </c>
      <c r="AA134" s="45">
        <v>0</v>
      </c>
      <c r="AB134" s="45">
        <v>3.3864999999999998</v>
      </c>
      <c r="AC134" s="45">
        <v>3.2618999999999998</v>
      </c>
      <c r="AD134" s="45">
        <v>4.5999999999999996</v>
      </c>
      <c r="AE134" s="45">
        <v>6.4330999999999996</v>
      </c>
    </row>
    <row r="135" spans="1:31" ht="13.8" hidden="1" outlineLevel="1" collapsed="1">
      <c r="A135" s="8">
        <v>44317</v>
      </c>
      <c r="B135" s="45">
        <v>7.9150999999999998</v>
      </c>
      <c r="C135" s="45">
        <v>13.5146</v>
      </c>
      <c r="D135" s="45">
        <v>5.484</v>
      </c>
      <c r="E135" s="45">
        <v>3.5764999999999998</v>
      </c>
      <c r="F135" s="45">
        <v>10.2849</v>
      </c>
      <c r="G135" s="45">
        <v>6.1691000000000003</v>
      </c>
      <c r="H135" s="45">
        <v>12.8591</v>
      </c>
      <c r="I135" s="45">
        <v>13.5146</v>
      </c>
      <c r="J135" s="45">
        <v>12.0756</v>
      </c>
      <c r="K135" s="45">
        <v>12.043699999999999</v>
      </c>
      <c r="L135" s="45">
        <v>12.0968</v>
      </c>
      <c r="M135" s="45">
        <v>0</v>
      </c>
      <c r="N135" s="45">
        <v>1.7238</v>
      </c>
      <c r="O135" s="45">
        <v>0</v>
      </c>
      <c r="P135" s="45">
        <v>1.7238</v>
      </c>
      <c r="Q135" s="45">
        <v>1.4065000000000001</v>
      </c>
      <c r="R135" s="45">
        <v>3.9447000000000001</v>
      </c>
      <c r="S135" s="45">
        <v>6.1691000000000003</v>
      </c>
      <c r="T135" s="45">
        <v>1.0583</v>
      </c>
      <c r="U135" s="45">
        <v>0</v>
      </c>
      <c r="V135" s="45">
        <v>1.0583</v>
      </c>
      <c r="W135" s="45">
        <v>1.0133000000000001</v>
      </c>
      <c r="X135" s="45">
        <v>6.1733000000000002</v>
      </c>
      <c r="Y135" s="45">
        <v>0</v>
      </c>
      <c r="Z135" s="45">
        <v>5.4214000000000002</v>
      </c>
      <c r="AA135" s="45">
        <v>0</v>
      </c>
      <c r="AB135" s="45">
        <v>5.4214000000000002</v>
      </c>
      <c r="AC135" s="45">
        <v>8.3583999999999996</v>
      </c>
      <c r="AD135" s="45">
        <v>3.7629999999999999</v>
      </c>
      <c r="AE135" s="45">
        <v>6.1691000000000003</v>
      </c>
    </row>
    <row r="136" spans="1:31" ht="13.8" hidden="1" outlineLevel="1" collapsed="1">
      <c r="A136" s="8">
        <v>44348</v>
      </c>
      <c r="B136" s="45">
        <v>11.8216</v>
      </c>
      <c r="C136" s="45">
        <v>12.341200000000001</v>
      </c>
      <c r="D136" s="45">
        <v>11.2904</v>
      </c>
      <c r="E136" s="45">
        <v>11.2302</v>
      </c>
      <c r="F136" s="45">
        <v>11.4552</v>
      </c>
      <c r="G136" s="45">
        <v>6.1691000000000003</v>
      </c>
      <c r="H136" s="45">
        <v>11.9787</v>
      </c>
      <c r="I136" s="45">
        <v>12.341200000000001</v>
      </c>
      <c r="J136" s="45">
        <v>11.5862</v>
      </c>
      <c r="K136" s="45">
        <v>11.434200000000001</v>
      </c>
      <c r="L136" s="45">
        <v>11.724600000000001</v>
      </c>
      <c r="M136" s="45">
        <v>0</v>
      </c>
      <c r="N136" s="45">
        <v>6.2725999999999997</v>
      </c>
      <c r="O136" s="45">
        <v>0</v>
      </c>
      <c r="P136" s="45">
        <v>6.2725999999999997</v>
      </c>
      <c r="Q136" s="45">
        <v>6.7758000000000003</v>
      </c>
      <c r="R136" s="45">
        <v>5.8876999999999997</v>
      </c>
      <c r="S136" s="45">
        <v>6.1691000000000003</v>
      </c>
      <c r="T136" s="45">
        <v>5.5</v>
      </c>
      <c r="U136" s="45">
        <v>0</v>
      </c>
      <c r="V136" s="45">
        <v>5.5</v>
      </c>
      <c r="W136" s="45">
        <v>5.5</v>
      </c>
      <c r="X136" s="45">
        <v>0</v>
      </c>
      <c r="Y136" s="45">
        <v>0</v>
      </c>
      <c r="Z136" s="45">
        <v>6.2949000000000002</v>
      </c>
      <c r="AA136" s="45">
        <v>0</v>
      </c>
      <c r="AB136" s="45">
        <v>6.2949000000000002</v>
      </c>
      <c r="AC136" s="45">
        <v>6.8804999999999996</v>
      </c>
      <c r="AD136" s="45">
        <v>5.8876999999999997</v>
      </c>
      <c r="AE136" s="45">
        <v>6.1691000000000003</v>
      </c>
    </row>
    <row r="137" spans="1:31" ht="13.8" hidden="1" outlineLevel="1" collapsed="1">
      <c r="A137" s="8">
        <v>44378</v>
      </c>
      <c r="B137" s="45">
        <v>12.1069</v>
      </c>
      <c r="C137" s="45">
        <v>13.094799999999999</v>
      </c>
      <c r="D137" s="45">
        <v>11.690799999999999</v>
      </c>
      <c r="E137" s="45">
        <v>12.5138</v>
      </c>
      <c r="F137" s="45">
        <v>11.020300000000001</v>
      </c>
      <c r="G137" s="45">
        <v>6.1691000000000003</v>
      </c>
      <c r="H137" s="45">
        <v>12.7256</v>
      </c>
      <c r="I137" s="45">
        <v>13.094799999999999</v>
      </c>
      <c r="J137" s="45">
        <v>12.552300000000001</v>
      </c>
      <c r="K137" s="45">
        <v>12.5611</v>
      </c>
      <c r="L137" s="45">
        <v>12.5426</v>
      </c>
      <c r="M137" s="45">
        <v>0</v>
      </c>
      <c r="N137" s="45">
        <v>4.1769999999999996</v>
      </c>
      <c r="O137" s="45">
        <v>0</v>
      </c>
      <c r="P137" s="45">
        <v>4.1769999999999996</v>
      </c>
      <c r="Q137" s="45">
        <v>5.9649000000000001</v>
      </c>
      <c r="R137" s="45">
        <v>3.9605999999999999</v>
      </c>
      <c r="S137" s="45">
        <v>6.1691000000000003</v>
      </c>
      <c r="T137" s="45">
        <v>5.5</v>
      </c>
      <c r="U137" s="45">
        <v>0</v>
      </c>
      <c r="V137" s="45">
        <v>5.5</v>
      </c>
      <c r="W137" s="45">
        <v>5.5</v>
      </c>
      <c r="X137" s="45">
        <v>0</v>
      </c>
      <c r="Y137" s="45">
        <v>0</v>
      </c>
      <c r="Z137" s="45">
        <v>4.1515000000000004</v>
      </c>
      <c r="AA137" s="45">
        <v>0</v>
      </c>
      <c r="AB137" s="45">
        <v>4.1515000000000004</v>
      </c>
      <c r="AC137" s="45">
        <v>6.5918000000000001</v>
      </c>
      <c r="AD137" s="45">
        <v>3.9605999999999999</v>
      </c>
      <c r="AE137" s="45">
        <v>6.1691000000000003</v>
      </c>
    </row>
    <row r="138" spans="1:31" ht="13.8" hidden="1" outlineLevel="1" collapsed="1">
      <c r="A138" s="8">
        <v>44409</v>
      </c>
      <c r="B138" s="45">
        <v>11.6617</v>
      </c>
      <c r="C138" s="45">
        <v>12.0898</v>
      </c>
      <c r="D138" s="45">
        <v>11.164400000000001</v>
      </c>
      <c r="E138" s="45">
        <v>12.5398</v>
      </c>
      <c r="F138" s="45">
        <v>11.295999999999999</v>
      </c>
      <c r="G138" s="45">
        <v>5.8653000000000004</v>
      </c>
      <c r="H138" s="45">
        <v>12.1441</v>
      </c>
      <c r="I138" s="45">
        <v>12.0898</v>
      </c>
      <c r="J138" s="45">
        <v>12.2178</v>
      </c>
      <c r="K138" s="45">
        <v>12.7967</v>
      </c>
      <c r="L138" s="45">
        <v>11.667400000000001</v>
      </c>
      <c r="M138" s="45">
        <v>16.530200000000001</v>
      </c>
      <c r="N138" s="45">
        <v>4.9805999999999999</v>
      </c>
      <c r="O138" s="45">
        <v>0</v>
      </c>
      <c r="P138" s="45">
        <v>4.9805999999999999</v>
      </c>
      <c r="Q138" s="45">
        <v>4.4043000000000001</v>
      </c>
      <c r="R138" s="45">
        <v>3.7829000000000002</v>
      </c>
      <c r="S138" s="45">
        <v>5.29</v>
      </c>
      <c r="T138" s="45">
        <v>5.5</v>
      </c>
      <c r="U138" s="45">
        <v>0</v>
      </c>
      <c r="V138" s="45">
        <v>5.5</v>
      </c>
      <c r="W138" s="45">
        <v>5.5</v>
      </c>
      <c r="X138" s="45">
        <v>0</v>
      </c>
      <c r="Y138" s="45">
        <v>0</v>
      </c>
      <c r="Z138" s="45">
        <v>4.9679000000000002</v>
      </c>
      <c r="AA138" s="45">
        <v>0</v>
      </c>
      <c r="AB138" s="45">
        <v>4.9679000000000002</v>
      </c>
      <c r="AC138" s="45">
        <v>3.9756999999999998</v>
      </c>
      <c r="AD138" s="45">
        <v>3.7829000000000002</v>
      </c>
      <c r="AE138" s="45">
        <v>5.29</v>
      </c>
    </row>
    <row r="139" spans="1:31" ht="13.8" hidden="1" outlineLevel="1" collapsed="1">
      <c r="A139" s="8">
        <v>44440</v>
      </c>
      <c r="B139" s="45">
        <v>10.5336</v>
      </c>
      <c r="C139" s="45">
        <v>13.1721</v>
      </c>
      <c r="D139" s="45">
        <v>9.0548000000000002</v>
      </c>
      <c r="E139" s="45">
        <v>10.854699999999999</v>
      </c>
      <c r="F139" s="45">
        <v>12.211600000000001</v>
      </c>
      <c r="G139" s="45">
        <v>5.2019000000000002</v>
      </c>
      <c r="H139" s="45">
        <v>12.1868</v>
      </c>
      <c r="I139" s="45">
        <v>13.1721</v>
      </c>
      <c r="J139" s="45">
        <v>11.319100000000001</v>
      </c>
      <c r="K139" s="45">
        <v>10.9572</v>
      </c>
      <c r="L139" s="45">
        <v>12.369899999999999</v>
      </c>
      <c r="M139" s="45">
        <v>15</v>
      </c>
      <c r="N139" s="45">
        <v>5.0930999999999997</v>
      </c>
      <c r="O139" s="45">
        <v>0</v>
      </c>
      <c r="P139" s="45">
        <v>5.0930999999999997</v>
      </c>
      <c r="Q139" s="45">
        <v>3.0796999999999999</v>
      </c>
      <c r="R139" s="45">
        <v>8.3016000000000005</v>
      </c>
      <c r="S139" s="45">
        <v>5.0740999999999996</v>
      </c>
      <c r="T139" s="45">
        <v>7.0095000000000001</v>
      </c>
      <c r="U139" s="45">
        <v>0</v>
      </c>
      <c r="V139" s="45">
        <v>7.0095000000000001</v>
      </c>
      <c r="W139" s="45">
        <v>5.5</v>
      </c>
      <c r="X139" s="45">
        <v>0</v>
      </c>
      <c r="Y139" s="45">
        <v>7.0491000000000001</v>
      </c>
      <c r="Z139" s="45">
        <v>4.8071000000000002</v>
      </c>
      <c r="AA139" s="45">
        <v>0</v>
      </c>
      <c r="AB139" s="45">
        <v>4.8071000000000002</v>
      </c>
      <c r="AC139" s="45">
        <v>2.5099999999999998</v>
      </c>
      <c r="AD139" s="45">
        <v>8.3016000000000005</v>
      </c>
      <c r="AE139" s="45">
        <v>4.7763</v>
      </c>
    </row>
    <row r="140" spans="1:31" ht="13.8" hidden="1" outlineLevel="1" collapsed="1">
      <c r="A140" s="8">
        <v>44470</v>
      </c>
      <c r="B140" s="45">
        <v>12.026999999999999</v>
      </c>
      <c r="C140" s="45">
        <v>12.8392</v>
      </c>
      <c r="D140" s="45">
        <v>11.655900000000001</v>
      </c>
      <c r="E140" s="45">
        <v>11.749599999999999</v>
      </c>
      <c r="F140" s="45">
        <v>12.571199999999999</v>
      </c>
      <c r="G140" s="45">
        <v>6.6763000000000003</v>
      </c>
      <c r="H140" s="45">
        <v>12.3977</v>
      </c>
      <c r="I140" s="45">
        <v>12.8392</v>
      </c>
      <c r="J140" s="45">
        <v>12.179500000000001</v>
      </c>
      <c r="K140" s="45">
        <v>11.773199999999999</v>
      </c>
      <c r="L140" s="45">
        <v>13.0084</v>
      </c>
      <c r="M140" s="45">
        <v>11.9842</v>
      </c>
      <c r="N140" s="45">
        <v>5.2846000000000002</v>
      </c>
      <c r="O140" s="45">
        <v>0</v>
      </c>
      <c r="P140" s="45">
        <v>5.2846000000000002</v>
      </c>
      <c r="Q140" s="45">
        <v>3.7799</v>
      </c>
      <c r="R140" s="45">
        <v>6.2504</v>
      </c>
      <c r="S140" s="45">
        <v>4.9581</v>
      </c>
      <c r="T140" s="45">
        <v>7.7645999999999997</v>
      </c>
      <c r="U140" s="45">
        <v>0</v>
      </c>
      <c r="V140" s="45">
        <v>7.7645999999999997</v>
      </c>
      <c r="W140" s="45">
        <v>0</v>
      </c>
      <c r="X140" s="45">
        <v>0</v>
      </c>
      <c r="Y140" s="45">
        <v>7.7645999999999997</v>
      </c>
      <c r="Z140" s="45">
        <v>5.2473000000000001</v>
      </c>
      <c r="AA140" s="45">
        <v>0</v>
      </c>
      <c r="AB140" s="45">
        <v>5.2473000000000001</v>
      </c>
      <c r="AC140" s="45">
        <v>3.7799</v>
      </c>
      <c r="AD140" s="45">
        <v>6.2504</v>
      </c>
      <c r="AE140" s="45">
        <v>4.8977000000000004</v>
      </c>
    </row>
    <row r="141" spans="1:31" ht="13.8" hidden="1" outlineLevel="1" collapsed="1">
      <c r="A141" s="8">
        <v>44501</v>
      </c>
      <c r="B141" s="45">
        <v>8.4064999999999994</v>
      </c>
      <c r="C141" s="45">
        <v>12.1127</v>
      </c>
      <c r="D141" s="45">
        <v>6.3977000000000004</v>
      </c>
      <c r="E141" s="45">
        <v>5.8116000000000003</v>
      </c>
      <c r="F141" s="45">
        <v>10.635300000000001</v>
      </c>
      <c r="G141" s="45">
        <v>9.7868999999999993</v>
      </c>
      <c r="H141" s="45">
        <v>11.5161</v>
      </c>
      <c r="I141" s="45">
        <v>12.1127</v>
      </c>
      <c r="J141" s="45">
        <v>10.909599999999999</v>
      </c>
      <c r="K141" s="45">
        <v>10.8561</v>
      </c>
      <c r="L141" s="45">
        <v>11.0002</v>
      </c>
      <c r="M141" s="45">
        <v>11.93</v>
      </c>
      <c r="N141" s="45">
        <v>1.2436</v>
      </c>
      <c r="O141" s="45">
        <v>0</v>
      </c>
      <c r="P141" s="45">
        <v>1.2436</v>
      </c>
      <c r="Q141" s="45">
        <v>1.0263</v>
      </c>
      <c r="R141" s="45">
        <v>6.8952</v>
      </c>
      <c r="S141" s="45">
        <v>6.4082999999999997</v>
      </c>
      <c r="T141" s="45">
        <v>1.0406</v>
      </c>
      <c r="U141" s="45">
        <v>0</v>
      </c>
      <c r="V141" s="45">
        <v>1.0406</v>
      </c>
      <c r="W141" s="45">
        <v>1.0205</v>
      </c>
      <c r="X141" s="45">
        <v>0</v>
      </c>
      <c r="Y141" s="45">
        <v>7.7645999999999997</v>
      </c>
      <c r="Z141" s="45">
        <v>6.3998999999999997</v>
      </c>
      <c r="AA141" s="45">
        <v>0</v>
      </c>
      <c r="AB141" s="45">
        <v>6.3998999999999997</v>
      </c>
      <c r="AC141" s="45">
        <v>3.6257000000000001</v>
      </c>
      <c r="AD141" s="45">
        <v>6.8952</v>
      </c>
      <c r="AE141" s="45">
        <v>6.1691000000000003</v>
      </c>
    </row>
    <row r="142" spans="1:31" ht="13.8" hidden="1" outlineLevel="1" collapsed="1">
      <c r="A142" s="8">
        <v>44531</v>
      </c>
      <c r="B142" s="45">
        <v>11.997400000000001</v>
      </c>
      <c r="C142" s="45">
        <v>13.2667</v>
      </c>
      <c r="D142" s="45">
        <v>11.067</v>
      </c>
      <c r="E142" s="45">
        <v>10.9681</v>
      </c>
      <c r="F142" s="45">
        <v>13.2904</v>
      </c>
      <c r="G142" s="45">
        <v>7.5083000000000002</v>
      </c>
      <c r="H142" s="45">
        <v>12.361800000000001</v>
      </c>
      <c r="I142" s="45">
        <v>13.2667</v>
      </c>
      <c r="J142" s="45">
        <v>11.623200000000001</v>
      </c>
      <c r="K142" s="45">
        <v>11.024900000000001</v>
      </c>
      <c r="L142" s="45">
        <v>13.9663</v>
      </c>
      <c r="M142" s="45">
        <v>11.93</v>
      </c>
      <c r="N142" s="45">
        <v>6.1619000000000002</v>
      </c>
      <c r="O142" s="45">
        <v>0</v>
      </c>
      <c r="P142" s="45">
        <v>6.1619000000000002</v>
      </c>
      <c r="Q142" s="45">
        <v>3.6797</v>
      </c>
      <c r="R142" s="45">
        <v>6.4465000000000003</v>
      </c>
      <c r="S142" s="45">
        <v>6.2710999999999997</v>
      </c>
      <c r="T142" s="45">
        <v>6.1664000000000003</v>
      </c>
      <c r="U142" s="45">
        <v>0</v>
      </c>
      <c r="V142" s="45">
        <v>6.1664000000000003</v>
      </c>
      <c r="W142" s="45">
        <v>5.5</v>
      </c>
      <c r="X142" s="45">
        <v>0</v>
      </c>
      <c r="Y142" s="45">
        <v>7.7645999999999997</v>
      </c>
      <c r="Z142" s="45">
        <v>6.1618000000000004</v>
      </c>
      <c r="AA142" s="45">
        <v>0</v>
      </c>
      <c r="AB142" s="45">
        <v>6.1618000000000004</v>
      </c>
      <c r="AC142" s="45">
        <v>2.9439000000000002</v>
      </c>
      <c r="AD142" s="45">
        <v>6.4465000000000003</v>
      </c>
      <c r="AE142" s="45">
        <v>6.2586000000000004</v>
      </c>
    </row>
    <row r="143" spans="1:31" ht="13.8" hidden="1" outlineLevel="1" collapsed="1">
      <c r="A143" s="8">
        <v>44562</v>
      </c>
      <c r="B143" s="45">
        <v>9.6120999999999999</v>
      </c>
      <c r="C143" s="45">
        <v>12.087999999999999</v>
      </c>
      <c r="D143" s="45">
        <v>8.8748000000000005</v>
      </c>
      <c r="E143" s="45">
        <v>11.986700000000001</v>
      </c>
      <c r="F143" s="45">
        <v>7.62</v>
      </c>
      <c r="G143" s="45">
        <v>11.900499999999999</v>
      </c>
      <c r="H143" s="45">
        <v>12.426299999999999</v>
      </c>
      <c r="I143" s="45">
        <v>12.087999999999999</v>
      </c>
      <c r="J143" s="45">
        <v>12.649800000000001</v>
      </c>
      <c r="K143" s="45">
        <v>12.0413</v>
      </c>
      <c r="L143" s="45">
        <v>13.6836</v>
      </c>
      <c r="M143" s="45">
        <v>12.27</v>
      </c>
      <c r="N143" s="45">
        <v>5.7786</v>
      </c>
      <c r="O143" s="45">
        <v>0</v>
      </c>
      <c r="P143" s="45">
        <v>5.7786</v>
      </c>
      <c r="Q143" s="45">
        <v>4.9191000000000003</v>
      </c>
      <c r="R143" s="45">
        <v>5.7815000000000003</v>
      </c>
      <c r="S143" s="45">
        <v>6.1691000000000003</v>
      </c>
      <c r="T143" s="45">
        <v>5.9490999999999996</v>
      </c>
      <c r="U143" s="45">
        <v>0</v>
      </c>
      <c r="V143" s="45">
        <v>5.9490999999999996</v>
      </c>
      <c r="W143" s="45">
        <v>5.5</v>
      </c>
      <c r="X143" s="45">
        <v>5.95</v>
      </c>
      <c r="Y143" s="45">
        <v>0</v>
      </c>
      <c r="Z143" s="45">
        <v>3.6562000000000001</v>
      </c>
      <c r="AA143" s="45">
        <v>0</v>
      </c>
      <c r="AB143" s="45">
        <v>3.6562000000000001</v>
      </c>
      <c r="AC143" s="45">
        <v>4.3544</v>
      </c>
      <c r="AD143" s="45">
        <v>3.6013999999999999</v>
      </c>
      <c r="AE143" s="45">
        <v>6.1691000000000003</v>
      </c>
    </row>
    <row r="144" spans="1:31" ht="13.8" hidden="1" outlineLevel="1" collapsed="1">
      <c r="A144" s="8">
        <v>44593</v>
      </c>
      <c r="B144" s="45">
        <v>11.833600000000001</v>
      </c>
      <c r="C144" s="45">
        <v>12.828200000000001</v>
      </c>
      <c r="D144" s="45">
        <v>11.4658</v>
      </c>
      <c r="E144" s="45">
        <v>12.208600000000001</v>
      </c>
      <c r="F144" s="45">
        <v>11.3818</v>
      </c>
      <c r="G144" s="45">
        <v>6.8472999999999997</v>
      </c>
      <c r="H144" s="45">
        <v>12.2925</v>
      </c>
      <c r="I144" s="45">
        <v>12.828200000000001</v>
      </c>
      <c r="J144" s="45">
        <v>12.073</v>
      </c>
      <c r="K144" s="45">
        <v>12.317</v>
      </c>
      <c r="L144" s="45">
        <v>11.605700000000001</v>
      </c>
      <c r="M144" s="45">
        <v>12.27</v>
      </c>
      <c r="N144" s="45">
        <v>5.8615000000000004</v>
      </c>
      <c r="O144" s="45">
        <v>0</v>
      </c>
      <c r="P144" s="45">
        <v>5.8615000000000004</v>
      </c>
      <c r="Q144" s="45">
        <v>4.0686</v>
      </c>
      <c r="R144" s="45">
        <v>3.8727999999999998</v>
      </c>
      <c r="S144" s="45">
        <v>6.2613000000000003</v>
      </c>
      <c r="T144" s="45">
        <v>6.3691000000000004</v>
      </c>
      <c r="U144" s="45">
        <v>0</v>
      </c>
      <c r="V144" s="45">
        <v>6.3691000000000004</v>
      </c>
      <c r="W144" s="45">
        <v>5.5</v>
      </c>
      <c r="X144" s="45">
        <v>0</v>
      </c>
      <c r="Y144" s="45">
        <v>7.7645999999999997</v>
      </c>
      <c r="Z144" s="45">
        <v>5.8574999999999999</v>
      </c>
      <c r="AA144" s="45">
        <v>0</v>
      </c>
      <c r="AB144" s="45">
        <v>5.8574999999999999</v>
      </c>
      <c r="AC144" s="45">
        <v>3.9759000000000002</v>
      </c>
      <c r="AD144" s="45">
        <v>3.8727999999999998</v>
      </c>
      <c r="AE144" s="45">
        <v>6.2557999999999998</v>
      </c>
    </row>
    <row r="145" spans="1:31" ht="13.8" hidden="1" outlineLevel="1" collapsed="1">
      <c r="A145" s="8">
        <v>44621</v>
      </c>
      <c r="B145" s="45">
        <v>12.232100000000001</v>
      </c>
      <c r="C145" s="45">
        <v>11.948</v>
      </c>
      <c r="D145" s="45">
        <v>13.1974</v>
      </c>
      <c r="E145" s="45">
        <v>13.269299999999999</v>
      </c>
      <c r="F145" s="45">
        <v>12.708600000000001</v>
      </c>
      <c r="G145" s="45">
        <v>13.97</v>
      </c>
      <c r="H145" s="45">
        <v>12.3034</v>
      </c>
      <c r="I145" s="45">
        <v>11.948</v>
      </c>
      <c r="J145" s="45">
        <v>13.5724</v>
      </c>
      <c r="K145" s="45">
        <v>13.2981</v>
      </c>
      <c r="L145" s="45">
        <v>15.309699999999999</v>
      </c>
      <c r="M145" s="45">
        <v>13.97</v>
      </c>
      <c r="N145" s="45">
        <v>5.8479000000000001</v>
      </c>
      <c r="O145" s="45">
        <v>0</v>
      </c>
      <c r="P145" s="45">
        <v>5.8479000000000001</v>
      </c>
      <c r="Q145" s="45">
        <v>7.7133000000000003</v>
      </c>
      <c r="R145" s="45">
        <v>5.673</v>
      </c>
      <c r="S145" s="45" t="s">
        <v>126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5.8479000000000001</v>
      </c>
      <c r="AA145" s="45">
        <v>0</v>
      </c>
      <c r="AB145" s="45">
        <v>5.8479000000000001</v>
      </c>
      <c r="AC145" s="45">
        <v>7.7133000000000003</v>
      </c>
      <c r="AD145" s="45">
        <v>5.673</v>
      </c>
      <c r="AE145" s="45">
        <v>0</v>
      </c>
    </row>
    <row r="146" spans="1:31" ht="13.8" hidden="1" outlineLevel="1" collapsed="1">
      <c r="A146" s="8">
        <v>44652</v>
      </c>
      <c r="B146" s="45">
        <v>13.2821</v>
      </c>
      <c r="C146" s="45">
        <v>12.365500000000001</v>
      </c>
      <c r="D146" s="45">
        <v>13.744</v>
      </c>
      <c r="E146" s="45">
        <v>13.8123</v>
      </c>
      <c r="F146" s="45">
        <v>13.6511</v>
      </c>
      <c r="G146" s="45">
        <v>11.8207</v>
      </c>
      <c r="H146" s="45">
        <v>13.337400000000001</v>
      </c>
      <c r="I146" s="45">
        <v>12.365500000000001</v>
      </c>
      <c r="J146" s="45">
        <v>13.8323</v>
      </c>
      <c r="K146" s="45">
        <v>13.8125</v>
      </c>
      <c r="L146" s="45">
        <v>13.867900000000001</v>
      </c>
      <c r="M146" s="45">
        <v>13.97</v>
      </c>
      <c r="N146" s="45">
        <v>5.0999999999999996</v>
      </c>
      <c r="O146" s="45">
        <v>0</v>
      </c>
      <c r="P146" s="45">
        <v>5.0999999999999996</v>
      </c>
      <c r="Q146" s="45">
        <v>2.5099999999999998</v>
      </c>
      <c r="R146" s="45">
        <v>4.42</v>
      </c>
      <c r="S146" s="45">
        <v>7.7645999999999997</v>
      </c>
      <c r="T146" s="45">
        <v>0</v>
      </c>
      <c r="U146" s="45">
        <v>0</v>
      </c>
      <c r="V146" s="45">
        <v>0</v>
      </c>
      <c r="W146" s="45">
        <v>7.7645999999999997</v>
      </c>
      <c r="X146" s="45">
        <v>0</v>
      </c>
      <c r="Y146" s="45">
        <v>7.7645999999999997</v>
      </c>
      <c r="Z146" s="45">
        <v>0</v>
      </c>
      <c r="AA146" s="45">
        <v>0</v>
      </c>
      <c r="AB146" s="45">
        <v>7.7645999999999997</v>
      </c>
      <c r="AC146" s="45">
        <v>4.4179000000000004</v>
      </c>
      <c r="AD146" s="45">
        <v>0</v>
      </c>
      <c r="AE146" s="45">
        <v>4.4179000000000004</v>
      </c>
    </row>
    <row r="147" spans="1:31" ht="13.8" hidden="1" outlineLevel="1" collapsed="1">
      <c r="A147" s="8">
        <v>44682</v>
      </c>
      <c r="B147" s="45">
        <v>12.7483</v>
      </c>
      <c r="C147" s="45">
        <v>12.065099999999999</v>
      </c>
      <c r="D147" s="45">
        <v>13.100300000000001</v>
      </c>
      <c r="E147" s="45">
        <v>13.095599999999999</v>
      </c>
      <c r="F147" s="45">
        <v>13.2464</v>
      </c>
      <c r="G147" s="45">
        <v>12.18</v>
      </c>
      <c r="H147" s="45">
        <v>12.75</v>
      </c>
      <c r="I147" s="45">
        <v>12.065099999999999</v>
      </c>
      <c r="J147" s="45">
        <v>13.1031</v>
      </c>
      <c r="K147" s="45">
        <v>13.095700000000001</v>
      </c>
      <c r="L147" s="45">
        <v>13.2593</v>
      </c>
      <c r="M147" s="45">
        <v>12.18</v>
      </c>
      <c r="N147" s="45">
        <v>8.2728999999999999</v>
      </c>
      <c r="O147" s="45">
        <v>0</v>
      </c>
      <c r="P147" s="45">
        <v>8.2728999999999999</v>
      </c>
      <c r="Q147" s="45">
        <v>2.5099999999999998</v>
      </c>
      <c r="R147" s="45">
        <v>8.3017000000000003</v>
      </c>
      <c r="S147" s="45" t="s">
        <v>126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8.2728999999999999</v>
      </c>
      <c r="AA147" s="45">
        <v>0</v>
      </c>
      <c r="AB147" s="45">
        <v>8.2728999999999999</v>
      </c>
      <c r="AC147" s="45">
        <v>2.5099999999999998</v>
      </c>
      <c r="AD147" s="45">
        <v>8.3017000000000003</v>
      </c>
      <c r="AE147" s="45">
        <v>0</v>
      </c>
    </row>
    <row r="148" spans="1:31" ht="13.8" hidden="1" outlineLevel="1" collapsed="1">
      <c r="A148" s="8">
        <v>44713</v>
      </c>
      <c r="B148" s="45">
        <v>15.835100000000001</v>
      </c>
      <c r="C148" s="45">
        <v>13.8658</v>
      </c>
      <c r="D148" s="45">
        <v>16.6205</v>
      </c>
      <c r="E148" s="45">
        <v>17.7804</v>
      </c>
      <c r="F148" s="45">
        <v>14.065899999999999</v>
      </c>
      <c r="G148" s="45">
        <v>17.030999999999999</v>
      </c>
      <c r="H148" s="45">
        <v>15.846500000000001</v>
      </c>
      <c r="I148" s="45">
        <v>13.8658</v>
      </c>
      <c r="J148" s="45">
        <v>16.638400000000001</v>
      </c>
      <c r="K148" s="45">
        <v>17.795500000000001</v>
      </c>
      <c r="L148" s="45">
        <v>14.085699999999999</v>
      </c>
      <c r="M148" s="45">
        <v>17.030999999999999</v>
      </c>
      <c r="N148" s="45">
        <v>9.3417999999999992</v>
      </c>
      <c r="O148" s="45">
        <v>0</v>
      </c>
      <c r="P148" s="45">
        <v>9.3417999999999992</v>
      </c>
      <c r="Q148" s="45">
        <v>9.3475999999999999</v>
      </c>
      <c r="R148" s="45">
        <v>9.3364999999999991</v>
      </c>
      <c r="S148" s="45" t="s">
        <v>126</v>
      </c>
      <c r="T148" s="45">
        <v>9.7241999999999997</v>
      </c>
      <c r="U148" s="45">
        <v>0</v>
      </c>
      <c r="V148" s="45">
        <v>9.7241999999999997</v>
      </c>
      <c r="W148" s="45">
        <v>9.3834999999999997</v>
      </c>
      <c r="X148" s="45">
        <v>10.3437</v>
      </c>
      <c r="Y148" s="45">
        <v>0</v>
      </c>
      <c r="Z148" s="45">
        <v>8.2454000000000001</v>
      </c>
      <c r="AA148" s="45">
        <v>0</v>
      </c>
      <c r="AB148" s="45">
        <v>8.2454000000000001</v>
      </c>
      <c r="AC148" s="45">
        <v>2.5099999999999998</v>
      </c>
      <c r="AD148" s="45">
        <v>8.3017000000000003</v>
      </c>
      <c r="AE148" s="45">
        <v>0</v>
      </c>
    </row>
    <row r="149" spans="1:31" ht="13.8" hidden="1" outlineLevel="1" collapsed="1">
      <c r="A149" s="8">
        <v>44743</v>
      </c>
      <c r="B149" s="45">
        <v>14.9917</v>
      </c>
      <c r="C149" s="45">
        <v>14.1205</v>
      </c>
      <c r="D149" s="45">
        <v>15.089399999999999</v>
      </c>
      <c r="E149" s="45">
        <v>16.249400000000001</v>
      </c>
      <c r="F149" s="45">
        <v>14.301600000000001</v>
      </c>
      <c r="G149" s="45">
        <v>14.0791</v>
      </c>
      <c r="H149" s="45">
        <v>15.1517</v>
      </c>
      <c r="I149" s="45">
        <v>14.1205</v>
      </c>
      <c r="J149" s="45">
        <v>15.269299999999999</v>
      </c>
      <c r="K149" s="45">
        <v>16.295400000000001</v>
      </c>
      <c r="L149" s="45">
        <v>14.6043</v>
      </c>
      <c r="M149" s="45">
        <v>14.084300000000001</v>
      </c>
      <c r="N149" s="45">
        <v>4.6379000000000001</v>
      </c>
      <c r="O149" s="45">
        <v>0</v>
      </c>
      <c r="P149" s="45">
        <v>4.6379000000000001</v>
      </c>
      <c r="Q149" s="45">
        <v>6.5614999999999997</v>
      </c>
      <c r="R149" s="45">
        <v>4.3708999999999998</v>
      </c>
      <c r="S149" s="45">
        <v>7.7645999999999997</v>
      </c>
      <c r="T149" s="45">
        <v>7.7645999999999997</v>
      </c>
      <c r="U149" s="45">
        <v>0</v>
      </c>
      <c r="V149" s="45">
        <v>7.7645999999999997</v>
      </c>
      <c r="W149" s="45">
        <v>0</v>
      </c>
      <c r="X149" s="45">
        <v>0</v>
      </c>
      <c r="Y149" s="45">
        <v>7.7645999999999997</v>
      </c>
      <c r="Z149" s="45">
        <v>4.6252000000000004</v>
      </c>
      <c r="AA149" s="45">
        <v>0</v>
      </c>
      <c r="AB149" s="45">
        <v>4.6252000000000004</v>
      </c>
      <c r="AC149" s="45">
        <v>6.5614999999999997</v>
      </c>
      <c r="AD149" s="45">
        <v>4.3708999999999998</v>
      </c>
      <c r="AE149" s="45">
        <v>0</v>
      </c>
    </row>
    <row r="150" spans="1:31" ht="13.8" hidden="1" outlineLevel="1" collapsed="1">
      <c r="A150" s="8">
        <v>44774</v>
      </c>
      <c r="B150" s="45">
        <v>15.0197</v>
      </c>
      <c r="C150" s="45">
        <v>15.659000000000001</v>
      </c>
      <c r="D150" s="45">
        <v>14.7173</v>
      </c>
      <c r="E150" s="45">
        <v>17.931799999999999</v>
      </c>
      <c r="F150" s="45">
        <v>13.771800000000001</v>
      </c>
      <c r="G150" s="45">
        <v>5.4911000000000003</v>
      </c>
      <c r="H150" s="45">
        <v>16.440899999999999</v>
      </c>
      <c r="I150" s="45">
        <v>15.659000000000001</v>
      </c>
      <c r="J150" s="45">
        <v>16.888300000000001</v>
      </c>
      <c r="K150" s="45">
        <v>18.229500000000002</v>
      </c>
      <c r="L150" s="45">
        <v>14.627000000000001</v>
      </c>
      <c r="M150" s="45">
        <v>18.25</v>
      </c>
      <c r="N150" s="45">
        <v>4.3411999999999997</v>
      </c>
      <c r="O150" s="45">
        <v>0</v>
      </c>
      <c r="P150" s="45">
        <v>4.3411999999999997</v>
      </c>
      <c r="Q150" s="45">
        <v>6.4391999999999996</v>
      </c>
      <c r="R150" s="45">
        <v>3.7054</v>
      </c>
      <c r="S150" s="45">
        <v>4.26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4.3411999999999997</v>
      </c>
      <c r="AA150" s="45">
        <v>0</v>
      </c>
      <c r="AB150" s="45">
        <v>4.3411999999999997</v>
      </c>
      <c r="AC150" s="45">
        <v>6.4391999999999996</v>
      </c>
      <c r="AD150" s="45">
        <v>3.7054</v>
      </c>
      <c r="AE150" s="45">
        <v>4.26</v>
      </c>
    </row>
    <row r="151" spans="1:31" ht="13.8" hidden="1" outlineLevel="1" collapsed="1">
      <c r="A151" s="8">
        <v>44805</v>
      </c>
      <c r="B151" s="45">
        <v>15.7728</v>
      </c>
      <c r="C151" s="45">
        <v>17.268999999999998</v>
      </c>
      <c r="D151" s="45">
        <v>15.2523</v>
      </c>
      <c r="E151" s="45">
        <v>18.5182</v>
      </c>
      <c r="F151" s="45">
        <v>16.2439</v>
      </c>
      <c r="G151" s="45">
        <v>5.5858999999999996</v>
      </c>
      <c r="H151" s="45">
        <v>18.136199999999999</v>
      </c>
      <c r="I151" s="45">
        <v>17.268999999999998</v>
      </c>
      <c r="J151" s="45">
        <v>18.530200000000001</v>
      </c>
      <c r="K151" s="45">
        <v>19.537700000000001</v>
      </c>
      <c r="L151" s="45">
        <v>16.3047</v>
      </c>
      <c r="M151" s="45">
        <v>18.25</v>
      </c>
      <c r="N151" s="45">
        <v>4.5473999999999997</v>
      </c>
      <c r="O151" s="45">
        <v>0</v>
      </c>
      <c r="P151" s="45">
        <v>4.5473999999999997</v>
      </c>
      <c r="Q151" s="45">
        <v>7.0290999999999997</v>
      </c>
      <c r="R151" s="45">
        <v>8.3017000000000003</v>
      </c>
      <c r="S151" s="45">
        <v>3.91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4.5473999999999997</v>
      </c>
      <c r="AA151" s="45">
        <v>0</v>
      </c>
      <c r="AB151" s="45">
        <v>4.5473999999999997</v>
      </c>
      <c r="AC151" s="45">
        <v>7.0290999999999997</v>
      </c>
      <c r="AD151" s="45">
        <v>8.3017000000000003</v>
      </c>
      <c r="AE151" s="45">
        <v>3.91</v>
      </c>
    </row>
    <row r="152" spans="1:31" ht="13.8" hidden="1" outlineLevel="1" collapsed="1">
      <c r="A152" s="8">
        <v>44835</v>
      </c>
      <c r="B152" s="45">
        <v>17.7073</v>
      </c>
      <c r="C152" s="45">
        <v>17.941299999999998</v>
      </c>
      <c r="D152" s="45">
        <v>17.665900000000001</v>
      </c>
      <c r="E152" s="45">
        <v>18.7209</v>
      </c>
      <c r="F152" s="45">
        <v>16.760899999999999</v>
      </c>
      <c r="G152" s="45">
        <v>18.25</v>
      </c>
      <c r="H152" s="45">
        <v>18.233499999999999</v>
      </c>
      <c r="I152" s="45">
        <v>17.941299999999998</v>
      </c>
      <c r="J152" s="45">
        <v>18.2896</v>
      </c>
      <c r="K152" s="45">
        <v>19.721800000000002</v>
      </c>
      <c r="L152" s="45">
        <v>17.2029</v>
      </c>
      <c r="M152" s="45">
        <v>18.25</v>
      </c>
      <c r="N152" s="45">
        <v>10.0662</v>
      </c>
      <c r="O152" s="45">
        <v>0</v>
      </c>
      <c r="P152" s="45">
        <v>10.0662</v>
      </c>
      <c r="Q152" s="45">
        <v>11.5968</v>
      </c>
      <c r="R152" s="45">
        <v>6.1398999999999999</v>
      </c>
      <c r="S152" s="45">
        <v>0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10.1</v>
      </c>
      <c r="AA152" s="45">
        <v>0</v>
      </c>
      <c r="AB152" s="45">
        <v>10.1</v>
      </c>
      <c r="AC152" s="45">
        <v>11.659599999999999</v>
      </c>
      <c r="AD152" s="45">
        <v>6.1398999999999999</v>
      </c>
      <c r="AE152" s="45">
        <v>0</v>
      </c>
    </row>
    <row r="153" spans="1:31" ht="13.8" hidden="1" outlineLevel="1" collapsed="1">
      <c r="A153" s="8">
        <v>44866</v>
      </c>
      <c r="B153" s="45">
        <v>19.089600000000001</v>
      </c>
      <c r="C153" s="45">
        <v>18.108699999999999</v>
      </c>
      <c r="D153" s="45">
        <v>19.346900000000002</v>
      </c>
      <c r="E153" s="45">
        <v>19.871600000000001</v>
      </c>
      <c r="F153" s="45">
        <v>18.233899999999998</v>
      </c>
      <c r="G153" s="45">
        <v>18.25</v>
      </c>
      <c r="H153" s="45">
        <v>19.313199999999998</v>
      </c>
      <c r="I153" s="45">
        <v>18.108699999999999</v>
      </c>
      <c r="J153" s="45">
        <v>19.636600000000001</v>
      </c>
      <c r="K153" s="45">
        <v>19.9968</v>
      </c>
      <c r="L153" s="45">
        <v>18.8751</v>
      </c>
      <c r="M153" s="45">
        <v>18.25</v>
      </c>
      <c r="N153" s="45">
        <v>7.0133999999999999</v>
      </c>
      <c r="O153" s="45">
        <v>0</v>
      </c>
      <c r="P153" s="45">
        <v>7.0133999999999999</v>
      </c>
      <c r="Q153" s="45">
        <v>8.0494000000000003</v>
      </c>
      <c r="R153" s="45">
        <v>6.5475000000000003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7.0133999999999999</v>
      </c>
      <c r="AA153" s="45">
        <v>0</v>
      </c>
      <c r="AB153" s="45">
        <v>7.0133999999999999</v>
      </c>
      <c r="AC153" s="45">
        <v>8.0494000000000003</v>
      </c>
      <c r="AD153" s="45">
        <v>6.5475000000000003</v>
      </c>
      <c r="AE153" s="45">
        <v>0</v>
      </c>
    </row>
    <row r="154" spans="1:31" ht="13.8" hidden="1" outlineLevel="1" collapsed="1">
      <c r="A154" s="8">
        <v>44896</v>
      </c>
      <c r="B154" s="45">
        <v>19.3582</v>
      </c>
      <c r="C154" s="45">
        <v>19.1007</v>
      </c>
      <c r="D154" s="45">
        <v>19.4117</v>
      </c>
      <c r="E154" s="45">
        <v>19.9269</v>
      </c>
      <c r="F154" s="45">
        <v>18.126999999999999</v>
      </c>
      <c r="G154" s="45">
        <v>0</v>
      </c>
      <c r="H154" s="45">
        <v>19.825500000000002</v>
      </c>
      <c r="I154" s="45">
        <v>19.1007</v>
      </c>
      <c r="J154" s="45">
        <v>19.984500000000001</v>
      </c>
      <c r="K154" s="45">
        <v>20.254000000000001</v>
      </c>
      <c r="L154" s="45">
        <v>19.270800000000001</v>
      </c>
      <c r="M154" s="45">
        <v>0</v>
      </c>
      <c r="N154" s="45">
        <v>9.0220000000000002</v>
      </c>
      <c r="O154" s="45">
        <v>0</v>
      </c>
      <c r="P154" s="45">
        <v>9.0220000000000002</v>
      </c>
      <c r="Q154" s="45">
        <v>11.206799999999999</v>
      </c>
      <c r="R154" s="45">
        <v>6.8895999999999997</v>
      </c>
      <c r="S154" s="45" t="s">
        <v>126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9.0220000000000002</v>
      </c>
      <c r="AA154" s="45">
        <v>0</v>
      </c>
      <c r="AB154" s="45">
        <v>9.0220000000000002</v>
      </c>
      <c r="AC154" s="45">
        <v>11.206799999999999</v>
      </c>
      <c r="AD154" s="45">
        <v>6.8895999999999997</v>
      </c>
      <c r="AE154" s="45">
        <v>0</v>
      </c>
    </row>
    <row r="155" spans="1:31" ht="13.8" hidden="1" outlineLevel="1" collapsed="1">
      <c r="A155" s="8">
        <v>44927</v>
      </c>
      <c r="B155" s="45">
        <v>18.8325</v>
      </c>
      <c r="C155" s="45">
        <v>22.076699999999999</v>
      </c>
      <c r="D155" s="45">
        <v>18.11</v>
      </c>
      <c r="E155" s="45">
        <v>19.035599999999999</v>
      </c>
      <c r="F155" s="45">
        <v>17.043700000000001</v>
      </c>
      <c r="G155" s="45">
        <v>0</v>
      </c>
      <c r="H155" s="45">
        <v>19.3034</v>
      </c>
      <c r="I155" s="45">
        <v>22.076699999999999</v>
      </c>
      <c r="J155" s="45">
        <v>18.6463</v>
      </c>
      <c r="K155" s="45">
        <v>20.213200000000001</v>
      </c>
      <c r="L155" s="45">
        <v>17.043700000000001</v>
      </c>
      <c r="M155" s="45">
        <v>0</v>
      </c>
      <c r="N155" s="45">
        <v>9.7194000000000003</v>
      </c>
      <c r="O155" s="45">
        <v>0</v>
      </c>
      <c r="P155" s="45">
        <v>9.7194000000000003</v>
      </c>
      <c r="Q155" s="45">
        <v>9.7194000000000003</v>
      </c>
      <c r="R155" s="45">
        <v>0</v>
      </c>
      <c r="S155" s="45" t="s">
        <v>126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9.7194000000000003</v>
      </c>
      <c r="AA155" s="45">
        <v>0</v>
      </c>
      <c r="AB155" s="45">
        <v>9.7194000000000003</v>
      </c>
      <c r="AC155" s="45">
        <v>9.7194000000000003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20.7316</v>
      </c>
      <c r="C156" s="45">
        <v>21.541599999999999</v>
      </c>
      <c r="D156" s="45">
        <v>20.3477</v>
      </c>
      <c r="E156" s="45">
        <v>21.0745</v>
      </c>
      <c r="F156" s="45">
        <v>18.9312</v>
      </c>
      <c r="G156" s="45">
        <v>0</v>
      </c>
      <c r="H156" s="45">
        <v>20.934699999999999</v>
      </c>
      <c r="I156" s="45">
        <v>21.541599999999999</v>
      </c>
      <c r="J156" s="45">
        <v>20.639500000000002</v>
      </c>
      <c r="K156" s="45">
        <v>21.258500000000002</v>
      </c>
      <c r="L156" s="45">
        <v>19.3855</v>
      </c>
      <c r="M156" s="45">
        <v>0</v>
      </c>
      <c r="N156" s="45">
        <v>9.2288999999999994</v>
      </c>
      <c r="O156" s="45">
        <v>0</v>
      </c>
      <c r="P156" s="45">
        <v>9.2288999999999994</v>
      </c>
      <c r="Q156" s="45">
        <v>7.0217999999999998</v>
      </c>
      <c r="R156" s="45">
        <v>10.336399999999999</v>
      </c>
      <c r="S156" s="45" t="s">
        <v>126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9.2288999999999994</v>
      </c>
      <c r="AA156" s="45">
        <v>0</v>
      </c>
      <c r="AB156" s="45">
        <v>9.2288999999999994</v>
      </c>
      <c r="AC156" s="45">
        <v>7.0217999999999998</v>
      </c>
      <c r="AD156" s="45">
        <v>10.336399999999999</v>
      </c>
      <c r="AE156" s="45">
        <v>0</v>
      </c>
    </row>
    <row r="157" spans="1:31" ht="13.8" hidden="1" outlineLevel="1" collapsed="1">
      <c r="A157" s="8">
        <v>44986</v>
      </c>
      <c r="B157" s="45">
        <v>17.973099999999999</v>
      </c>
      <c r="C157" s="45">
        <v>22.4466</v>
      </c>
      <c r="D157" s="45">
        <v>16.605499999999999</v>
      </c>
      <c r="E157" s="45">
        <v>16.536799999999999</v>
      </c>
      <c r="F157" s="45">
        <v>16.698699999999999</v>
      </c>
      <c r="G157" s="45">
        <v>0</v>
      </c>
      <c r="H157" s="45">
        <v>21.6416</v>
      </c>
      <c r="I157" s="45">
        <v>22.4466</v>
      </c>
      <c r="J157" s="45">
        <v>21.286300000000001</v>
      </c>
      <c r="K157" s="45">
        <v>21.866499999999998</v>
      </c>
      <c r="L157" s="45">
        <v>20.623899999999999</v>
      </c>
      <c r="M157" s="45">
        <v>0</v>
      </c>
      <c r="N157" s="45">
        <v>6.0663999999999998</v>
      </c>
      <c r="O157" s="45">
        <v>0</v>
      </c>
      <c r="P157" s="45">
        <v>6.0663999999999998</v>
      </c>
      <c r="Q157" s="45">
        <v>7.0164999999999997</v>
      </c>
      <c r="R157" s="45">
        <v>4.1210000000000004</v>
      </c>
      <c r="S157" s="45">
        <v>0</v>
      </c>
      <c r="T157" s="45">
        <v>7.4389000000000003</v>
      </c>
      <c r="U157" s="45">
        <v>0</v>
      </c>
      <c r="V157" s="45">
        <v>7.4389000000000003</v>
      </c>
      <c r="W157" s="45">
        <v>7.4389000000000003</v>
      </c>
      <c r="X157" s="45">
        <v>0</v>
      </c>
      <c r="Y157" s="45">
        <v>0</v>
      </c>
      <c r="Z157" s="45">
        <v>6.0510000000000002</v>
      </c>
      <c r="AA157" s="45">
        <v>0</v>
      </c>
      <c r="AB157" s="45">
        <v>6.0510000000000002</v>
      </c>
      <c r="AC157" s="45">
        <v>7.0094000000000003</v>
      </c>
      <c r="AD157" s="45">
        <v>4.1210000000000004</v>
      </c>
      <c r="AE157" s="45">
        <v>0</v>
      </c>
    </row>
    <row r="158" spans="1:31" ht="13.8" hidden="1" outlineLevel="1" collapsed="1">
      <c r="A158" s="8">
        <v>45017</v>
      </c>
      <c r="B158" s="45">
        <v>18.859200000000001</v>
      </c>
      <c r="C158" s="45">
        <v>21.180700000000002</v>
      </c>
      <c r="D158" s="45">
        <v>18.472999999999999</v>
      </c>
      <c r="E158" s="45">
        <v>16.005500000000001</v>
      </c>
      <c r="F158" s="45">
        <v>20.346499999999999</v>
      </c>
      <c r="G158" s="45">
        <v>16</v>
      </c>
      <c r="H158" s="45">
        <v>20.188400000000001</v>
      </c>
      <c r="I158" s="45">
        <v>21.180700000000002</v>
      </c>
      <c r="J158" s="45">
        <v>20.0016</v>
      </c>
      <c r="K158" s="45">
        <v>20.0381</v>
      </c>
      <c r="L158" s="45">
        <v>20.541899999999998</v>
      </c>
      <c r="M158" s="45">
        <v>16</v>
      </c>
      <c r="N158" s="45">
        <v>6.8696999999999999</v>
      </c>
      <c r="O158" s="45">
        <v>0</v>
      </c>
      <c r="P158" s="45">
        <v>6.8696999999999999</v>
      </c>
      <c r="Q158" s="45">
        <v>6.9893999999999998</v>
      </c>
      <c r="R158" s="45">
        <v>5.0465999999999998</v>
      </c>
      <c r="S158" s="45" t="s">
        <v>126</v>
      </c>
      <c r="T158" s="45">
        <v>8.7928999999999995</v>
      </c>
      <c r="U158" s="45">
        <v>0</v>
      </c>
      <c r="V158" s="45">
        <v>8.7928999999999995</v>
      </c>
      <c r="W158" s="45">
        <v>0</v>
      </c>
      <c r="X158" s="45">
        <v>8.7928999999999995</v>
      </c>
      <c r="Y158" s="45">
        <v>0</v>
      </c>
      <c r="Z158" s="45">
        <v>6.8434999999999997</v>
      </c>
      <c r="AA158" s="45">
        <v>0</v>
      </c>
      <c r="AB158" s="45">
        <v>6.8434999999999997</v>
      </c>
      <c r="AC158" s="45">
        <v>6.9893999999999998</v>
      </c>
      <c r="AD158" s="45">
        <v>4</v>
      </c>
      <c r="AE158" s="45">
        <v>0</v>
      </c>
    </row>
    <row r="159" spans="1:31" ht="13.8" hidden="1" outlineLevel="1" collapsed="1">
      <c r="A159" s="8">
        <v>45047</v>
      </c>
      <c r="B159" s="45">
        <v>20.191199999999998</v>
      </c>
      <c r="C159" s="45">
        <v>21.920300000000001</v>
      </c>
      <c r="D159" s="45">
        <v>19.891200000000001</v>
      </c>
      <c r="E159" s="45">
        <v>19.8489</v>
      </c>
      <c r="F159" s="45">
        <v>20.059699999999999</v>
      </c>
      <c r="G159" s="45">
        <v>19.25</v>
      </c>
      <c r="H159" s="45">
        <v>20.793199999999999</v>
      </c>
      <c r="I159" s="45">
        <v>21.920300000000001</v>
      </c>
      <c r="J159" s="45">
        <v>20.588200000000001</v>
      </c>
      <c r="K159" s="45">
        <v>19.9816</v>
      </c>
      <c r="L159" s="45">
        <v>22.327000000000002</v>
      </c>
      <c r="M159" s="45">
        <v>19.25</v>
      </c>
      <c r="N159" s="45">
        <v>5.4352999999999998</v>
      </c>
      <c r="O159" s="45">
        <v>0</v>
      </c>
      <c r="P159" s="45">
        <v>5.4352999999999998</v>
      </c>
      <c r="Q159" s="45">
        <v>6.7114000000000003</v>
      </c>
      <c r="R159" s="45">
        <v>5.2178000000000004</v>
      </c>
      <c r="S159" s="45" t="s">
        <v>126</v>
      </c>
      <c r="T159" s="45">
        <v>6.7114000000000003</v>
      </c>
      <c r="U159" s="45">
        <v>0</v>
      </c>
      <c r="V159" s="45">
        <v>6.7114000000000003</v>
      </c>
      <c r="W159" s="45">
        <v>6.7114000000000003</v>
      </c>
      <c r="X159" s="45">
        <v>0</v>
      </c>
      <c r="Y159" s="45">
        <v>0</v>
      </c>
      <c r="Z159" s="45">
        <v>5.2178000000000004</v>
      </c>
      <c r="AA159" s="45">
        <v>0</v>
      </c>
      <c r="AB159" s="45">
        <v>5.2178000000000004</v>
      </c>
      <c r="AC159" s="45">
        <v>0</v>
      </c>
      <c r="AD159" s="45">
        <v>5.2178000000000004</v>
      </c>
      <c r="AE159" s="45">
        <v>0</v>
      </c>
    </row>
    <row r="160" spans="1:31" ht="13.8" hidden="1" outlineLevel="1" collapsed="1">
      <c r="A160" s="8">
        <v>45078</v>
      </c>
      <c r="B160" s="45">
        <v>17.223600000000001</v>
      </c>
      <c r="C160" s="45">
        <v>21.916</v>
      </c>
      <c r="D160" s="45">
        <v>16.0855</v>
      </c>
      <c r="E160" s="45">
        <v>12.402799999999999</v>
      </c>
      <c r="F160" s="45">
        <v>18.858799999999999</v>
      </c>
      <c r="G160" s="45">
        <v>0</v>
      </c>
      <c r="H160" s="45">
        <v>21.1416</v>
      </c>
      <c r="I160" s="45">
        <v>21.916</v>
      </c>
      <c r="J160" s="45">
        <v>20.860800000000001</v>
      </c>
      <c r="K160" s="45">
        <v>20.6492</v>
      </c>
      <c r="L160" s="45">
        <v>20.9434</v>
      </c>
      <c r="M160" s="45">
        <v>0</v>
      </c>
      <c r="N160" s="45">
        <v>6.4420999999999999</v>
      </c>
      <c r="O160" s="45">
        <v>0</v>
      </c>
      <c r="P160" s="45">
        <v>6.4420999999999999</v>
      </c>
      <c r="Q160" s="45">
        <v>6</v>
      </c>
      <c r="R160" s="45">
        <v>7.6380999999999997</v>
      </c>
      <c r="S160" s="45" t="s">
        <v>126</v>
      </c>
      <c r="T160" s="45">
        <v>8.3016000000000005</v>
      </c>
      <c r="U160" s="45">
        <v>0</v>
      </c>
      <c r="V160" s="45">
        <v>8.3016000000000005</v>
      </c>
      <c r="W160" s="45">
        <v>0</v>
      </c>
      <c r="X160" s="45">
        <v>8.3016000000000005</v>
      </c>
      <c r="Y160" s="45">
        <v>0</v>
      </c>
      <c r="Z160" s="45">
        <v>6.0559000000000003</v>
      </c>
      <c r="AA160" s="45">
        <v>0</v>
      </c>
      <c r="AB160" s="45">
        <v>6.0559000000000003</v>
      </c>
      <c r="AC160" s="45">
        <v>6</v>
      </c>
      <c r="AD160" s="45">
        <v>6.4725999999999999</v>
      </c>
      <c r="AE160" s="45">
        <v>0</v>
      </c>
    </row>
    <row r="161" spans="1:31" ht="13.8" hidden="1" outlineLevel="1" collapsed="1">
      <c r="A161" s="8">
        <v>45108</v>
      </c>
      <c r="B161" s="45">
        <v>19.499199999999998</v>
      </c>
      <c r="C161" s="45">
        <v>20.878299999999999</v>
      </c>
      <c r="D161" s="45">
        <v>19.319299999999998</v>
      </c>
      <c r="E161" s="45">
        <v>18.893000000000001</v>
      </c>
      <c r="F161" s="45">
        <v>19.503299999999999</v>
      </c>
      <c r="G161" s="45">
        <v>0</v>
      </c>
      <c r="H161" s="45">
        <v>20.4832</v>
      </c>
      <c r="I161" s="45">
        <v>20.878299999999999</v>
      </c>
      <c r="J161" s="45">
        <v>20.4268</v>
      </c>
      <c r="K161" s="45">
        <v>20.482199999999999</v>
      </c>
      <c r="L161" s="45">
        <v>20.404699999999998</v>
      </c>
      <c r="M161" s="45">
        <v>0</v>
      </c>
      <c r="N161" s="45">
        <v>7.5787000000000004</v>
      </c>
      <c r="O161" s="45">
        <v>0</v>
      </c>
      <c r="P161" s="45">
        <v>7.5787000000000004</v>
      </c>
      <c r="Q161" s="45">
        <v>8.8371999999999993</v>
      </c>
      <c r="R161" s="45">
        <v>6.4287000000000001</v>
      </c>
      <c r="S161" s="45" t="s">
        <v>126</v>
      </c>
      <c r="T161" s="45">
        <v>9.4059000000000008</v>
      </c>
      <c r="U161" s="45">
        <v>0</v>
      </c>
      <c r="V161" s="45">
        <v>9.4059000000000008</v>
      </c>
      <c r="W161" s="45">
        <v>9.5021000000000004</v>
      </c>
      <c r="X161" s="45">
        <v>8.3018000000000001</v>
      </c>
      <c r="Y161" s="45">
        <v>0</v>
      </c>
      <c r="Z161" s="45">
        <v>6.3395999999999999</v>
      </c>
      <c r="AA161" s="45">
        <v>0</v>
      </c>
      <c r="AB161" s="45">
        <v>6.3395999999999999</v>
      </c>
      <c r="AC161" s="45">
        <v>6.5</v>
      </c>
      <c r="AD161" s="45">
        <v>6.3049999999999997</v>
      </c>
      <c r="AE161" s="45">
        <v>0</v>
      </c>
    </row>
    <row r="162" spans="1:31" ht="13.8" hidden="1" outlineLevel="1" collapsed="1">
      <c r="A162" s="8">
        <v>45139</v>
      </c>
      <c r="B162" s="45">
        <v>19.2227</v>
      </c>
      <c r="C162" s="45">
        <v>20.934699999999999</v>
      </c>
      <c r="D162" s="45">
        <v>18.7898</v>
      </c>
      <c r="E162" s="45">
        <v>18.974900000000002</v>
      </c>
      <c r="F162" s="45">
        <v>20.853200000000001</v>
      </c>
      <c r="G162" s="45">
        <v>4.5506000000000002</v>
      </c>
      <c r="H162" s="45">
        <v>20.785699999999999</v>
      </c>
      <c r="I162" s="45">
        <v>20.934699999999999</v>
      </c>
      <c r="J162" s="45">
        <v>20.742599999999999</v>
      </c>
      <c r="K162" s="45">
        <v>19.305900000000001</v>
      </c>
      <c r="L162" s="45">
        <v>22.107399999999998</v>
      </c>
      <c r="M162" s="45">
        <v>0</v>
      </c>
      <c r="N162" s="45">
        <v>5.3186</v>
      </c>
      <c r="O162" s="45">
        <v>0</v>
      </c>
      <c r="P162" s="45">
        <v>5.3186</v>
      </c>
      <c r="Q162" s="45">
        <v>6.0746000000000002</v>
      </c>
      <c r="R162" s="45">
        <v>6.5960999999999999</v>
      </c>
      <c r="S162" s="45">
        <v>4.5506000000000002</v>
      </c>
      <c r="T162" s="45">
        <v>7.3860000000000001</v>
      </c>
      <c r="U162" s="45">
        <v>0</v>
      </c>
      <c r="V162" s="45">
        <v>7.3860000000000001</v>
      </c>
      <c r="W162" s="45">
        <v>4.8558000000000003</v>
      </c>
      <c r="X162" s="45">
        <v>8.1757000000000009</v>
      </c>
      <c r="Y162" s="45">
        <v>0</v>
      </c>
      <c r="Z162" s="45">
        <v>5.1045999999999996</v>
      </c>
      <c r="AA162" s="45">
        <v>0</v>
      </c>
      <c r="AB162" s="45">
        <v>5.1045999999999996</v>
      </c>
      <c r="AC162" s="45">
        <v>6.5</v>
      </c>
      <c r="AD162" s="45">
        <v>6.1252000000000004</v>
      </c>
      <c r="AE162" s="45">
        <v>4.5506000000000002</v>
      </c>
    </row>
    <row r="163" spans="1:31" ht="13.8" hidden="1" outlineLevel="1" collapsed="1">
      <c r="A163" s="8">
        <v>45170</v>
      </c>
      <c r="B163" s="45">
        <v>16.572500000000002</v>
      </c>
      <c r="C163" s="45">
        <v>20.447399999999998</v>
      </c>
      <c r="D163" s="45">
        <v>15.8736</v>
      </c>
      <c r="E163" s="45">
        <v>17.8933</v>
      </c>
      <c r="F163" s="45">
        <v>16.570599999999999</v>
      </c>
      <c r="G163" s="45">
        <v>4.3600000000000003</v>
      </c>
      <c r="H163" s="45">
        <v>20.518000000000001</v>
      </c>
      <c r="I163" s="45">
        <v>20.447399999999998</v>
      </c>
      <c r="J163" s="45">
        <v>20.5365</v>
      </c>
      <c r="K163" s="45">
        <v>18.403300000000002</v>
      </c>
      <c r="L163" s="45">
        <v>22.6112</v>
      </c>
      <c r="M163" s="45">
        <v>0</v>
      </c>
      <c r="N163" s="45">
        <v>5.5933999999999999</v>
      </c>
      <c r="O163" s="45">
        <v>0</v>
      </c>
      <c r="P163" s="45">
        <v>5.5933999999999999</v>
      </c>
      <c r="Q163" s="45">
        <v>6.4055999999999997</v>
      </c>
      <c r="R163" s="45">
        <v>6.117</v>
      </c>
      <c r="S163" s="45">
        <v>4.3600000000000003</v>
      </c>
      <c r="T163" s="45">
        <v>8.3018000000000001</v>
      </c>
      <c r="U163" s="45">
        <v>0</v>
      </c>
      <c r="V163" s="45">
        <v>8.3018000000000001</v>
      </c>
      <c r="W163" s="45">
        <v>0</v>
      </c>
      <c r="X163" s="45">
        <v>8.3018000000000001</v>
      </c>
      <c r="Y163" s="45">
        <v>0</v>
      </c>
      <c r="Z163" s="45">
        <v>5.5060000000000002</v>
      </c>
      <c r="AA163" s="45">
        <v>0</v>
      </c>
      <c r="AB163" s="45">
        <v>5.5060000000000002</v>
      </c>
      <c r="AC163" s="45">
        <v>6.4055999999999997</v>
      </c>
      <c r="AD163" s="45">
        <v>6.0057999999999998</v>
      </c>
      <c r="AE163" s="45">
        <v>4.3600000000000003</v>
      </c>
    </row>
    <row r="164" spans="1:31" ht="13.8" hidden="1" outlineLevel="1" collapsed="1">
      <c r="A164" s="8">
        <v>45200</v>
      </c>
      <c r="B164" s="45">
        <v>20.052399999999999</v>
      </c>
      <c r="C164" s="45">
        <v>20.155799999999999</v>
      </c>
      <c r="D164" s="45">
        <v>20.0382</v>
      </c>
      <c r="E164" s="45">
        <v>18.683499999999999</v>
      </c>
      <c r="F164" s="45">
        <v>20.892399999999999</v>
      </c>
      <c r="G164" s="45">
        <v>0</v>
      </c>
      <c r="H164" s="45">
        <v>20.446999999999999</v>
      </c>
      <c r="I164" s="45">
        <v>20.155799999999999</v>
      </c>
      <c r="J164" s="45">
        <v>20.488399999999999</v>
      </c>
      <c r="K164" s="45">
        <v>19.531099999999999</v>
      </c>
      <c r="L164" s="45">
        <v>21.0501</v>
      </c>
      <c r="M164" s="45">
        <v>0</v>
      </c>
      <c r="N164" s="45">
        <v>8.4448000000000008</v>
      </c>
      <c r="O164" s="45">
        <v>0</v>
      </c>
      <c r="P164" s="45">
        <v>8.4448000000000008</v>
      </c>
      <c r="Q164" s="45">
        <v>8.8610000000000007</v>
      </c>
      <c r="R164" s="45">
        <v>6.5258000000000003</v>
      </c>
      <c r="S164" s="45" t="s">
        <v>126</v>
      </c>
      <c r="T164" s="45">
        <v>6.25</v>
      </c>
      <c r="U164" s="45">
        <v>0</v>
      </c>
      <c r="V164" s="45">
        <v>6.25</v>
      </c>
      <c r="W164" s="45">
        <v>6.25</v>
      </c>
      <c r="X164" s="45">
        <v>0</v>
      </c>
      <c r="Y164" s="45">
        <v>0</v>
      </c>
      <c r="Z164" s="45">
        <v>8.4970999999999997</v>
      </c>
      <c r="AA164" s="45">
        <v>0</v>
      </c>
      <c r="AB164" s="45">
        <v>8.4970999999999997</v>
      </c>
      <c r="AC164" s="45">
        <v>8.9370999999999992</v>
      </c>
      <c r="AD164" s="45">
        <v>6.5258000000000003</v>
      </c>
      <c r="AE164" s="45">
        <v>0</v>
      </c>
    </row>
    <row r="165" spans="1:31" ht="13.8" hidden="1" outlineLevel="1" collapsed="1">
      <c r="A165" s="8">
        <v>45231</v>
      </c>
      <c r="B165" s="45">
        <v>15.491300000000001</v>
      </c>
      <c r="C165" s="45">
        <v>21.1098</v>
      </c>
      <c r="D165" s="45">
        <v>14.4154</v>
      </c>
      <c r="E165" s="45">
        <v>16.7667</v>
      </c>
      <c r="F165" s="45">
        <v>12.7277</v>
      </c>
      <c r="G165" s="45">
        <v>0</v>
      </c>
      <c r="H165" s="45">
        <v>19.469200000000001</v>
      </c>
      <c r="I165" s="45">
        <v>21.1098</v>
      </c>
      <c r="J165" s="45">
        <v>19.001899999999999</v>
      </c>
      <c r="K165" s="45">
        <v>17.083100000000002</v>
      </c>
      <c r="L165" s="45">
        <v>21.925000000000001</v>
      </c>
      <c r="M165" s="45">
        <v>0</v>
      </c>
      <c r="N165" s="45">
        <v>5.0056000000000003</v>
      </c>
      <c r="O165" s="45">
        <v>0</v>
      </c>
      <c r="P165" s="45">
        <v>5.0056000000000003</v>
      </c>
      <c r="Q165" s="45">
        <v>6.0575999999999999</v>
      </c>
      <c r="R165" s="45">
        <v>4.9656000000000002</v>
      </c>
      <c r="S165" s="45" t="s">
        <v>126</v>
      </c>
      <c r="T165" s="45">
        <v>4.8558000000000003</v>
      </c>
      <c r="U165" s="45">
        <v>0</v>
      </c>
      <c r="V165" s="45">
        <v>4.8558000000000003</v>
      </c>
      <c r="W165" s="45">
        <v>4.8558000000000003</v>
      </c>
      <c r="X165" s="45">
        <v>0</v>
      </c>
      <c r="Y165" s="45">
        <v>0</v>
      </c>
      <c r="Z165" s="45">
        <v>5.0057999999999998</v>
      </c>
      <c r="AA165" s="45">
        <v>0</v>
      </c>
      <c r="AB165" s="45">
        <v>5.0057999999999998</v>
      </c>
      <c r="AC165" s="45">
        <v>6.1</v>
      </c>
      <c r="AD165" s="45">
        <v>4.9656000000000002</v>
      </c>
      <c r="AE165" s="45">
        <v>0</v>
      </c>
    </row>
    <row r="166" spans="1:31" ht="13.8" hidden="1" outlineLevel="1" collapsed="1">
      <c r="A166" s="8">
        <v>45261</v>
      </c>
      <c r="B166" s="45">
        <v>16.7407</v>
      </c>
      <c r="C166" s="45">
        <v>23.724</v>
      </c>
      <c r="D166" s="45">
        <v>15.112299999999999</v>
      </c>
      <c r="E166" s="45">
        <v>16.518999999999998</v>
      </c>
      <c r="F166" s="45">
        <v>14.450699999999999</v>
      </c>
      <c r="G166" s="45">
        <v>4.0773999999999999</v>
      </c>
      <c r="H166" s="45">
        <v>20.764900000000001</v>
      </c>
      <c r="I166" s="45">
        <v>23.724</v>
      </c>
      <c r="J166" s="45">
        <v>19.752800000000001</v>
      </c>
      <c r="K166" s="45">
        <v>17.106000000000002</v>
      </c>
      <c r="L166" s="45">
        <v>22.500299999999999</v>
      </c>
      <c r="M166" s="45">
        <v>0</v>
      </c>
      <c r="N166" s="45">
        <v>5.1718000000000002</v>
      </c>
      <c r="O166" s="45">
        <v>0</v>
      </c>
      <c r="P166" s="45">
        <v>5.1718000000000002</v>
      </c>
      <c r="Q166" s="45">
        <v>5.8231000000000002</v>
      </c>
      <c r="R166" s="45">
        <v>5.1638999999999999</v>
      </c>
      <c r="S166" s="45">
        <v>4.0773999999999999</v>
      </c>
      <c r="T166" s="45">
        <v>5.5805999999999996</v>
      </c>
      <c r="U166" s="45">
        <v>0</v>
      </c>
      <c r="V166" s="45">
        <v>5.5805999999999996</v>
      </c>
      <c r="W166" s="45">
        <v>5.5805999999999996</v>
      </c>
      <c r="X166" s="45">
        <v>0</v>
      </c>
      <c r="Y166" s="45">
        <v>0</v>
      </c>
      <c r="Z166" s="45">
        <v>5.1668000000000003</v>
      </c>
      <c r="AA166" s="45">
        <v>0</v>
      </c>
      <c r="AB166" s="45">
        <v>5.1668000000000003</v>
      </c>
      <c r="AC166" s="45">
        <v>5.8849999999999998</v>
      </c>
      <c r="AD166" s="45">
        <v>5.1638999999999999</v>
      </c>
      <c r="AE166" s="45">
        <v>4.0773999999999999</v>
      </c>
    </row>
    <row r="167" spans="1:31" ht="13.8" hidden="1" outlineLevel="1" collapsed="1">
      <c r="A167" s="8">
        <v>45292</v>
      </c>
      <c r="B167" s="45">
        <v>19.721499999999999</v>
      </c>
      <c r="C167" s="45">
        <v>19.158200000000001</v>
      </c>
      <c r="D167" s="45">
        <v>19.871200000000002</v>
      </c>
      <c r="E167" s="45">
        <v>18.8965</v>
      </c>
      <c r="F167" s="45">
        <v>20.444800000000001</v>
      </c>
      <c r="G167" s="45">
        <v>0</v>
      </c>
      <c r="H167" s="45">
        <v>20.188400000000001</v>
      </c>
      <c r="I167" s="45">
        <v>19.158200000000001</v>
      </c>
      <c r="J167" s="45">
        <v>20.476700000000001</v>
      </c>
      <c r="K167" s="45">
        <v>19.290900000000001</v>
      </c>
      <c r="L167" s="45">
        <v>21.194500000000001</v>
      </c>
      <c r="M167" s="45">
        <v>0</v>
      </c>
      <c r="N167" s="45">
        <v>8.3956999999999997</v>
      </c>
      <c r="O167" s="45">
        <v>0</v>
      </c>
      <c r="P167" s="45">
        <v>8.3956999999999997</v>
      </c>
      <c r="Q167" s="45">
        <v>7.4573999999999998</v>
      </c>
      <c r="R167" s="45">
        <v>8.7024000000000008</v>
      </c>
      <c r="S167" s="45" t="s">
        <v>126</v>
      </c>
      <c r="T167" s="45">
        <v>4.7563000000000004</v>
      </c>
      <c r="U167" s="45">
        <v>0</v>
      </c>
      <c r="V167" s="45">
        <v>4.7563000000000004</v>
      </c>
      <c r="W167" s="45">
        <v>4.7563000000000004</v>
      </c>
      <c r="X167" s="45">
        <v>0</v>
      </c>
      <c r="Y167" s="45">
        <v>0</v>
      </c>
      <c r="Z167" s="45">
        <v>8.6222999999999992</v>
      </c>
      <c r="AA167" s="45">
        <v>0</v>
      </c>
      <c r="AB167" s="45">
        <v>8.6222999999999992</v>
      </c>
      <c r="AC167" s="45">
        <v>8.3008000000000006</v>
      </c>
      <c r="AD167" s="45">
        <v>8.7024000000000008</v>
      </c>
      <c r="AE167" s="45">
        <v>0</v>
      </c>
    </row>
    <row r="168" spans="1:31" ht="13.8" hidden="1" outlineLevel="1" collapsed="1">
      <c r="A168" s="8">
        <v>45323</v>
      </c>
      <c r="B168" s="45">
        <v>19.715</v>
      </c>
      <c r="C168" s="45">
        <v>21.281500000000001</v>
      </c>
      <c r="D168" s="45">
        <v>19.033999999999999</v>
      </c>
      <c r="E168" s="45">
        <v>18.600999999999999</v>
      </c>
      <c r="F168" s="45">
        <v>19.640799999999999</v>
      </c>
      <c r="G168" s="45">
        <v>0</v>
      </c>
      <c r="H168" s="45">
        <v>20.265000000000001</v>
      </c>
      <c r="I168" s="45">
        <v>21.281500000000001</v>
      </c>
      <c r="J168" s="45">
        <v>19.796399999999998</v>
      </c>
      <c r="K168" s="45">
        <v>19.0535</v>
      </c>
      <c r="L168" s="45">
        <v>20.910799999999998</v>
      </c>
      <c r="M168" s="45">
        <v>0</v>
      </c>
      <c r="N168" s="45">
        <v>6.4584000000000001</v>
      </c>
      <c r="O168" s="45">
        <v>0</v>
      </c>
      <c r="P168" s="45">
        <v>6.4584000000000001</v>
      </c>
      <c r="Q168" s="45">
        <v>4.2430000000000003</v>
      </c>
      <c r="R168" s="45">
        <v>7.4629000000000003</v>
      </c>
      <c r="S168" s="45" t="s">
        <v>126</v>
      </c>
      <c r="T168" s="45">
        <v>7.0564999999999998</v>
      </c>
      <c r="U168" s="45">
        <v>0</v>
      </c>
      <c r="V168" s="45">
        <v>7.0564999999999998</v>
      </c>
      <c r="W168" s="45">
        <v>4.7042000000000002</v>
      </c>
      <c r="X168" s="45">
        <v>8.2693999999999992</v>
      </c>
      <c r="Y168" s="45">
        <v>0</v>
      </c>
      <c r="Z168" s="45">
        <v>4.8875000000000002</v>
      </c>
      <c r="AA168" s="45">
        <v>0</v>
      </c>
      <c r="AB168" s="45">
        <v>4.8875000000000002</v>
      </c>
      <c r="AC168" s="45">
        <v>2.5099999999999998</v>
      </c>
      <c r="AD168" s="45">
        <v>5.6292</v>
      </c>
      <c r="AE168" s="45">
        <v>0</v>
      </c>
    </row>
    <row r="169" spans="1:31" ht="13.8" collapsed="1">
      <c r="A169" s="8">
        <v>45352</v>
      </c>
      <c r="B169" s="45">
        <v>16.729099999999999</v>
      </c>
      <c r="C169" s="45">
        <v>18.265799999999999</v>
      </c>
      <c r="D169" s="45">
        <v>16.041699999999999</v>
      </c>
      <c r="E169" s="45">
        <v>13.9095</v>
      </c>
      <c r="F169" s="45">
        <v>19.298500000000001</v>
      </c>
      <c r="G169" s="45">
        <v>0</v>
      </c>
      <c r="H169" s="45">
        <v>19.4499</v>
      </c>
      <c r="I169" s="45">
        <v>18.265799999999999</v>
      </c>
      <c r="J169" s="45">
        <v>20.255400000000002</v>
      </c>
      <c r="K169" s="45">
        <v>18.658999999999999</v>
      </c>
      <c r="L169" s="45">
        <v>22.1477</v>
      </c>
      <c r="M169" s="45">
        <v>0</v>
      </c>
      <c r="N169" s="45">
        <v>7.9489000000000001</v>
      </c>
      <c r="O169" s="45">
        <v>0</v>
      </c>
      <c r="P169" s="45">
        <v>7.9489000000000001</v>
      </c>
      <c r="Q169" s="45">
        <v>7.069</v>
      </c>
      <c r="R169" s="45">
        <v>10.249000000000001</v>
      </c>
      <c r="S169" s="45" t="s">
        <v>126</v>
      </c>
      <c r="T169" s="45">
        <v>8.1678999999999995</v>
      </c>
      <c r="U169" s="45">
        <v>0</v>
      </c>
      <c r="V169" s="45">
        <v>8.1678999999999995</v>
      </c>
      <c r="W169" s="45">
        <v>6.5339999999999998</v>
      </c>
      <c r="X169" s="45">
        <v>9.1567000000000007</v>
      </c>
      <c r="Y169" s="45">
        <v>0</v>
      </c>
      <c r="Z169" s="45">
        <v>7.9367000000000001</v>
      </c>
      <c r="AA169" s="45">
        <v>0</v>
      </c>
      <c r="AB169" s="45">
        <v>7.9367000000000001</v>
      </c>
      <c r="AC169" s="45">
        <v>7.0842000000000001</v>
      </c>
      <c r="AD169" s="45">
        <v>10.3969</v>
      </c>
      <c r="AE169" s="45">
        <v>0</v>
      </c>
    </row>
    <row r="170" spans="1:31" ht="13.8">
      <c r="A170" s="8">
        <v>45383</v>
      </c>
      <c r="B170" s="45">
        <v>19.904699999999998</v>
      </c>
      <c r="C170" s="45">
        <v>18.415400000000002</v>
      </c>
      <c r="D170" s="45">
        <v>20.1844</v>
      </c>
      <c r="E170" s="45">
        <v>19.136500000000002</v>
      </c>
      <c r="F170" s="45">
        <v>20.728999999999999</v>
      </c>
      <c r="G170" s="45">
        <v>5.7</v>
      </c>
      <c r="H170" s="45">
        <v>20.9437</v>
      </c>
      <c r="I170" s="45">
        <v>18.415400000000002</v>
      </c>
      <c r="J170" s="45">
        <v>21.4709</v>
      </c>
      <c r="K170" s="45">
        <v>19.821100000000001</v>
      </c>
      <c r="L170" s="45">
        <v>21.9375</v>
      </c>
      <c r="M170" s="45">
        <v>0</v>
      </c>
      <c r="N170" s="45">
        <v>8.5388000000000002</v>
      </c>
      <c r="O170" s="45">
        <v>0</v>
      </c>
      <c r="P170" s="45">
        <v>8.5388000000000002</v>
      </c>
      <c r="Q170" s="45">
        <v>8.6832999999999991</v>
      </c>
      <c r="R170" s="45">
        <v>9.0530000000000008</v>
      </c>
      <c r="S170" s="45">
        <v>5.7</v>
      </c>
      <c r="T170" s="45">
        <v>8.2944999999999993</v>
      </c>
      <c r="U170" s="45">
        <v>0</v>
      </c>
      <c r="V170" s="45">
        <v>8.2944999999999993</v>
      </c>
      <c r="W170" s="45">
        <v>0</v>
      </c>
      <c r="X170" s="45">
        <v>8.2944999999999993</v>
      </c>
      <c r="Y170" s="45">
        <v>0</v>
      </c>
      <c r="Z170" s="45">
        <v>8.6217000000000006</v>
      </c>
      <c r="AA170" s="45">
        <v>0</v>
      </c>
      <c r="AB170" s="45">
        <v>8.6217000000000006</v>
      </c>
      <c r="AC170" s="45">
        <v>8.6832999999999991</v>
      </c>
      <c r="AD170" s="45">
        <v>9.4560999999999993</v>
      </c>
      <c r="AE170" s="45">
        <v>5.7</v>
      </c>
    </row>
    <row r="171" spans="1:31" ht="13.8">
      <c r="A171" s="8">
        <v>45413</v>
      </c>
      <c r="B171" s="45">
        <v>16.5898</v>
      </c>
      <c r="C171" s="45">
        <v>21.110099999999999</v>
      </c>
      <c r="D171" s="45">
        <v>14.231400000000001</v>
      </c>
      <c r="E171" s="45">
        <v>11.7027</v>
      </c>
      <c r="F171" s="45">
        <v>18.657599999999999</v>
      </c>
      <c r="G171" s="45">
        <v>5.5</v>
      </c>
      <c r="H171" s="45">
        <v>20.7075</v>
      </c>
      <c r="I171" s="45">
        <v>21.110099999999999</v>
      </c>
      <c r="J171" s="45">
        <v>20.335999999999999</v>
      </c>
      <c r="K171" s="45">
        <v>19.160299999999999</v>
      </c>
      <c r="L171" s="45">
        <v>21.481400000000001</v>
      </c>
      <c r="M171" s="45">
        <v>0</v>
      </c>
      <c r="N171" s="45">
        <v>6.2862</v>
      </c>
      <c r="O171" s="45">
        <v>0</v>
      </c>
      <c r="P171" s="45">
        <v>6.2862</v>
      </c>
      <c r="Q171" s="45">
        <v>5.8051000000000004</v>
      </c>
      <c r="R171" s="45">
        <v>8.4517000000000007</v>
      </c>
      <c r="S171" s="45">
        <v>5.5</v>
      </c>
      <c r="T171" s="45">
        <v>8.3016000000000005</v>
      </c>
      <c r="U171" s="45">
        <v>0</v>
      </c>
      <c r="V171" s="45">
        <v>8.3016000000000005</v>
      </c>
      <c r="W171" s="45">
        <v>0</v>
      </c>
      <c r="X171" s="45">
        <v>8.3016000000000005</v>
      </c>
      <c r="Y171" s="45">
        <v>0</v>
      </c>
      <c r="Z171" s="45">
        <v>6.1741000000000001</v>
      </c>
      <c r="AA171" s="45">
        <v>0</v>
      </c>
      <c r="AB171" s="45">
        <v>6.1741000000000001</v>
      </c>
      <c r="AC171" s="45">
        <v>5.8051000000000004</v>
      </c>
      <c r="AD171" s="45">
        <v>8.5126000000000008</v>
      </c>
      <c r="AE171" s="45">
        <v>5.5</v>
      </c>
    </row>
    <row r="172" spans="1:31" ht="13.8">
      <c r="A172" s="8">
        <v>45444</v>
      </c>
      <c r="B172" s="45">
        <v>18.185400000000001</v>
      </c>
      <c r="C172" s="45">
        <v>24.313500000000001</v>
      </c>
      <c r="D172" s="45">
        <v>16.014500000000002</v>
      </c>
      <c r="E172" s="45">
        <v>15.2028</v>
      </c>
      <c r="F172" s="45">
        <v>18.505099999999999</v>
      </c>
      <c r="G172" s="45">
        <v>6.5904999999999996</v>
      </c>
      <c r="H172" s="45">
        <v>19.6374</v>
      </c>
      <c r="I172" s="45">
        <v>24.313500000000001</v>
      </c>
      <c r="J172" s="45">
        <v>17.7012</v>
      </c>
      <c r="K172" s="45">
        <v>16.378599999999999</v>
      </c>
      <c r="L172" s="45">
        <v>20.206700000000001</v>
      </c>
      <c r="M172" s="45">
        <v>15.463900000000001</v>
      </c>
      <c r="N172" s="45">
        <v>6.0217999999999998</v>
      </c>
      <c r="O172" s="45">
        <v>0</v>
      </c>
      <c r="P172" s="45">
        <v>6.0217999999999998</v>
      </c>
      <c r="Q172" s="45">
        <v>6.4870000000000001</v>
      </c>
      <c r="R172" s="45">
        <v>5.5366</v>
      </c>
      <c r="S172" s="45">
        <v>5.5</v>
      </c>
      <c r="T172" s="45">
        <v>6.8034999999999997</v>
      </c>
      <c r="U172" s="45">
        <v>0</v>
      </c>
      <c r="V172" s="45">
        <v>6.8034999999999997</v>
      </c>
      <c r="W172" s="45">
        <v>6.8034999999999997</v>
      </c>
      <c r="X172" s="45">
        <v>0</v>
      </c>
      <c r="Y172" s="45">
        <v>0</v>
      </c>
      <c r="Z172" s="45">
        <v>5.7256999999999998</v>
      </c>
      <c r="AA172" s="45">
        <v>0</v>
      </c>
      <c r="AB172" s="45">
        <v>5.7256999999999998</v>
      </c>
      <c r="AC172" s="45">
        <v>6.1306000000000003</v>
      </c>
      <c r="AD172" s="45">
        <v>5.5366</v>
      </c>
      <c r="AE172" s="45">
        <v>5.5</v>
      </c>
    </row>
    <row r="173" spans="1:31" ht="13.8">
      <c r="A173" s="8">
        <v>45474</v>
      </c>
      <c r="B173" s="45">
        <v>19.020199999999999</v>
      </c>
      <c r="C173" s="45">
        <v>17.068200000000001</v>
      </c>
      <c r="D173" s="45">
        <v>19.329699999999999</v>
      </c>
      <c r="E173" s="45">
        <v>15.386100000000001</v>
      </c>
      <c r="F173" s="45">
        <v>20.812100000000001</v>
      </c>
      <c r="G173" s="45">
        <v>15.6</v>
      </c>
      <c r="H173" s="45">
        <v>19.430199999999999</v>
      </c>
      <c r="I173" s="45">
        <v>17.068200000000001</v>
      </c>
      <c r="J173" s="45">
        <v>19.8186</v>
      </c>
      <c r="K173" s="45">
        <v>16.3186</v>
      </c>
      <c r="L173" s="45">
        <v>21.0426</v>
      </c>
      <c r="M173" s="45">
        <v>15.6</v>
      </c>
      <c r="N173" s="45">
        <v>6.0876999999999999</v>
      </c>
      <c r="O173" s="45">
        <v>0</v>
      </c>
      <c r="P173" s="45">
        <v>6.0876999999999999</v>
      </c>
      <c r="Q173" s="45">
        <v>5.8849</v>
      </c>
      <c r="R173" s="45">
        <v>6.5114000000000001</v>
      </c>
      <c r="S173" s="45" t="s">
        <v>126</v>
      </c>
      <c r="T173" s="45">
        <v>6.0427</v>
      </c>
      <c r="U173" s="45">
        <v>0</v>
      </c>
      <c r="V173" s="45">
        <v>6.0427</v>
      </c>
      <c r="W173" s="45">
        <v>5.8122999999999996</v>
      </c>
      <c r="X173" s="45">
        <v>8.3015000000000008</v>
      </c>
      <c r="Y173" s="45">
        <v>0</v>
      </c>
      <c r="Z173" s="45">
        <v>6.2013999999999996</v>
      </c>
      <c r="AA173" s="45">
        <v>0</v>
      </c>
      <c r="AB173" s="45">
        <v>6.2013999999999996</v>
      </c>
      <c r="AC173" s="45">
        <v>7.6859999999999999</v>
      </c>
      <c r="AD173" s="45">
        <v>6.0505000000000004</v>
      </c>
      <c r="AE173" s="45">
        <v>0</v>
      </c>
    </row>
    <row r="174" spans="1:31" ht="13.8">
      <c r="A174" s="8">
        <v>45505</v>
      </c>
      <c r="B174" s="45">
        <v>14.920199999999999</v>
      </c>
      <c r="C174" s="45">
        <v>18.671199999999999</v>
      </c>
      <c r="D174" s="45">
        <v>13.851000000000001</v>
      </c>
      <c r="E174" s="45">
        <v>10.752800000000001</v>
      </c>
      <c r="F174" s="45">
        <v>18.168299999999999</v>
      </c>
      <c r="G174" s="45">
        <v>14.131500000000001</v>
      </c>
      <c r="H174" s="45">
        <v>17.592199999999998</v>
      </c>
      <c r="I174" s="45">
        <v>18.671199999999999</v>
      </c>
      <c r="J174" s="45">
        <v>17.1571</v>
      </c>
      <c r="K174" s="45">
        <v>15.305999999999999</v>
      </c>
      <c r="L174" s="45">
        <v>18.709599999999998</v>
      </c>
      <c r="M174" s="45">
        <v>14.131500000000001</v>
      </c>
      <c r="N174" s="45">
        <v>5.8738999999999999</v>
      </c>
      <c r="O174" s="45">
        <v>0</v>
      </c>
      <c r="P174" s="45">
        <v>5.8738999999999999</v>
      </c>
      <c r="Q174" s="45">
        <v>5.7183000000000002</v>
      </c>
      <c r="R174" s="45">
        <v>7.93</v>
      </c>
      <c r="S174" s="45" t="s">
        <v>126</v>
      </c>
      <c r="T174" s="45">
        <v>7.0239000000000003</v>
      </c>
      <c r="U174" s="45">
        <v>0</v>
      </c>
      <c r="V174" s="45">
        <v>7.0239000000000003</v>
      </c>
      <c r="W174" s="45">
        <v>6.5541</v>
      </c>
      <c r="X174" s="45">
        <v>8.7345000000000006</v>
      </c>
      <c r="Y174" s="45">
        <v>0</v>
      </c>
      <c r="Z174" s="45">
        <v>5.5</v>
      </c>
      <c r="AA174" s="45">
        <v>0</v>
      </c>
      <c r="AB174" s="45">
        <v>5.5</v>
      </c>
      <c r="AC174" s="45">
        <v>5.5</v>
      </c>
      <c r="AD174" s="45">
        <v>5.5</v>
      </c>
      <c r="AE174" s="45">
        <v>0</v>
      </c>
    </row>
    <row r="175" spans="1:31" ht="13.8">
      <c r="A175" s="8">
        <v>45536</v>
      </c>
      <c r="B175" s="45">
        <v>15.897500000000001</v>
      </c>
      <c r="C175" s="45">
        <v>17.196100000000001</v>
      </c>
      <c r="D175" s="45">
        <v>15.083399999999999</v>
      </c>
      <c r="E175" s="45">
        <v>15.3355</v>
      </c>
      <c r="F175" s="45">
        <v>16.398</v>
      </c>
      <c r="G175" s="45">
        <v>6.2408999999999999</v>
      </c>
      <c r="H175" s="45">
        <v>17.775200000000002</v>
      </c>
      <c r="I175" s="45">
        <v>17.196100000000001</v>
      </c>
      <c r="J175" s="45">
        <v>18.253799999999998</v>
      </c>
      <c r="K175" s="45">
        <v>16.998200000000001</v>
      </c>
      <c r="L175" s="45">
        <v>19.578700000000001</v>
      </c>
      <c r="M175" s="45">
        <v>14.7</v>
      </c>
      <c r="N175" s="45">
        <v>5.1262999999999996</v>
      </c>
      <c r="O175" s="45">
        <v>0</v>
      </c>
      <c r="P175" s="45">
        <v>5.1262999999999996</v>
      </c>
      <c r="Q175" s="45">
        <v>6.2313000000000001</v>
      </c>
      <c r="R175" s="45">
        <v>4.9558</v>
      </c>
      <c r="S175" s="45">
        <v>4.34</v>
      </c>
      <c r="T175" s="45">
        <v>6.5331999999999999</v>
      </c>
      <c r="U175" s="45">
        <v>0</v>
      </c>
      <c r="V175" s="45">
        <v>6.5331999999999999</v>
      </c>
      <c r="W175" s="45">
        <v>6.2313000000000001</v>
      </c>
      <c r="X175" s="45">
        <v>10.1838</v>
      </c>
      <c r="Y175" s="45">
        <v>0</v>
      </c>
      <c r="Z175" s="45">
        <v>4.5382999999999996</v>
      </c>
      <c r="AA175" s="45">
        <v>0</v>
      </c>
      <c r="AB175" s="45">
        <v>4.5382999999999996</v>
      </c>
      <c r="AC175" s="45">
        <v>0</v>
      </c>
      <c r="AD175" s="45">
        <v>4.6742999999999997</v>
      </c>
      <c r="AE175" s="45">
        <v>4.34</v>
      </c>
    </row>
    <row r="176" spans="1:31" ht="13.8">
      <c r="A176" s="8">
        <v>45566</v>
      </c>
      <c r="B176" s="45">
        <v>18.066800000000001</v>
      </c>
      <c r="C176" s="45">
        <v>17.251300000000001</v>
      </c>
      <c r="D176" s="45">
        <v>18.311699999999998</v>
      </c>
      <c r="E176" s="45">
        <v>14.613799999999999</v>
      </c>
      <c r="F176" s="45">
        <v>19.3843</v>
      </c>
      <c r="G176" s="45">
        <v>19.829999999999998</v>
      </c>
      <c r="H176" s="45">
        <v>18.736999999999998</v>
      </c>
      <c r="I176" s="45">
        <v>17.251300000000001</v>
      </c>
      <c r="J176" s="45">
        <v>19.2151</v>
      </c>
      <c r="K176" s="45">
        <v>16.598400000000002</v>
      </c>
      <c r="L176" s="45">
        <v>19.854299999999999</v>
      </c>
      <c r="M176" s="45">
        <v>19.829999999999998</v>
      </c>
      <c r="N176" s="45">
        <v>5.6429</v>
      </c>
      <c r="O176" s="45">
        <v>0</v>
      </c>
      <c r="P176" s="45">
        <v>5.6429</v>
      </c>
      <c r="Q176" s="45">
        <v>5.8856000000000002</v>
      </c>
      <c r="R176" s="45">
        <v>5.2366000000000001</v>
      </c>
      <c r="S176" s="45" t="s">
        <v>126</v>
      </c>
      <c r="T176" s="45">
        <v>6.5590000000000002</v>
      </c>
      <c r="U176" s="45">
        <v>0</v>
      </c>
      <c r="V176" s="45">
        <v>6.5590000000000002</v>
      </c>
      <c r="W176" s="45">
        <v>6.5590000000000002</v>
      </c>
      <c r="X176" s="45">
        <v>0</v>
      </c>
      <c r="Y176" s="45">
        <v>0</v>
      </c>
      <c r="Z176" s="45">
        <v>4.9547999999999996</v>
      </c>
      <c r="AA176" s="45">
        <v>0</v>
      </c>
      <c r="AB176" s="45">
        <v>4.9547999999999996</v>
      </c>
      <c r="AC176" s="45">
        <v>4.42</v>
      </c>
      <c r="AD176" s="45">
        <v>5.2366000000000001</v>
      </c>
      <c r="AE176" s="45">
        <v>0</v>
      </c>
    </row>
    <row r="177" spans="1:31" ht="13.8">
      <c r="A177" s="8">
        <v>45597</v>
      </c>
      <c r="B177" s="45">
        <v>14.942399999999999</v>
      </c>
      <c r="C177" s="45">
        <v>16.448799999999999</v>
      </c>
      <c r="D177" s="45">
        <v>14.4285</v>
      </c>
      <c r="E177" s="45">
        <v>15.6493</v>
      </c>
      <c r="F177" s="45">
        <v>13.0801</v>
      </c>
      <c r="G177" s="45">
        <v>14.7</v>
      </c>
      <c r="H177" s="45">
        <v>17.1356</v>
      </c>
      <c r="I177" s="45">
        <v>16.448799999999999</v>
      </c>
      <c r="J177" s="45">
        <v>17.441500000000001</v>
      </c>
      <c r="K177" s="45">
        <v>16.678100000000001</v>
      </c>
      <c r="L177" s="45">
        <v>18.725300000000001</v>
      </c>
      <c r="M177" s="45">
        <v>14.7</v>
      </c>
      <c r="N177" s="45">
        <v>4.5831999999999997</v>
      </c>
      <c r="O177" s="45">
        <v>0</v>
      </c>
      <c r="P177" s="45">
        <v>4.5831999999999997</v>
      </c>
      <c r="Q177" s="45">
        <v>6.4066999999999998</v>
      </c>
      <c r="R177" s="45">
        <v>4.0603999999999996</v>
      </c>
      <c r="S177" s="45" t="s">
        <v>126</v>
      </c>
      <c r="T177" s="45">
        <v>6.4324000000000003</v>
      </c>
      <c r="U177" s="45">
        <v>0</v>
      </c>
      <c r="V177" s="45">
        <v>6.4324000000000003</v>
      </c>
      <c r="W177" s="45">
        <v>6.4324000000000003</v>
      </c>
      <c r="X177" s="45">
        <v>0</v>
      </c>
      <c r="Y177" s="45">
        <v>0</v>
      </c>
      <c r="Z177" s="45">
        <v>4.0739000000000001</v>
      </c>
      <c r="AA177" s="45">
        <v>0</v>
      </c>
      <c r="AB177" s="45">
        <v>4.0739000000000001</v>
      </c>
      <c r="AC177" s="45">
        <v>5.6</v>
      </c>
      <c r="AD177" s="45">
        <v>4.0603999999999996</v>
      </c>
      <c r="AE177" s="45">
        <v>0</v>
      </c>
    </row>
    <row r="178" spans="1:31" ht="13.8">
      <c r="A178" s="8">
        <v>45627</v>
      </c>
      <c r="B178" s="45">
        <v>14.455</v>
      </c>
      <c r="C178" s="45">
        <v>16.002700000000001</v>
      </c>
      <c r="D178" s="45">
        <v>13.7484</v>
      </c>
      <c r="E178" s="45">
        <v>16.821300000000001</v>
      </c>
      <c r="F178" s="45">
        <v>11.9918</v>
      </c>
      <c r="G178" s="45">
        <v>12.888400000000001</v>
      </c>
      <c r="H178" s="45">
        <v>17.09</v>
      </c>
      <c r="I178" s="45">
        <v>16.002700000000001</v>
      </c>
      <c r="J178" s="45">
        <v>17.8142</v>
      </c>
      <c r="K178" s="45">
        <v>18.291599999999999</v>
      </c>
      <c r="L178" s="45">
        <v>17.537199999999999</v>
      </c>
      <c r="M178" s="45">
        <v>14.7</v>
      </c>
      <c r="N178" s="45">
        <v>4.8811999999999998</v>
      </c>
      <c r="O178" s="45">
        <v>0</v>
      </c>
      <c r="P178" s="45">
        <v>4.8811999999999998</v>
      </c>
      <c r="Q178" s="45">
        <v>8.5922000000000001</v>
      </c>
      <c r="R178" s="45">
        <v>4.0719000000000003</v>
      </c>
      <c r="S178" s="45">
        <v>6.05</v>
      </c>
      <c r="T178" s="45">
        <v>6.9913999999999996</v>
      </c>
      <c r="U178" s="45">
        <v>0</v>
      </c>
      <c r="V178" s="45">
        <v>6.9913999999999996</v>
      </c>
      <c r="W178" s="45">
        <v>6.2826000000000004</v>
      </c>
      <c r="X178" s="45">
        <v>8.7627000000000006</v>
      </c>
      <c r="Y178" s="45">
        <v>0</v>
      </c>
      <c r="Z178" s="45">
        <v>4.6364000000000001</v>
      </c>
      <c r="AA178" s="45">
        <v>0</v>
      </c>
      <c r="AB178" s="45">
        <v>4.6364000000000001</v>
      </c>
      <c r="AC178" s="45">
        <v>10.315200000000001</v>
      </c>
      <c r="AD178" s="45">
        <v>3.8942000000000001</v>
      </c>
      <c r="AE178" s="45">
        <v>6.05</v>
      </c>
    </row>
    <row r="179" spans="1:31" ht="13.8">
      <c r="A179" s="8">
        <v>45658</v>
      </c>
      <c r="B179" s="45">
        <v>18.759699999999999</v>
      </c>
      <c r="C179" s="45">
        <v>16.693200000000001</v>
      </c>
      <c r="D179" s="45">
        <v>19.044599999999999</v>
      </c>
      <c r="E179" s="45">
        <v>15.403700000000001</v>
      </c>
      <c r="F179" s="45">
        <v>19.7361</v>
      </c>
      <c r="G179" s="45">
        <v>0</v>
      </c>
      <c r="H179" s="45">
        <v>19.1251</v>
      </c>
      <c r="I179" s="45">
        <v>16.693200000000001</v>
      </c>
      <c r="J179" s="45">
        <v>19.470099999999999</v>
      </c>
      <c r="K179" s="45">
        <v>16.189699999999998</v>
      </c>
      <c r="L179" s="45">
        <v>20.061900000000001</v>
      </c>
      <c r="M179" s="45">
        <v>0</v>
      </c>
      <c r="N179" s="45">
        <v>4.4675000000000002</v>
      </c>
      <c r="O179" s="45">
        <v>0</v>
      </c>
      <c r="P179" s="45">
        <v>4.4675000000000002</v>
      </c>
      <c r="Q179" s="45">
        <v>4.9170999999999996</v>
      </c>
      <c r="R179" s="45">
        <v>4.1772</v>
      </c>
      <c r="S179" s="45" t="s">
        <v>126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4.4675000000000002</v>
      </c>
      <c r="AA179" s="45">
        <v>0</v>
      </c>
      <c r="AB179" s="45">
        <v>4.4675000000000002</v>
      </c>
      <c r="AC179" s="45">
        <v>4.9170999999999996</v>
      </c>
      <c r="AD179" s="45">
        <v>4.1772</v>
      </c>
      <c r="AE179" s="45">
        <v>0</v>
      </c>
    </row>
    <row r="180" spans="1:31" ht="13.8">
      <c r="A180" s="8">
        <v>45689</v>
      </c>
      <c r="B180" s="45">
        <v>14.6014</v>
      </c>
      <c r="C180" s="45">
        <v>18.5669</v>
      </c>
      <c r="D180" s="45">
        <v>13.441000000000001</v>
      </c>
      <c r="E180" s="45">
        <v>12.1465</v>
      </c>
      <c r="F180" s="45">
        <v>16.3813</v>
      </c>
      <c r="G180" s="45">
        <v>8.2799999999999994</v>
      </c>
      <c r="H180" s="45">
        <v>17.067799999999998</v>
      </c>
      <c r="I180" s="45">
        <v>18.5669</v>
      </c>
      <c r="J180" s="45">
        <v>16.466899999999999</v>
      </c>
      <c r="K180" s="45">
        <v>15.9391</v>
      </c>
      <c r="L180" s="45">
        <v>17.240500000000001</v>
      </c>
      <c r="M180" s="45">
        <v>0</v>
      </c>
      <c r="N180" s="45">
        <v>5.2606999999999999</v>
      </c>
      <c r="O180" s="45">
        <v>0</v>
      </c>
      <c r="P180" s="45">
        <v>5.2606999999999999</v>
      </c>
      <c r="Q180" s="45">
        <v>4.8460000000000001</v>
      </c>
      <c r="R180" s="45">
        <v>6.7152000000000003</v>
      </c>
      <c r="S180" s="45">
        <v>8.2799999999999994</v>
      </c>
      <c r="T180" s="45">
        <v>7.4486999999999997</v>
      </c>
      <c r="U180" s="45">
        <v>0</v>
      </c>
      <c r="V180" s="45">
        <v>7.4486999999999997</v>
      </c>
      <c r="W180" s="45">
        <v>6.8986000000000001</v>
      </c>
      <c r="X180" s="45">
        <v>8.532</v>
      </c>
      <c r="Y180" s="45">
        <v>0</v>
      </c>
      <c r="Z180" s="45">
        <v>4.9200999999999997</v>
      </c>
      <c r="AA180" s="45">
        <v>0</v>
      </c>
      <c r="AB180" s="45">
        <v>4.9200999999999997</v>
      </c>
      <c r="AC180" s="45">
        <v>4.5999999999999996</v>
      </c>
      <c r="AD180" s="45">
        <v>5.1332000000000004</v>
      </c>
      <c r="AE180" s="45">
        <v>8.2799999999999994</v>
      </c>
    </row>
    <row r="181" spans="1:31" ht="13.8">
      <c r="A181" s="8">
        <v>45717</v>
      </c>
      <c r="B181" s="45">
        <v>16.294699999999999</v>
      </c>
      <c r="C181" s="45">
        <v>16.724299999999999</v>
      </c>
      <c r="D181" s="45">
        <v>16.162500000000001</v>
      </c>
      <c r="E181" s="45">
        <v>15.6548</v>
      </c>
      <c r="F181" s="45">
        <v>17.4315</v>
      </c>
      <c r="G181" s="45">
        <v>11.1043</v>
      </c>
      <c r="H181" s="45">
        <v>16.857500000000002</v>
      </c>
      <c r="I181" s="45">
        <v>16.724299999999999</v>
      </c>
      <c r="J181" s="45">
        <v>16.902100000000001</v>
      </c>
      <c r="K181" s="45">
        <v>16.031400000000001</v>
      </c>
      <c r="L181" s="45">
        <v>17.941400000000002</v>
      </c>
      <c r="M181" s="45">
        <v>20.0351</v>
      </c>
      <c r="N181" s="45">
        <v>7.6826999999999996</v>
      </c>
      <c r="O181" s="45">
        <v>0</v>
      </c>
      <c r="P181" s="45">
        <v>7.6826999999999996</v>
      </c>
      <c r="Q181" s="45">
        <v>5.7847999999999997</v>
      </c>
      <c r="R181" s="45">
        <v>5.7275</v>
      </c>
      <c r="S181" s="45">
        <v>9.3253000000000004</v>
      </c>
      <c r="T181" s="45">
        <v>6.9409999999999998</v>
      </c>
      <c r="U181" s="45">
        <v>0</v>
      </c>
      <c r="V181" s="45">
        <v>6.9409999999999998</v>
      </c>
      <c r="W181" s="45">
        <v>6</v>
      </c>
      <c r="X181" s="45">
        <v>11.3249</v>
      </c>
      <c r="Y181" s="45">
        <v>0</v>
      </c>
      <c r="Z181" s="45">
        <v>7.7995000000000001</v>
      </c>
      <c r="AA181" s="45">
        <v>0</v>
      </c>
      <c r="AB181" s="45">
        <v>7.7995000000000001</v>
      </c>
      <c r="AC181" s="45">
        <v>5.6</v>
      </c>
      <c r="AD181" s="45">
        <v>5.0328999999999997</v>
      </c>
      <c r="AE181" s="45">
        <v>9.3253000000000004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17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12" t="s">
        <v>131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8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9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27.395399999999999</v>
      </c>
      <c r="C11" s="45">
        <v>34.577300000000001</v>
      </c>
      <c r="D11" s="45">
        <v>24.667999999999999</v>
      </c>
      <c r="E11" s="45">
        <v>34.9069</v>
      </c>
      <c r="F11" s="45">
        <v>28.032299999999999</v>
      </c>
      <c r="G11" s="45">
        <v>16.273099999999999</v>
      </c>
      <c r="H11" s="45">
        <v>30.044699999999999</v>
      </c>
      <c r="I11" s="45">
        <v>34.669400000000003</v>
      </c>
      <c r="J11" s="45">
        <v>27.853300000000001</v>
      </c>
      <c r="K11" s="45">
        <v>35.0627</v>
      </c>
      <c r="L11" s="45">
        <v>28.156300000000002</v>
      </c>
      <c r="M11" s="45">
        <v>20.9148</v>
      </c>
      <c r="N11" s="45">
        <v>12.291600000000001</v>
      </c>
      <c r="O11" s="45">
        <v>19.907800000000002</v>
      </c>
      <c r="P11" s="45">
        <v>12.202999999999999</v>
      </c>
      <c r="Q11" s="45">
        <v>18.7</v>
      </c>
      <c r="R11" s="45">
        <v>12.512</v>
      </c>
      <c r="S11" s="45">
        <v>12.149900000000001</v>
      </c>
    </row>
    <row r="12" spans="1:19" ht="15" hidden="1" customHeight="1" outlineLevel="1">
      <c r="A12" s="8">
        <v>40575</v>
      </c>
      <c r="B12" s="45">
        <v>29.7788</v>
      </c>
      <c r="C12" s="45">
        <v>33.746499999999997</v>
      </c>
      <c r="D12" s="45">
        <v>28.077999999999999</v>
      </c>
      <c r="E12" s="45">
        <v>39.030500000000004</v>
      </c>
      <c r="F12" s="45">
        <v>29.3827</v>
      </c>
      <c r="G12" s="45">
        <v>19.2636</v>
      </c>
      <c r="H12" s="45">
        <v>30.8292</v>
      </c>
      <c r="I12" s="45">
        <v>33.789900000000003</v>
      </c>
      <c r="J12" s="45">
        <v>29.442299999999999</v>
      </c>
      <c r="K12" s="45">
        <v>39.156999999999996</v>
      </c>
      <c r="L12" s="45">
        <v>29.558800000000002</v>
      </c>
      <c r="M12" s="45">
        <v>21.3475</v>
      </c>
      <c r="N12" s="45">
        <v>13.9718</v>
      </c>
      <c r="O12" s="45">
        <v>19.902100000000001</v>
      </c>
      <c r="P12" s="45">
        <v>13.8811</v>
      </c>
      <c r="Q12" s="45">
        <v>18.7</v>
      </c>
      <c r="R12" s="45">
        <v>11.914400000000001</v>
      </c>
      <c r="S12" s="45">
        <v>13.951499999999999</v>
      </c>
    </row>
    <row r="13" spans="1:19" ht="15" hidden="1" customHeight="1" outlineLevel="1">
      <c r="A13" s="8">
        <v>40603</v>
      </c>
      <c r="B13" s="45">
        <v>32.744500000000002</v>
      </c>
      <c r="C13" s="45">
        <v>33.008499999999998</v>
      </c>
      <c r="D13" s="45">
        <v>32.5702</v>
      </c>
      <c r="E13" s="45">
        <v>49.064500000000002</v>
      </c>
      <c r="F13" s="45">
        <v>32.772399999999998</v>
      </c>
      <c r="G13" s="45">
        <v>20.469100000000001</v>
      </c>
      <c r="H13" s="45">
        <v>33.420999999999999</v>
      </c>
      <c r="I13" s="45">
        <v>33.039200000000001</v>
      </c>
      <c r="J13" s="45">
        <v>33.685499999999998</v>
      </c>
      <c r="K13" s="45">
        <v>49.064500000000002</v>
      </c>
      <c r="L13" s="45">
        <v>33.142800000000001</v>
      </c>
      <c r="M13" s="45">
        <v>22.550999999999998</v>
      </c>
      <c r="N13" s="45">
        <v>11.061999999999999</v>
      </c>
      <c r="O13" s="45">
        <v>19.981300000000001</v>
      </c>
      <c r="P13" s="45">
        <v>10.777799999999999</v>
      </c>
      <c r="Q13" s="45">
        <v>0</v>
      </c>
      <c r="R13" s="45">
        <v>12.4015</v>
      </c>
      <c r="S13" s="45">
        <v>10.2951</v>
      </c>
    </row>
    <row r="14" spans="1:19" ht="15" hidden="1" customHeight="1" outlineLevel="1">
      <c r="A14" s="8">
        <v>40634</v>
      </c>
      <c r="B14" s="45">
        <v>31.764099999999999</v>
      </c>
      <c r="C14" s="45">
        <v>34.1965</v>
      </c>
      <c r="D14" s="45">
        <v>29.668800000000001</v>
      </c>
      <c r="E14" s="45">
        <v>34.789299999999997</v>
      </c>
      <c r="F14" s="45">
        <v>31.234200000000001</v>
      </c>
      <c r="G14" s="45">
        <v>17.5609</v>
      </c>
      <c r="H14" s="45">
        <v>32.158000000000001</v>
      </c>
      <c r="I14" s="45">
        <v>34.268500000000003</v>
      </c>
      <c r="J14" s="45">
        <v>30.292100000000001</v>
      </c>
      <c r="K14" s="45">
        <v>34.867899999999999</v>
      </c>
      <c r="L14" s="45">
        <v>31.311900000000001</v>
      </c>
      <c r="M14" s="45">
        <v>18.904</v>
      </c>
      <c r="N14" s="45">
        <v>11.138199999999999</v>
      </c>
      <c r="O14" s="45">
        <v>19.9925</v>
      </c>
      <c r="P14" s="45">
        <v>9.8797999999999995</v>
      </c>
      <c r="Q14" s="45">
        <v>11.5632</v>
      </c>
      <c r="R14" s="45">
        <v>3.4352</v>
      </c>
      <c r="S14" s="45">
        <v>10.182</v>
      </c>
    </row>
    <row r="15" spans="1:19" ht="15" hidden="1" customHeight="1" outlineLevel="1">
      <c r="A15" s="8">
        <v>40664</v>
      </c>
      <c r="B15" s="45">
        <v>30.950199999999999</v>
      </c>
      <c r="C15" s="45">
        <v>34.270499999999998</v>
      </c>
      <c r="D15" s="45">
        <v>28.149000000000001</v>
      </c>
      <c r="E15" s="45">
        <v>26.457100000000001</v>
      </c>
      <c r="F15" s="45">
        <v>36.772799999999997</v>
      </c>
      <c r="G15" s="45">
        <v>15.8756</v>
      </c>
      <c r="H15" s="45">
        <v>32.037999999999997</v>
      </c>
      <c r="I15" s="45">
        <v>34.283799999999999</v>
      </c>
      <c r="J15" s="45">
        <v>29.929400000000001</v>
      </c>
      <c r="K15" s="45">
        <v>26.460799999999999</v>
      </c>
      <c r="L15" s="45">
        <v>37.252000000000002</v>
      </c>
      <c r="M15" s="45">
        <v>20.011900000000001</v>
      </c>
      <c r="N15" s="45">
        <v>12.497999999999999</v>
      </c>
      <c r="O15" s="45">
        <v>14.474500000000001</v>
      </c>
      <c r="P15" s="45">
        <v>12.487</v>
      </c>
      <c r="Q15" s="45">
        <v>11.5632</v>
      </c>
      <c r="R15" s="45">
        <v>13.148899999999999</v>
      </c>
      <c r="S15" s="45">
        <v>12.440799999999999</v>
      </c>
    </row>
    <row r="16" spans="1:19" ht="15" hidden="1" customHeight="1" outlineLevel="1">
      <c r="A16" s="8">
        <v>40695</v>
      </c>
      <c r="B16" s="45">
        <v>30.7041</v>
      </c>
      <c r="C16" s="45">
        <v>34.316600000000001</v>
      </c>
      <c r="D16" s="45">
        <v>27.120200000000001</v>
      </c>
      <c r="E16" s="45">
        <v>27.465499999999999</v>
      </c>
      <c r="F16" s="45">
        <v>30.4619</v>
      </c>
      <c r="G16" s="45">
        <v>18.8111</v>
      </c>
      <c r="H16" s="45">
        <v>30.791699999999999</v>
      </c>
      <c r="I16" s="45">
        <v>34.4086</v>
      </c>
      <c r="J16" s="45">
        <v>27.204999999999998</v>
      </c>
      <c r="K16" s="45">
        <v>27.465499999999999</v>
      </c>
      <c r="L16" s="45">
        <v>30.4665</v>
      </c>
      <c r="M16" s="45">
        <v>18.9742</v>
      </c>
      <c r="N16" s="45">
        <v>16.575800000000001</v>
      </c>
      <c r="O16" s="45">
        <v>19.995100000000001</v>
      </c>
      <c r="P16" s="45">
        <v>12.9346</v>
      </c>
      <c r="Q16" s="45">
        <v>0</v>
      </c>
      <c r="R16" s="45">
        <v>13.8019</v>
      </c>
      <c r="S16" s="45">
        <v>12.9133</v>
      </c>
    </row>
    <row r="17" spans="1:19" ht="15" hidden="1" customHeight="1" outlineLevel="1">
      <c r="A17" s="8">
        <v>40725</v>
      </c>
      <c r="B17" s="45">
        <v>25.5319</v>
      </c>
      <c r="C17" s="45">
        <v>32.827300000000001</v>
      </c>
      <c r="D17" s="45">
        <v>22.0794</v>
      </c>
      <c r="E17" s="45">
        <v>33.868400000000001</v>
      </c>
      <c r="F17" s="45">
        <v>26.733899999999998</v>
      </c>
      <c r="G17" s="45">
        <v>12.635999999999999</v>
      </c>
      <c r="H17" s="45">
        <v>25.5868</v>
      </c>
      <c r="I17" s="45">
        <v>32.904000000000003</v>
      </c>
      <c r="J17" s="45">
        <v>22.128299999999999</v>
      </c>
      <c r="K17" s="45">
        <v>33.868400000000001</v>
      </c>
      <c r="L17" s="45">
        <v>26.740300000000001</v>
      </c>
      <c r="M17" s="45">
        <v>12.6478</v>
      </c>
      <c r="N17" s="45">
        <v>14.7927</v>
      </c>
      <c r="O17" s="45">
        <v>19.988199999999999</v>
      </c>
      <c r="P17" s="45">
        <v>11.672499999999999</v>
      </c>
      <c r="Q17" s="45">
        <v>0</v>
      </c>
      <c r="R17" s="45">
        <v>12.2752</v>
      </c>
      <c r="S17" s="45">
        <v>11.640599999999999</v>
      </c>
    </row>
    <row r="18" spans="1:19" ht="15" hidden="1" customHeight="1" outlineLevel="1">
      <c r="A18" s="8">
        <v>40756</v>
      </c>
      <c r="B18" s="45">
        <v>26.0017</v>
      </c>
      <c r="C18" s="45">
        <v>31.206800000000001</v>
      </c>
      <c r="D18" s="45">
        <v>24.186699999999998</v>
      </c>
      <c r="E18" s="45">
        <v>33.896700000000003</v>
      </c>
      <c r="F18" s="45">
        <v>26.175999999999998</v>
      </c>
      <c r="G18" s="45">
        <v>17.543299999999999</v>
      </c>
      <c r="H18" s="45">
        <v>26.177399999999999</v>
      </c>
      <c r="I18" s="45">
        <v>31.221900000000002</v>
      </c>
      <c r="J18" s="45">
        <v>24.374500000000001</v>
      </c>
      <c r="K18" s="45">
        <v>33.704099999999997</v>
      </c>
      <c r="L18" s="45">
        <v>26.2211</v>
      </c>
      <c r="M18" s="45">
        <v>17.876000000000001</v>
      </c>
      <c r="N18" s="45">
        <v>17.1051</v>
      </c>
      <c r="O18" s="45">
        <v>20.061499999999999</v>
      </c>
      <c r="P18" s="45">
        <v>17.050599999999999</v>
      </c>
      <c r="Q18" s="45">
        <v>38</v>
      </c>
      <c r="R18" s="45">
        <v>13.2896</v>
      </c>
      <c r="S18" s="45">
        <v>12.1319</v>
      </c>
    </row>
    <row r="19" spans="1:19" ht="15" hidden="1" customHeight="1" outlineLevel="1">
      <c r="A19" s="8">
        <v>40787</v>
      </c>
      <c r="B19" s="45">
        <v>25.18</v>
      </c>
      <c r="C19" s="45">
        <v>30.6508</v>
      </c>
      <c r="D19" s="45">
        <v>23.586099999999998</v>
      </c>
      <c r="E19" s="45">
        <v>32.034599999999998</v>
      </c>
      <c r="F19" s="45">
        <v>25.939599999999999</v>
      </c>
      <c r="G19" s="45">
        <v>17.240100000000002</v>
      </c>
      <c r="H19" s="45">
        <v>25.7103</v>
      </c>
      <c r="I19" s="45">
        <v>30.681999999999999</v>
      </c>
      <c r="J19" s="45">
        <v>24.1919</v>
      </c>
      <c r="K19" s="45">
        <v>32.034599999999998</v>
      </c>
      <c r="L19" s="45">
        <v>26.29</v>
      </c>
      <c r="M19" s="45">
        <v>17.8888</v>
      </c>
      <c r="N19" s="45">
        <v>11.8855</v>
      </c>
      <c r="O19" s="45">
        <v>19.594999999999999</v>
      </c>
      <c r="P19" s="45">
        <v>11.7555</v>
      </c>
      <c r="Q19" s="45">
        <v>0</v>
      </c>
      <c r="R19" s="45">
        <v>12.3469</v>
      </c>
      <c r="S19" s="45">
        <v>11.5151</v>
      </c>
    </row>
    <row r="20" spans="1:19" ht="15" hidden="1" customHeight="1" outlineLevel="1">
      <c r="A20" s="8">
        <v>40817</v>
      </c>
      <c r="B20" s="45">
        <v>28.9879</v>
      </c>
      <c r="C20" s="45">
        <v>30.861699999999999</v>
      </c>
      <c r="D20" s="45">
        <v>27.8903</v>
      </c>
      <c r="E20" s="45">
        <v>33.611800000000002</v>
      </c>
      <c r="F20" s="45">
        <v>35.602699999999999</v>
      </c>
      <c r="G20" s="45">
        <v>15.2601</v>
      </c>
      <c r="H20" s="45">
        <v>31.316299999999998</v>
      </c>
      <c r="I20" s="45">
        <v>30.879200000000001</v>
      </c>
      <c r="J20" s="45">
        <v>31.6282</v>
      </c>
      <c r="K20" s="45">
        <v>33.611800000000002</v>
      </c>
      <c r="L20" s="45">
        <v>37.907299999999999</v>
      </c>
      <c r="M20" s="45">
        <v>17.870100000000001</v>
      </c>
      <c r="N20" s="45">
        <v>10.970700000000001</v>
      </c>
      <c r="O20" s="45">
        <v>19.9392</v>
      </c>
      <c r="P20" s="45">
        <v>10.924200000000001</v>
      </c>
      <c r="Q20" s="45">
        <v>0</v>
      </c>
      <c r="R20" s="45">
        <v>10.256399999999999</v>
      </c>
      <c r="S20" s="45">
        <v>11.1142</v>
      </c>
    </row>
    <row r="21" spans="1:19" ht="15" hidden="1" customHeight="1" outlineLevel="1">
      <c r="A21" s="8">
        <v>40848</v>
      </c>
      <c r="B21" s="45">
        <v>29.9329</v>
      </c>
      <c r="C21" s="45">
        <v>30.616900000000001</v>
      </c>
      <c r="D21" s="45">
        <v>29.3871</v>
      </c>
      <c r="E21" s="45">
        <v>31.907900000000001</v>
      </c>
      <c r="F21" s="45">
        <v>35.347799999999999</v>
      </c>
      <c r="G21" s="45">
        <v>16.189499999999999</v>
      </c>
      <c r="H21" s="45">
        <v>30.337599999999998</v>
      </c>
      <c r="I21" s="45">
        <v>30.623799999999999</v>
      </c>
      <c r="J21" s="45">
        <v>30.1</v>
      </c>
      <c r="K21" s="45">
        <v>31.974799999999998</v>
      </c>
      <c r="L21" s="45">
        <v>35.526400000000002</v>
      </c>
      <c r="M21" s="45">
        <v>16.850999999999999</v>
      </c>
      <c r="N21" s="45">
        <v>11.9815</v>
      </c>
      <c r="O21" s="45">
        <v>19.138500000000001</v>
      </c>
      <c r="P21" s="45">
        <v>11.894</v>
      </c>
      <c r="Q21" s="45">
        <v>15</v>
      </c>
      <c r="R21" s="45">
        <v>14.797499999999999</v>
      </c>
      <c r="S21" s="45">
        <v>11.430999999999999</v>
      </c>
    </row>
    <row r="22" spans="1:19" ht="15" hidden="1" customHeight="1" outlineLevel="1">
      <c r="A22" s="8">
        <v>40878</v>
      </c>
      <c r="B22" s="45">
        <v>30.2042</v>
      </c>
      <c r="C22" s="45">
        <v>31.430800000000001</v>
      </c>
      <c r="D22" s="45">
        <v>29.309000000000001</v>
      </c>
      <c r="E22" s="45">
        <v>29.463100000000001</v>
      </c>
      <c r="F22" s="45">
        <v>38.475499999999997</v>
      </c>
      <c r="G22" s="45">
        <v>14.447900000000001</v>
      </c>
      <c r="H22" s="45">
        <v>32.013800000000003</v>
      </c>
      <c r="I22" s="45">
        <v>31.446200000000001</v>
      </c>
      <c r="J22" s="45">
        <v>32.499000000000002</v>
      </c>
      <c r="K22" s="45">
        <v>29.463100000000001</v>
      </c>
      <c r="L22" s="45">
        <v>39.210500000000003</v>
      </c>
      <c r="M22" s="45">
        <v>17.732900000000001</v>
      </c>
      <c r="N22" s="45">
        <v>10.919</v>
      </c>
      <c r="O22" s="45">
        <v>19.9222</v>
      </c>
      <c r="P22" s="45">
        <v>10.859400000000001</v>
      </c>
      <c r="Q22" s="45">
        <v>0</v>
      </c>
      <c r="R22" s="45">
        <v>12.3408</v>
      </c>
      <c r="S22" s="45">
        <v>10.7204</v>
      </c>
    </row>
    <row r="23" spans="1:19" ht="15" hidden="1" customHeight="1" outlineLevel="1">
      <c r="A23" s="8">
        <v>40909</v>
      </c>
      <c r="B23" s="45">
        <v>29.898199999999999</v>
      </c>
      <c r="C23" s="45">
        <v>31.726099999999999</v>
      </c>
      <c r="D23" s="45">
        <v>28.562000000000001</v>
      </c>
      <c r="E23" s="45">
        <v>32.650199999999998</v>
      </c>
      <c r="F23" s="45">
        <v>40.647500000000001</v>
      </c>
      <c r="G23" s="45">
        <v>15.127700000000001</v>
      </c>
      <c r="H23" s="45">
        <v>32.935899999999997</v>
      </c>
      <c r="I23" s="45">
        <v>31.736000000000001</v>
      </c>
      <c r="J23" s="45">
        <v>34.116300000000003</v>
      </c>
      <c r="K23" s="45">
        <v>32.650199999999998</v>
      </c>
      <c r="L23" s="45">
        <v>41.031700000000001</v>
      </c>
      <c r="M23" s="45">
        <v>18.9786</v>
      </c>
      <c r="N23" s="45">
        <v>12.567299999999999</v>
      </c>
      <c r="O23" s="45">
        <v>20.475000000000001</v>
      </c>
      <c r="P23" s="45">
        <v>12.547499999999999</v>
      </c>
      <c r="Q23" s="45">
        <v>0</v>
      </c>
      <c r="R23" s="45">
        <v>15.063700000000001</v>
      </c>
      <c r="S23" s="45">
        <v>12.4857</v>
      </c>
    </row>
    <row r="24" spans="1:19" ht="15" hidden="1" customHeight="1" outlineLevel="1">
      <c r="A24" s="8">
        <v>40940</v>
      </c>
      <c r="B24" s="45">
        <v>33.0503</v>
      </c>
      <c r="C24" s="45">
        <v>28.290700000000001</v>
      </c>
      <c r="D24" s="45">
        <v>35.476399999999998</v>
      </c>
      <c r="E24" s="45">
        <v>30.9709</v>
      </c>
      <c r="F24" s="45">
        <v>41.142000000000003</v>
      </c>
      <c r="G24" s="45">
        <v>20.610900000000001</v>
      </c>
      <c r="H24" s="45">
        <v>33.569200000000002</v>
      </c>
      <c r="I24" s="45">
        <v>28.322299999999998</v>
      </c>
      <c r="J24" s="45">
        <v>36.341500000000003</v>
      </c>
      <c r="K24" s="45">
        <v>31.005199999999999</v>
      </c>
      <c r="L24" s="45">
        <v>41.287500000000001</v>
      </c>
      <c r="M24" s="45">
        <v>22.453199999999999</v>
      </c>
      <c r="N24" s="45">
        <v>14.385</v>
      </c>
      <c r="O24" s="45">
        <v>19.937200000000001</v>
      </c>
      <c r="P24" s="45">
        <v>14.1111</v>
      </c>
      <c r="Q24" s="45">
        <v>18.400400000000001</v>
      </c>
      <c r="R24" s="45">
        <v>16.943000000000001</v>
      </c>
      <c r="S24" s="45">
        <v>13.7371</v>
      </c>
    </row>
    <row r="25" spans="1:19" ht="15" hidden="1" customHeight="1" outlineLevel="1">
      <c r="A25" s="8">
        <v>40969</v>
      </c>
      <c r="B25" s="45">
        <v>29.104700000000001</v>
      </c>
      <c r="C25" s="45">
        <v>29.869900000000001</v>
      </c>
      <c r="D25" s="45">
        <v>28.672499999999999</v>
      </c>
      <c r="E25" s="45">
        <v>32.549199999999999</v>
      </c>
      <c r="F25" s="45">
        <v>39.011899999999997</v>
      </c>
      <c r="G25" s="45">
        <v>11.780099999999999</v>
      </c>
      <c r="H25" s="45">
        <v>32.699199999999998</v>
      </c>
      <c r="I25" s="45">
        <v>29.894200000000001</v>
      </c>
      <c r="J25" s="45">
        <v>34.666499999999999</v>
      </c>
      <c r="K25" s="45">
        <v>32.737900000000003</v>
      </c>
      <c r="L25" s="45">
        <v>41.091999999999999</v>
      </c>
      <c r="M25" s="45">
        <v>20.396100000000001</v>
      </c>
      <c r="N25" s="45">
        <v>4.3007999999999997</v>
      </c>
      <c r="O25" s="45">
        <v>20.110299999999999</v>
      </c>
      <c r="P25" s="45">
        <v>4.1879</v>
      </c>
      <c r="Q25" s="45">
        <v>19.552700000000002</v>
      </c>
      <c r="R25" s="45">
        <v>11.396000000000001</v>
      </c>
      <c r="S25" s="45">
        <v>2.4321000000000002</v>
      </c>
    </row>
    <row r="26" spans="1:19" ht="15" hidden="1" customHeight="1" outlineLevel="1">
      <c r="A26" s="8">
        <v>41000</v>
      </c>
      <c r="B26" s="45">
        <v>29.560099999999998</v>
      </c>
      <c r="C26" s="45">
        <v>31.665099999999999</v>
      </c>
      <c r="D26" s="45">
        <v>28.125299999999999</v>
      </c>
      <c r="E26" s="45">
        <v>30.8935</v>
      </c>
      <c r="F26" s="45">
        <v>38.604599999999998</v>
      </c>
      <c r="G26" s="45">
        <v>18.016400000000001</v>
      </c>
      <c r="H26" s="45">
        <v>32.020800000000001</v>
      </c>
      <c r="I26" s="45">
        <v>31.672899999999998</v>
      </c>
      <c r="J26" s="45">
        <v>32.319299999999998</v>
      </c>
      <c r="K26" s="45">
        <v>30.8935</v>
      </c>
      <c r="L26" s="45">
        <v>39.524000000000001</v>
      </c>
      <c r="M26" s="45">
        <v>22.7394</v>
      </c>
      <c r="N26" s="45">
        <v>11.989000000000001</v>
      </c>
      <c r="O26" s="45">
        <v>20.281600000000001</v>
      </c>
      <c r="P26" s="45">
        <v>11.9701</v>
      </c>
      <c r="Q26" s="45">
        <v>0</v>
      </c>
      <c r="R26" s="45">
        <v>12.352499999999999</v>
      </c>
      <c r="S26" s="45">
        <v>11.944800000000001</v>
      </c>
    </row>
    <row r="27" spans="1:19" ht="15" hidden="1" customHeight="1" outlineLevel="1">
      <c r="A27" s="8">
        <v>41030</v>
      </c>
      <c r="B27" s="45">
        <v>32.270800000000001</v>
      </c>
      <c r="C27" s="45">
        <v>31.678899999999999</v>
      </c>
      <c r="D27" s="45">
        <v>32.9221</v>
      </c>
      <c r="E27" s="45">
        <v>31.790700000000001</v>
      </c>
      <c r="F27" s="45">
        <v>37.142299999999999</v>
      </c>
      <c r="G27" s="45">
        <v>22.156500000000001</v>
      </c>
      <c r="H27" s="45">
        <v>32.597999999999999</v>
      </c>
      <c r="I27" s="45">
        <v>31.6891</v>
      </c>
      <c r="J27" s="45">
        <v>33.631900000000002</v>
      </c>
      <c r="K27" s="45">
        <v>32.050800000000002</v>
      </c>
      <c r="L27" s="45">
        <v>37.805999999999997</v>
      </c>
      <c r="M27" s="45">
        <v>22.982099999999999</v>
      </c>
      <c r="N27" s="45">
        <v>13.0351</v>
      </c>
      <c r="O27" s="45">
        <v>22.6554</v>
      </c>
      <c r="P27" s="45">
        <v>12.6813</v>
      </c>
      <c r="Q27" s="45">
        <v>6.6130000000000004</v>
      </c>
      <c r="R27" s="45">
        <v>14.291700000000001</v>
      </c>
      <c r="S27" s="45">
        <v>11.7944</v>
      </c>
    </row>
    <row r="28" spans="1:19" ht="15" hidden="1" customHeight="1" outlineLevel="1">
      <c r="A28" s="8">
        <v>41061</v>
      </c>
      <c r="B28" s="45">
        <v>30.417100000000001</v>
      </c>
      <c r="C28" s="45">
        <v>29.163799999999998</v>
      </c>
      <c r="D28" s="45">
        <v>31.142099999999999</v>
      </c>
      <c r="E28" s="45">
        <v>29.3386</v>
      </c>
      <c r="F28" s="45">
        <v>35.169199999999996</v>
      </c>
      <c r="G28" s="45">
        <v>19.987400000000001</v>
      </c>
      <c r="H28" s="45">
        <v>31.327100000000002</v>
      </c>
      <c r="I28" s="45">
        <v>29.1843</v>
      </c>
      <c r="J28" s="45">
        <v>32.661499999999997</v>
      </c>
      <c r="K28" s="45">
        <v>29.3386</v>
      </c>
      <c r="L28" s="45">
        <v>35.908200000000001</v>
      </c>
      <c r="M28" s="45">
        <v>23.6692</v>
      </c>
      <c r="N28" s="45">
        <v>11.943</v>
      </c>
      <c r="O28" s="45">
        <v>18.9895</v>
      </c>
      <c r="P28" s="45">
        <v>11.8307</v>
      </c>
      <c r="Q28" s="45">
        <v>0</v>
      </c>
      <c r="R28" s="45">
        <v>11.571300000000001</v>
      </c>
      <c r="S28" s="45">
        <v>11.9154</v>
      </c>
    </row>
    <row r="29" spans="1:19" ht="15" hidden="1" customHeight="1" outlineLevel="1">
      <c r="A29" s="8">
        <v>41091</v>
      </c>
      <c r="B29" s="45">
        <v>31.248000000000001</v>
      </c>
      <c r="C29" s="45">
        <v>29.227799999999998</v>
      </c>
      <c r="D29" s="45">
        <v>32.550400000000003</v>
      </c>
      <c r="E29" s="45">
        <v>30.450500000000002</v>
      </c>
      <c r="F29" s="45">
        <v>36.831000000000003</v>
      </c>
      <c r="G29" s="45">
        <v>19.8766</v>
      </c>
      <c r="H29" s="45">
        <v>31.767800000000001</v>
      </c>
      <c r="I29" s="45">
        <v>29.251200000000001</v>
      </c>
      <c r="J29" s="45">
        <v>33.463299999999997</v>
      </c>
      <c r="K29" s="45">
        <v>30.450500000000002</v>
      </c>
      <c r="L29" s="45">
        <v>37.765599999999999</v>
      </c>
      <c r="M29" s="45">
        <v>20.9727</v>
      </c>
      <c r="N29" s="45">
        <v>13.6052</v>
      </c>
      <c r="O29" s="45">
        <v>19.962299999999999</v>
      </c>
      <c r="P29" s="45">
        <v>13.3788</v>
      </c>
      <c r="Q29" s="45">
        <v>0</v>
      </c>
      <c r="R29" s="45">
        <v>13.8142</v>
      </c>
      <c r="S29" s="45">
        <v>12.918900000000001</v>
      </c>
    </row>
    <row r="30" spans="1:19" ht="15" hidden="1" customHeight="1" outlineLevel="1">
      <c r="A30" s="8">
        <v>41122</v>
      </c>
      <c r="B30" s="45">
        <v>30.8322</v>
      </c>
      <c r="C30" s="45">
        <v>30.880099999999999</v>
      </c>
      <c r="D30" s="45">
        <v>30.790800000000001</v>
      </c>
      <c r="E30" s="45">
        <v>28.788699999999999</v>
      </c>
      <c r="F30" s="45">
        <v>35.179499999999997</v>
      </c>
      <c r="G30" s="45">
        <v>20.047000000000001</v>
      </c>
      <c r="H30" s="45">
        <v>31.036000000000001</v>
      </c>
      <c r="I30" s="45">
        <v>30.8949</v>
      </c>
      <c r="J30" s="45">
        <v>31.1601</v>
      </c>
      <c r="K30" s="45">
        <v>28.788699999999999</v>
      </c>
      <c r="L30" s="45">
        <v>35.368000000000002</v>
      </c>
      <c r="M30" s="45">
        <v>20.676500000000001</v>
      </c>
      <c r="N30" s="45">
        <v>12.742100000000001</v>
      </c>
      <c r="O30" s="45">
        <v>20.4087</v>
      </c>
      <c r="P30" s="45">
        <v>12.2669</v>
      </c>
      <c r="Q30" s="45">
        <v>0</v>
      </c>
      <c r="R30" s="45">
        <v>11.408099999999999</v>
      </c>
      <c r="S30" s="45">
        <v>12.527699999999999</v>
      </c>
    </row>
    <row r="31" spans="1:19" ht="15" hidden="1" customHeight="1" outlineLevel="1">
      <c r="A31" s="8">
        <v>41153</v>
      </c>
      <c r="B31" s="45">
        <v>29.597200000000001</v>
      </c>
      <c r="C31" s="45">
        <v>30.757400000000001</v>
      </c>
      <c r="D31" s="45">
        <v>28.608799999999999</v>
      </c>
      <c r="E31" s="45">
        <v>26.305700000000002</v>
      </c>
      <c r="F31" s="45">
        <v>35.334699999999998</v>
      </c>
      <c r="G31" s="45">
        <v>15.1744</v>
      </c>
      <c r="H31" s="45">
        <v>30.034099999999999</v>
      </c>
      <c r="I31" s="45">
        <v>30.759799999999998</v>
      </c>
      <c r="J31" s="45">
        <v>29.3889</v>
      </c>
      <c r="K31" s="45">
        <v>26.305700000000002</v>
      </c>
      <c r="L31" s="45">
        <v>35.388199999999998</v>
      </c>
      <c r="M31" s="45">
        <v>16.127500000000001</v>
      </c>
      <c r="N31" s="45">
        <v>10.8055</v>
      </c>
      <c r="O31" s="45">
        <v>16.652699999999999</v>
      </c>
      <c r="P31" s="45">
        <v>10.785399999999999</v>
      </c>
      <c r="Q31" s="45">
        <v>0</v>
      </c>
      <c r="R31" s="45">
        <v>13.0984</v>
      </c>
      <c r="S31" s="45">
        <v>10.7117</v>
      </c>
    </row>
    <row r="32" spans="1:19" ht="15" hidden="1" customHeight="1" outlineLevel="1">
      <c r="A32" s="8">
        <v>41183</v>
      </c>
      <c r="B32" s="45">
        <v>27.4039</v>
      </c>
      <c r="C32" s="45">
        <v>30.190899999999999</v>
      </c>
      <c r="D32" s="45">
        <v>25.6066</v>
      </c>
      <c r="E32" s="45">
        <v>25.780899999999999</v>
      </c>
      <c r="F32" s="45">
        <v>31.2576</v>
      </c>
      <c r="G32" s="45">
        <v>16.2178</v>
      </c>
      <c r="H32" s="45">
        <v>29.051200000000001</v>
      </c>
      <c r="I32" s="45">
        <v>30.191400000000002</v>
      </c>
      <c r="J32" s="45">
        <v>28.160599999999999</v>
      </c>
      <c r="K32" s="45">
        <v>25.780899999999999</v>
      </c>
      <c r="L32" s="45">
        <v>32.036900000000003</v>
      </c>
      <c r="M32" s="45">
        <v>19.052099999999999</v>
      </c>
      <c r="N32" s="45">
        <v>13.516999999999999</v>
      </c>
      <c r="O32" s="45">
        <v>17.828299999999999</v>
      </c>
      <c r="P32" s="45">
        <v>13.516299999999999</v>
      </c>
      <c r="Q32" s="45">
        <v>0</v>
      </c>
      <c r="R32" s="45">
        <v>12.8635</v>
      </c>
      <c r="S32" s="45">
        <v>13.6</v>
      </c>
    </row>
    <row r="33" spans="1:19" ht="15" hidden="1" customHeight="1" outlineLevel="1">
      <c r="A33" s="8">
        <v>41214</v>
      </c>
      <c r="B33" s="45">
        <v>29.4848</v>
      </c>
      <c r="C33" s="45">
        <v>30.648700000000002</v>
      </c>
      <c r="D33" s="45">
        <v>28.467300000000002</v>
      </c>
      <c r="E33" s="45">
        <v>25.2883</v>
      </c>
      <c r="F33" s="45">
        <v>32.811199999999999</v>
      </c>
      <c r="G33" s="45">
        <v>19.3825</v>
      </c>
      <c r="H33" s="45">
        <v>29.773099999999999</v>
      </c>
      <c r="I33" s="45">
        <v>30.649899999999999</v>
      </c>
      <c r="J33" s="45">
        <v>28.984999999999999</v>
      </c>
      <c r="K33" s="45">
        <v>25.2883</v>
      </c>
      <c r="L33" s="45">
        <v>32.850099999999998</v>
      </c>
      <c r="M33" s="45">
        <v>21.061399999999999</v>
      </c>
      <c r="N33" s="45">
        <v>10.088800000000001</v>
      </c>
      <c r="O33" s="45">
        <v>1.9863999999999999</v>
      </c>
      <c r="P33" s="45">
        <v>10.0991</v>
      </c>
      <c r="Q33" s="45">
        <v>0</v>
      </c>
      <c r="R33" s="45">
        <v>19.945499999999999</v>
      </c>
      <c r="S33" s="45">
        <v>9.4491999999999994</v>
      </c>
    </row>
    <row r="34" spans="1:19" ht="15" hidden="1" customHeight="1" outlineLevel="1">
      <c r="A34" s="8">
        <v>41244</v>
      </c>
      <c r="B34" s="45">
        <v>29.579799999999999</v>
      </c>
      <c r="C34" s="45">
        <v>31.34</v>
      </c>
      <c r="D34" s="45">
        <v>27.976800000000001</v>
      </c>
      <c r="E34" s="45">
        <v>24.789000000000001</v>
      </c>
      <c r="F34" s="45">
        <v>33.727800000000002</v>
      </c>
      <c r="G34" s="45">
        <v>13.9895</v>
      </c>
      <c r="H34" s="45">
        <v>30.883900000000001</v>
      </c>
      <c r="I34" s="45">
        <v>31.340699999999998</v>
      </c>
      <c r="J34" s="45">
        <v>30.414200000000001</v>
      </c>
      <c r="K34" s="45">
        <v>24.829599999999999</v>
      </c>
      <c r="L34" s="45">
        <v>34.362699999999997</v>
      </c>
      <c r="M34" s="45">
        <v>20.595800000000001</v>
      </c>
      <c r="N34" s="45">
        <v>9.1113999999999997</v>
      </c>
      <c r="O34" s="45">
        <v>15.320399999999999</v>
      </c>
      <c r="P34" s="45">
        <v>9.1094000000000008</v>
      </c>
      <c r="Q34" s="45">
        <v>16.221699999999998</v>
      </c>
      <c r="R34" s="45">
        <v>13.973000000000001</v>
      </c>
      <c r="S34" s="45">
        <v>8.1109000000000009</v>
      </c>
    </row>
    <row r="35" spans="1:19" ht="15" hidden="1" customHeight="1" outlineLevel="1">
      <c r="A35" s="8">
        <v>41275</v>
      </c>
      <c r="B35" s="45">
        <v>28.748999999999999</v>
      </c>
      <c r="C35" s="45">
        <v>31.029199999999999</v>
      </c>
      <c r="D35" s="45">
        <v>26.5518</v>
      </c>
      <c r="E35" s="45">
        <v>25.016300000000001</v>
      </c>
      <c r="F35" s="45">
        <v>34.683199999999999</v>
      </c>
      <c r="G35" s="45">
        <v>13.458</v>
      </c>
      <c r="H35" s="45">
        <v>31.2041</v>
      </c>
      <c r="I35" s="45">
        <v>31.031300000000002</v>
      </c>
      <c r="J35" s="45">
        <v>31.418099999999999</v>
      </c>
      <c r="K35" s="45">
        <v>25.016300000000001</v>
      </c>
      <c r="L35" s="45">
        <v>34.683199999999999</v>
      </c>
      <c r="M35" s="45">
        <v>27.549800000000001</v>
      </c>
      <c r="N35" s="45">
        <v>9.4975000000000005</v>
      </c>
      <c r="O35" s="45">
        <v>1.3913</v>
      </c>
      <c r="P35" s="45">
        <v>9.5</v>
      </c>
      <c r="Q35" s="45">
        <v>0</v>
      </c>
      <c r="R35" s="45">
        <v>0</v>
      </c>
      <c r="S35" s="45">
        <v>9.5</v>
      </c>
    </row>
    <row r="36" spans="1:19" ht="15" hidden="1" customHeight="1" outlineLevel="1">
      <c r="A36" s="8">
        <v>41306</v>
      </c>
      <c r="B36" s="45">
        <v>30.0383</v>
      </c>
      <c r="C36" s="45">
        <v>29.784700000000001</v>
      </c>
      <c r="D36" s="45">
        <v>30.292400000000001</v>
      </c>
      <c r="E36" s="45">
        <v>25.953099999999999</v>
      </c>
      <c r="F36" s="45">
        <v>32.660600000000002</v>
      </c>
      <c r="G36" s="45">
        <v>23.8553</v>
      </c>
      <c r="H36" s="45">
        <v>30.303100000000001</v>
      </c>
      <c r="I36" s="45">
        <v>29.785599999999999</v>
      </c>
      <c r="J36" s="45">
        <v>30.839600000000001</v>
      </c>
      <c r="K36" s="45">
        <v>25.953099999999999</v>
      </c>
      <c r="L36" s="45">
        <v>33.063600000000001</v>
      </c>
      <c r="M36" s="45">
        <v>25.8032</v>
      </c>
      <c r="N36" s="45">
        <v>14.807</v>
      </c>
      <c r="O36" s="45">
        <v>26.961300000000001</v>
      </c>
      <c r="P36" s="45">
        <v>14.6936</v>
      </c>
      <c r="Q36" s="45">
        <v>0</v>
      </c>
      <c r="R36" s="45">
        <v>14.320399999999999</v>
      </c>
      <c r="S36" s="45">
        <v>14.977</v>
      </c>
    </row>
    <row r="37" spans="1:19" ht="15" hidden="1" customHeight="1" outlineLevel="1">
      <c r="A37" s="8">
        <v>41334</v>
      </c>
      <c r="B37" s="45">
        <v>29.378</v>
      </c>
      <c r="C37" s="45">
        <v>30.623100000000001</v>
      </c>
      <c r="D37" s="45">
        <v>28.153700000000001</v>
      </c>
      <c r="E37" s="45">
        <v>25.284300000000002</v>
      </c>
      <c r="F37" s="45">
        <v>30.6112</v>
      </c>
      <c r="G37" s="45">
        <v>19.791399999999999</v>
      </c>
      <c r="H37" s="45">
        <v>30.046199999999999</v>
      </c>
      <c r="I37" s="45">
        <v>30.623699999999999</v>
      </c>
      <c r="J37" s="45">
        <v>29.4313</v>
      </c>
      <c r="K37" s="45">
        <v>25.284300000000002</v>
      </c>
      <c r="L37" s="45">
        <v>31.6126</v>
      </c>
      <c r="M37" s="45">
        <v>23.007100000000001</v>
      </c>
      <c r="N37" s="45">
        <v>12.7658</v>
      </c>
      <c r="O37" s="45">
        <v>8.7517999999999994</v>
      </c>
      <c r="P37" s="45">
        <v>12.767300000000001</v>
      </c>
      <c r="Q37" s="45">
        <v>0</v>
      </c>
      <c r="R37" s="45">
        <v>13.328099999999999</v>
      </c>
      <c r="S37" s="45">
        <v>12.2441</v>
      </c>
    </row>
    <row r="38" spans="1:19" ht="15" hidden="1" customHeight="1" outlineLevel="1">
      <c r="A38" s="8">
        <v>41365</v>
      </c>
      <c r="B38" s="45">
        <v>29.791799999999999</v>
      </c>
      <c r="C38" s="45">
        <v>31.119199999999999</v>
      </c>
      <c r="D38" s="45">
        <v>28.496300000000002</v>
      </c>
      <c r="E38" s="45">
        <v>25.915900000000001</v>
      </c>
      <c r="F38" s="45">
        <v>30.771100000000001</v>
      </c>
      <c r="G38" s="45">
        <v>19.661200000000001</v>
      </c>
      <c r="H38" s="45">
        <v>30.249199999999998</v>
      </c>
      <c r="I38" s="45">
        <v>31.120100000000001</v>
      </c>
      <c r="J38" s="45">
        <v>29.359400000000001</v>
      </c>
      <c r="K38" s="45">
        <v>25.915900000000001</v>
      </c>
      <c r="L38" s="45">
        <v>31.545300000000001</v>
      </c>
      <c r="M38" s="45">
        <v>21.491299999999999</v>
      </c>
      <c r="N38" s="45">
        <v>10.113899999999999</v>
      </c>
      <c r="O38" s="45">
        <v>13.5487</v>
      </c>
      <c r="P38" s="45">
        <v>10.110300000000001</v>
      </c>
      <c r="Q38" s="45">
        <v>0</v>
      </c>
      <c r="R38" s="45">
        <v>9.4894999999999996</v>
      </c>
      <c r="S38" s="45">
        <v>10.832700000000001</v>
      </c>
    </row>
    <row r="39" spans="1:19" ht="15" hidden="1" customHeight="1" outlineLevel="1">
      <c r="A39" s="8">
        <v>41395</v>
      </c>
      <c r="B39" s="45">
        <v>30.772099999999998</v>
      </c>
      <c r="C39" s="45">
        <v>30.2362</v>
      </c>
      <c r="D39" s="45">
        <v>31.351400000000002</v>
      </c>
      <c r="E39" s="45">
        <v>28.516300000000001</v>
      </c>
      <c r="F39" s="45">
        <v>33.045200000000001</v>
      </c>
      <c r="G39" s="45">
        <v>22.7133</v>
      </c>
      <c r="H39" s="45">
        <v>31.123200000000001</v>
      </c>
      <c r="I39" s="45">
        <v>30.236000000000001</v>
      </c>
      <c r="J39" s="45">
        <v>32.123399999999997</v>
      </c>
      <c r="K39" s="45">
        <v>28.7544</v>
      </c>
      <c r="L39" s="45">
        <v>33.8752</v>
      </c>
      <c r="M39" s="45">
        <v>23.8537</v>
      </c>
      <c r="N39" s="45">
        <v>13.396800000000001</v>
      </c>
      <c r="O39" s="45">
        <v>31.745699999999999</v>
      </c>
      <c r="P39" s="45">
        <v>13.306100000000001</v>
      </c>
      <c r="Q39" s="45">
        <v>13.817</v>
      </c>
      <c r="R39" s="45">
        <v>13.182</v>
      </c>
      <c r="S39" s="45">
        <v>13.5397</v>
      </c>
    </row>
    <row r="40" spans="1:19" ht="15" hidden="1" customHeight="1" outlineLevel="1">
      <c r="A40" s="8">
        <v>41426</v>
      </c>
      <c r="B40" s="45">
        <v>29.837</v>
      </c>
      <c r="C40" s="45">
        <v>30.6113</v>
      </c>
      <c r="D40" s="45">
        <v>29.120699999999999</v>
      </c>
      <c r="E40" s="45">
        <v>25.7788</v>
      </c>
      <c r="F40" s="45">
        <v>30.812100000000001</v>
      </c>
      <c r="G40" s="45">
        <v>24.293900000000001</v>
      </c>
      <c r="H40" s="45">
        <v>30.281400000000001</v>
      </c>
      <c r="I40" s="45">
        <v>30.612400000000001</v>
      </c>
      <c r="J40" s="45">
        <v>29.959099999999999</v>
      </c>
      <c r="K40" s="45">
        <v>25.800899999999999</v>
      </c>
      <c r="L40" s="45">
        <v>31.698899999999998</v>
      </c>
      <c r="M40" s="45">
        <v>26.310300000000002</v>
      </c>
      <c r="N40" s="45">
        <v>13.233599999999999</v>
      </c>
      <c r="O40" s="45">
        <v>5.0984999999999996</v>
      </c>
      <c r="P40" s="45">
        <v>13.2403</v>
      </c>
      <c r="Q40" s="45">
        <v>6.4623999999999997</v>
      </c>
      <c r="R40" s="45">
        <v>13.046099999999999</v>
      </c>
      <c r="S40" s="45">
        <v>13.712400000000001</v>
      </c>
    </row>
    <row r="41" spans="1:19" ht="15" hidden="1" customHeight="1" outlineLevel="1">
      <c r="A41" s="8">
        <v>41456</v>
      </c>
      <c r="B41" s="45">
        <v>28.036000000000001</v>
      </c>
      <c r="C41" s="45">
        <v>28.779900000000001</v>
      </c>
      <c r="D41" s="45">
        <v>27.533300000000001</v>
      </c>
      <c r="E41" s="45">
        <v>25.882300000000001</v>
      </c>
      <c r="F41" s="45">
        <v>29.492799999999999</v>
      </c>
      <c r="G41" s="45">
        <v>21.522099999999998</v>
      </c>
      <c r="H41" s="45">
        <v>28.441500000000001</v>
      </c>
      <c r="I41" s="45">
        <v>28.777899999999999</v>
      </c>
      <c r="J41" s="45">
        <v>28.204999999999998</v>
      </c>
      <c r="K41" s="45">
        <v>25.959199999999999</v>
      </c>
      <c r="L41" s="45">
        <v>30.6264</v>
      </c>
      <c r="M41" s="45">
        <v>21.522099999999998</v>
      </c>
      <c r="N41" s="45">
        <v>11.2227</v>
      </c>
      <c r="O41" s="45">
        <v>38.477699999999999</v>
      </c>
      <c r="P41" s="45">
        <v>11.124700000000001</v>
      </c>
      <c r="Q41" s="45">
        <v>12.674099999999999</v>
      </c>
      <c r="R41" s="45">
        <v>11.0848</v>
      </c>
      <c r="S41" s="45" t="s">
        <v>126</v>
      </c>
    </row>
    <row r="42" spans="1:19" ht="15" hidden="1" customHeight="1" outlineLevel="1">
      <c r="A42" s="8">
        <v>41487</v>
      </c>
      <c r="B42" s="45">
        <v>27.886199999999999</v>
      </c>
      <c r="C42" s="45">
        <v>27.192799999999998</v>
      </c>
      <c r="D42" s="45">
        <v>28.3443</v>
      </c>
      <c r="E42" s="45">
        <v>26.428699999999999</v>
      </c>
      <c r="F42" s="45">
        <v>29.4817</v>
      </c>
      <c r="G42" s="45">
        <v>22.637499999999999</v>
      </c>
      <c r="H42" s="45">
        <v>27.956800000000001</v>
      </c>
      <c r="I42" s="45">
        <v>27.192900000000002</v>
      </c>
      <c r="J42" s="45">
        <v>28.465199999999999</v>
      </c>
      <c r="K42" s="45">
        <v>26.500399999999999</v>
      </c>
      <c r="L42" s="45">
        <v>29.623699999999999</v>
      </c>
      <c r="M42" s="45">
        <v>22.682700000000001</v>
      </c>
      <c r="N42" s="45">
        <v>12.5502</v>
      </c>
      <c r="O42" s="45">
        <v>25.989699999999999</v>
      </c>
      <c r="P42" s="45">
        <v>12.438000000000001</v>
      </c>
      <c r="Q42" s="45">
        <v>19.319099999999999</v>
      </c>
      <c r="R42" s="45">
        <v>10.215400000000001</v>
      </c>
      <c r="S42" s="45">
        <v>13.118399999999999</v>
      </c>
    </row>
    <row r="43" spans="1:19" ht="15" hidden="1" customHeight="1" outlineLevel="1">
      <c r="A43" s="8">
        <v>41518</v>
      </c>
      <c r="B43" s="45">
        <v>28.209499999999998</v>
      </c>
      <c r="C43" s="45">
        <v>25.951000000000001</v>
      </c>
      <c r="D43" s="45">
        <v>29.507100000000001</v>
      </c>
      <c r="E43" s="45">
        <v>25.0977</v>
      </c>
      <c r="F43" s="45">
        <v>31.8005</v>
      </c>
      <c r="G43" s="45">
        <v>19.275400000000001</v>
      </c>
      <c r="H43" s="45">
        <v>28.358899999999998</v>
      </c>
      <c r="I43" s="45">
        <v>25.951799999999999</v>
      </c>
      <c r="J43" s="45">
        <v>29.761299999999999</v>
      </c>
      <c r="K43" s="45">
        <v>25.0977</v>
      </c>
      <c r="L43" s="45">
        <v>31.889500000000002</v>
      </c>
      <c r="M43" s="45">
        <v>20.249099999999999</v>
      </c>
      <c r="N43" s="45">
        <v>11.509399999999999</v>
      </c>
      <c r="O43" s="45">
        <v>1.8916999999999999</v>
      </c>
      <c r="P43" s="45">
        <v>11.5236</v>
      </c>
      <c r="Q43" s="45">
        <v>0</v>
      </c>
      <c r="R43" s="45">
        <v>12.978899999999999</v>
      </c>
      <c r="S43" s="45">
        <v>11.035399999999999</v>
      </c>
    </row>
    <row r="44" spans="1:19" ht="15" hidden="1" customHeight="1" outlineLevel="1">
      <c r="A44" s="8">
        <v>41548</v>
      </c>
      <c r="B44" s="45">
        <v>28.330500000000001</v>
      </c>
      <c r="C44" s="45">
        <v>26.362300000000001</v>
      </c>
      <c r="D44" s="45">
        <v>29.7681</v>
      </c>
      <c r="E44" s="45">
        <v>26.5031</v>
      </c>
      <c r="F44" s="45">
        <v>31.652100000000001</v>
      </c>
      <c r="G44" s="45">
        <v>21.767099999999999</v>
      </c>
      <c r="H44" s="45">
        <v>28.414999999999999</v>
      </c>
      <c r="I44" s="45">
        <v>26.3687</v>
      </c>
      <c r="J44" s="45">
        <v>29.9221</v>
      </c>
      <c r="K44" s="45">
        <v>26.5031</v>
      </c>
      <c r="L44" s="45">
        <v>31.883299999999998</v>
      </c>
      <c r="M44" s="45">
        <v>21.767099999999999</v>
      </c>
      <c r="N44" s="45">
        <v>11.7775</v>
      </c>
      <c r="O44" s="45">
        <v>3.0672999999999999</v>
      </c>
      <c r="P44" s="45">
        <v>11.9817</v>
      </c>
      <c r="Q44" s="45">
        <v>0</v>
      </c>
      <c r="R44" s="45">
        <v>11.9817</v>
      </c>
      <c r="S44" s="45" t="s">
        <v>126</v>
      </c>
    </row>
    <row r="45" spans="1:19" ht="15" hidden="1" customHeight="1" outlineLevel="1">
      <c r="A45" s="8">
        <v>41579</v>
      </c>
      <c r="B45" s="45">
        <v>26.395600000000002</v>
      </c>
      <c r="C45" s="45">
        <v>26.613600000000002</v>
      </c>
      <c r="D45" s="45">
        <v>26.2424</v>
      </c>
      <c r="E45" s="45">
        <v>25.724900000000002</v>
      </c>
      <c r="F45" s="45">
        <v>29.970300000000002</v>
      </c>
      <c r="G45" s="45">
        <v>11.040100000000001</v>
      </c>
      <c r="H45" s="45">
        <v>28.114899999999999</v>
      </c>
      <c r="I45" s="45">
        <v>26.615100000000002</v>
      </c>
      <c r="J45" s="45">
        <v>29.315300000000001</v>
      </c>
      <c r="K45" s="45">
        <v>25.724900000000002</v>
      </c>
      <c r="L45" s="45">
        <v>30.976199999999999</v>
      </c>
      <c r="M45" s="45">
        <v>21.552199999999999</v>
      </c>
      <c r="N45" s="45">
        <v>4.2133000000000003</v>
      </c>
      <c r="O45" s="45">
        <v>3.8879000000000001</v>
      </c>
      <c r="P45" s="45">
        <v>4.2134</v>
      </c>
      <c r="Q45" s="45">
        <v>0</v>
      </c>
      <c r="R45" s="45">
        <v>10.4884</v>
      </c>
      <c r="S45" s="45">
        <v>1.784</v>
      </c>
    </row>
    <row r="46" spans="1:19" ht="15" hidden="1" customHeight="1" outlineLevel="1">
      <c r="A46" s="8">
        <v>41609</v>
      </c>
      <c r="B46" s="45">
        <v>28.045300000000001</v>
      </c>
      <c r="C46" s="45">
        <v>27.066500000000001</v>
      </c>
      <c r="D46" s="45">
        <v>28.777000000000001</v>
      </c>
      <c r="E46" s="45">
        <v>25.250800000000002</v>
      </c>
      <c r="F46" s="45">
        <v>30.8523</v>
      </c>
      <c r="G46" s="45">
        <v>20.784199999999998</v>
      </c>
      <c r="H46" s="45">
        <v>28.108899999999998</v>
      </c>
      <c r="I46" s="45">
        <v>27.0685</v>
      </c>
      <c r="J46" s="45">
        <v>28.891999999999999</v>
      </c>
      <c r="K46" s="45">
        <v>25.250800000000002</v>
      </c>
      <c r="L46" s="45">
        <v>30.927600000000002</v>
      </c>
      <c r="M46" s="45">
        <v>21.113399999999999</v>
      </c>
      <c r="N46" s="45">
        <v>12.369300000000001</v>
      </c>
      <c r="O46" s="45">
        <v>9.2080000000000002</v>
      </c>
      <c r="P46" s="45">
        <v>12.4071</v>
      </c>
      <c r="Q46" s="45">
        <v>0</v>
      </c>
      <c r="R46" s="45">
        <v>10.6828</v>
      </c>
      <c r="S46" s="45">
        <v>13.4574</v>
      </c>
    </row>
    <row r="47" spans="1:19" ht="15" hidden="1" customHeight="1" outlineLevel="1">
      <c r="A47" s="8">
        <v>41640</v>
      </c>
      <c r="B47" s="45">
        <v>28.418600000000001</v>
      </c>
      <c r="C47" s="45">
        <v>27.068899999999999</v>
      </c>
      <c r="D47" s="45">
        <v>29.523599999999998</v>
      </c>
      <c r="E47" s="45">
        <v>29.034800000000001</v>
      </c>
      <c r="F47" s="45">
        <v>31.815899999999999</v>
      </c>
      <c r="G47" s="45">
        <v>18.9101</v>
      </c>
      <c r="H47" s="45">
        <v>28.598299999999998</v>
      </c>
      <c r="I47" s="45">
        <v>27.070799999999998</v>
      </c>
      <c r="J47" s="45">
        <v>29.871600000000001</v>
      </c>
      <c r="K47" s="45">
        <v>29.034800000000001</v>
      </c>
      <c r="L47" s="45">
        <v>31.9222</v>
      </c>
      <c r="M47" s="45">
        <v>19.860099999999999</v>
      </c>
      <c r="N47" s="45">
        <v>10.405099999999999</v>
      </c>
      <c r="O47" s="45">
        <v>4.5580999999999996</v>
      </c>
      <c r="P47" s="45">
        <v>10.4278</v>
      </c>
      <c r="Q47" s="45">
        <v>0</v>
      </c>
      <c r="R47" s="45">
        <v>12.6837</v>
      </c>
      <c r="S47" s="45">
        <v>9.7895000000000003</v>
      </c>
    </row>
    <row r="48" spans="1:19" ht="15" hidden="1" customHeight="1" outlineLevel="1">
      <c r="A48" s="8">
        <v>41671</v>
      </c>
      <c r="B48" s="45">
        <v>27.3598</v>
      </c>
      <c r="C48" s="45">
        <v>28.467300000000002</v>
      </c>
      <c r="D48" s="45">
        <v>26.9665</v>
      </c>
      <c r="E48" s="45">
        <v>24.962800000000001</v>
      </c>
      <c r="F48" s="45">
        <v>30.519500000000001</v>
      </c>
      <c r="G48" s="45">
        <v>21.002199999999998</v>
      </c>
      <c r="H48" s="45">
        <v>27.475200000000001</v>
      </c>
      <c r="I48" s="45">
        <v>28.467300000000002</v>
      </c>
      <c r="J48" s="45">
        <v>27.119399999999999</v>
      </c>
      <c r="K48" s="45">
        <v>24.962800000000001</v>
      </c>
      <c r="L48" s="45">
        <v>30.598400000000002</v>
      </c>
      <c r="M48" s="45">
        <v>22.2272</v>
      </c>
      <c r="N48" s="45">
        <v>11.954599999999999</v>
      </c>
      <c r="O48" s="45">
        <v>28.6538</v>
      </c>
      <c r="P48" s="45">
        <v>11.8522</v>
      </c>
      <c r="Q48" s="45">
        <v>0</v>
      </c>
      <c r="R48" s="45">
        <v>10.7043</v>
      </c>
      <c r="S48" s="45">
        <v>12.0747</v>
      </c>
    </row>
    <row r="49" spans="1:19" ht="15" hidden="1" customHeight="1" outlineLevel="1">
      <c r="A49" s="8">
        <v>41699</v>
      </c>
      <c r="B49" s="45">
        <v>27.061699999999998</v>
      </c>
      <c r="C49" s="45">
        <v>26.649100000000001</v>
      </c>
      <c r="D49" s="45">
        <v>27.8675</v>
      </c>
      <c r="E49" s="45">
        <v>25.764800000000001</v>
      </c>
      <c r="F49" s="45">
        <v>28.945599999999999</v>
      </c>
      <c r="G49" s="45">
        <v>22.411999999999999</v>
      </c>
      <c r="H49" s="45">
        <v>27.171399999999998</v>
      </c>
      <c r="I49" s="45">
        <v>26.650099999999998</v>
      </c>
      <c r="J49" s="45">
        <v>28.211099999999998</v>
      </c>
      <c r="K49" s="45">
        <v>26.0427</v>
      </c>
      <c r="L49" s="45">
        <v>28.945599999999999</v>
      </c>
      <c r="M49" s="45">
        <v>25.198899999999998</v>
      </c>
      <c r="N49" s="45">
        <v>11.9514</v>
      </c>
      <c r="O49" s="45">
        <v>8.0693999999999999</v>
      </c>
      <c r="P49" s="45">
        <v>11.971</v>
      </c>
      <c r="Q49" s="45">
        <v>11.8226</v>
      </c>
      <c r="R49" s="45" t="s">
        <v>126</v>
      </c>
      <c r="S49" s="45">
        <v>11.9976</v>
      </c>
    </row>
    <row r="50" spans="1:19" ht="15" hidden="1" customHeight="1" outlineLevel="1">
      <c r="A50" s="8">
        <v>41730</v>
      </c>
      <c r="B50" s="45">
        <v>27.706299999999999</v>
      </c>
      <c r="C50" s="45">
        <v>27.104500000000002</v>
      </c>
      <c r="D50" s="45">
        <v>28.247699999999998</v>
      </c>
      <c r="E50" s="45">
        <v>25.111000000000001</v>
      </c>
      <c r="F50" s="45">
        <v>30.876300000000001</v>
      </c>
      <c r="G50" s="45">
        <v>22.457899999999999</v>
      </c>
      <c r="H50" s="45">
        <v>28.083200000000001</v>
      </c>
      <c r="I50" s="45">
        <v>27.106200000000001</v>
      </c>
      <c r="J50" s="45">
        <v>29.003799999999998</v>
      </c>
      <c r="K50" s="45">
        <v>25.111000000000001</v>
      </c>
      <c r="L50" s="45">
        <v>30.977699999999999</v>
      </c>
      <c r="M50" s="45">
        <v>25.241399999999999</v>
      </c>
      <c r="N50" s="45">
        <v>12.390499999999999</v>
      </c>
      <c r="O50" s="45">
        <v>11.3058</v>
      </c>
      <c r="P50" s="45">
        <v>12.392899999999999</v>
      </c>
      <c r="Q50" s="45">
        <v>0</v>
      </c>
      <c r="R50" s="45">
        <v>13.1183</v>
      </c>
      <c r="S50" s="45">
        <v>12.3307</v>
      </c>
    </row>
    <row r="51" spans="1:19" ht="15" hidden="1" customHeight="1" outlineLevel="1">
      <c r="A51" s="8">
        <v>41760</v>
      </c>
      <c r="B51" s="45">
        <v>30.200399999999998</v>
      </c>
      <c r="C51" s="45">
        <v>27.5459</v>
      </c>
      <c r="D51" s="45">
        <v>32.3215</v>
      </c>
      <c r="E51" s="45">
        <v>26.889700000000001</v>
      </c>
      <c r="F51" s="45">
        <v>34.128</v>
      </c>
      <c r="G51" s="45">
        <v>22.369399999999999</v>
      </c>
      <c r="H51" s="45">
        <v>30.466999999999999</v>
      </c>
      <c r="I51" s="45">
        <v>27.550999999999998</v>
      </c>
      <c r="J51" s="45">
        <v>32.8596</v>
      </c>
      <c r="K51" s="45">
        <v>26.889700000000001</v>
      </c>
      <c r="L51" s="45">
        <v>34.300699999999999</v>
      </c>
      <c r="M51" s="45">
        <v>25.908799999999999</v>
      </c>
      <c r="N51" s="45">
        <v>13.028499999999999</v>
      </c>
      <c r="O51" s="45">
        <v>20.9696</v>
      </c>
      <c r="P51" s="45">
        <v>12.846299999999999</v>
      </c>
      <c r="Q51" s="45">
        <v>0</v>
      </c>
      <c r="R51" s="45">
        <v>11.677300000000001</v>
      </c>
      <c r="S51" s="45">
        <v>13.1882</v>
      </c>
    </row>
    <row r="52" spans="1:19" ht="15" hidden="1" customHeight="1" outlineLevel="1">
      <c r="A52" s="8">
        <v>41791</v>
      </c>
      <c r="B52" s="45">
        <v>31.321400000000001</v>
      </c>
      <c r="C52" s="45">
        <v>27.7254</v>
      </c>
      <c r="D52" s="45">
        <v>34.1815</v>
      </c>
      <c r="E52" s="45">
        <v>26.985099999999999</v>
      </c>
      <c r="F52" s="45">
        <v>36.653599999999997</v>
      </c>
      <c r="G52" s="45">
        <v>23.907</v>
      </c>
      <c r="H52" s="45">
        <v>31.703600000000002</v>
      </c>
      <c r="I52" s="45">
        <v>27.727399999999999</v>
      </c>
      <c r="J52" s="45">
        <v>34.990299999999998</v>
      </c>
      <c r="K52" s="45">
        <v>26.985099999999999</v>
      </c>
      <c r="L52" s="45">
        <v>36.983699999999999</v>
      </c>
      <c r="M52" s="45">
        <v>27.706900000000001</v>
      </c>
      <c r="N52" s="45">
        <v>13.631</v>
      </c>
      <c r="O52" s="45">
        <v>1.7644</v>
      </c>
      <c r="P52" s="45">
        <v>13.6502</v>
      </c>
      <c r="Q52" s="45">
        <v>0</v>
      </c>
      <c r="R52" s="45">
        <v>14</v>
      </c>
      <c r="S52" s="45">
        <v>13.5046</v>
      </c>
    </row>
    <row r="53" spans="1:19" ht="15" hidden="1" customHeight="1" outlineLevel="1">
      <c r="A53" s="8">
        <v>41821</v>
      </c>
      <c r="B53" s="45">
        <v>30.7042</v>
      </c>
      <c r="C53" s="45">
        <v>27.725200000000001</v>
      </c>
      <c r="D53" s="45">
        <v>33.350900000000003</v>
      </c>
      <c r="E53" s="45">
        <v>32.512500000000003</v>
      </c>
      <c r="F53" s="45">
        <v>35.738500000000002</v>
      </c>
      <c r="G53" s="45">
        <v>18.9557</v>
      </c>
      <c r="H53" s="45">
        <v>31.295100000000001</v>
      </c>
      <c r="I53" s="45">
        <v>27.726500000000001</v>
      </c>
      <c r="J53" s="45">
        <v>34.647100000000002</v>
      </c>
      <c r="K53" s="45">
        <v>32.512500000000003</v>
      </c>
      <c r="L53" s="45">
        <v>35.738500000000002</v>
      </c>
      <c r="M53" s="45">
        <v>25.576499999999999</v>
      </c>
      <c r="N53" s="45">
        <v>10.7402</v>
      </c>
      <c r="O53" s="45">
        <v>9.8201000000000001</v>
      </c>
      <c r="P53" s="45">
        <v>10.741400000000001</v>
      </c>
      <c r="Q53" s="45">
        <v>0</v>
      </c>
      <c r="R53" s="45">
        <v>0</v>
      </c>
      <c r="S53" s="45">
        <v>10.741400000000001</v>
      </c>
    </row>
    <row r="54" spans="1:19" hidden="1" outlineLevel="1" collapsed="1">
      <c r="A54" s="8">
        <v>41852</v>
      </c>
      <c r="B54" s="45">
        <v>30.116499999999998</v>
      </c>
      <c r="C54" s="45">
        <v>26.244</v>
      </c>
      <c r="D54" s="45">
        <v>33.597000000000001</v>
      </c>
      <c r="E54" s="45">
        <v>32.7973</v>
      </c>
      <c r="F54" s="45">
        <v>35.995199999999997</v>
      </c>
      <c r="G54" s="45">
        <v>15.6106</v>
      </c>
      <c r="H54" s="45">
        <v>30.795400000000001</v>
      </c>
      <c r="I54" s="45">
        <v>26.246099999999998</v>
      </c>
      <c r="J54" s="45">
        <v>35.083500000000001</v>
      </c>
      <c r="K54" s="45">
        <v>32.7973</v>
      </c>
      <c r="L54" s="45">
        <v>35.995199999999997</v>
      </c>
      <c r="M54" s="45">
        <v>26.759</v>
      </c>
      <c r="N54" s="45">
        <v>3.1808000000000001</v>
      </c>
      <c r="O54" s="45">
        <v>3.3092999999999999</v>
      </c>
      <c r="P54" s="45">
        <v>3.1806000000000001</v>
      </c>
      <c r="Q54" s="45">
        <v>0</v>
      </c>
      <c r="R54" s="45">
        <v>0</v>
      </c>
      <c r="S54" s="45">
        <v>3.1806000000000001</v>
      </c>
    </row>
    <row r="55" spans="1:19" hidden="1" outlineLevel="1" collapsed="1">
      <c r="A55" s="8">
        <v>41883</v>
      </c>
      <c r="B55" s="45">
        <v>30.680399999999999</v>
      </c>
      <c r="C55" s="45">
        <v>25.909400000000002</v>
      </c>
      <c r="D55" s="45">
        <v>34.7669</v>
      </c>
      <c r="E55" s="45">
        <v>30.110800000000001</v>
      </c>
      <c r="F55" s="45">
        <v>36.477600000000002</v>
      </c>
      <c r="G55" s="45">
        <v>22.206099999999999</v>
      </c>
      <c r="H55" s="45">
        <v>30.773800000000001</v>
      </c>
      <c r="I55" s="45">
        <v>25.911899999999999</v>
      </c>
      <c r="J55" s="45">
        <v>34.976999999999997</v>
      </c>
      <c r="K55" s="45">
        <v>30.110800000000001</v>
      </c>
      <c r="L55" s="45">
        <v>36.477600000000002</v>
      </c>
      <c r="M55" s="45">
        <v>23.9756</v>
      </c>
      <c r="N55" s="45">
        <v>12.5183</v>
      </c>
      <c r="O55" s="45">
        <v>8.6777999999999995</v>
      </c>
      <c r="P55" s="45">
        <v>12.57</v>
      </c>
      <c r="Q55" s="45">
        <v>0</v>
      </c>
      <c r="R55" s="45" t="s">
        <v>126</v>
      </c>
      <c r="S55" s="45">
        <v>12.57</v>
      </c>
    </row>
    <row r="56" spans="1:19" hidden="1" outlineLevel="1" collapsed="1">
      <c r="A56" s="8">
        <v>41913</v>
      </c>
      <c r="B56" s="45">
        <v>29.252600000000001</v>
      </c>
      <c r="C56" s="45">
        <v>25.890499999999999</v>
      </c>
      <c r="D56" s="45">
        <v>32.294800000000002</v>
      </c>
      <c r="E56" s="45">
        <v>30.361000000000001</v>
      </c>
      <c r="F56" s="45">
        <v>33.624400000000001</v>
      </c>
      <c r="G56" s="45">
        <v>20.615200000000002</v>
      </c>
      <c r="H56" s="45">
        <v>29.369800000000001</v>
      </c>
      <c r="I56" s="45">
        <v>25.893000000000001</v>
      </c>
      <c r="J56" s="45">
        <v>32.561700000000002</v>
      </c>
      <c r="K56" s="45">
        <v>30.361000000000001</v>
      </c>
      <c r="L56" s="45">
        <v>33.624400000000001</v>
      </c>
      <c r="M56" s="45">
        <v>22.231300000000001</v>
      </c>
      <c r="N56" s="45">
        <v>14.152699999999999</v>
      </c>
      <c r="O56" s="45">
        <v>9.0485000000000007</v>
      </c>
      <c r="P56" s="45">
        <v>14.2</v>
      </c>
      <c r="Q56" s="45">
        <v>0</v>
      </c>
      <c r="R56" s="45">
        <v>0</v>
      </c>
      <c r="S56" s="45">
        <v>14.2</v>
      </c>
    </row>
    <row r="57" spans="1:19" hidden="1" outlineLevel="1" collapsed="1">
      <c r="A57" s="8">
        <v>41944</v>
      </c>
      <c r="B57" s="45">
        <v>28.509</v>
      </c>
      <c r="C57" s="45">
        <v>26.058900000000001</v>
      </c>
      <c r="D57" s="45">
        <v>30.5212</v>
      </c>
      <c r="E57" s="45">
        <v>29.296900000000001</v>
      </c>
      <c r="F57" s="45">
        <v>31.927299999999999</v>
      </c>
      <c r="G57" s="45">
        <v>20.2805</v>
      </c>
      <c r="H57" s="45">
        <v>28.6053</v>
      </c>
      <c r="I57" s="45">
        <v>26.057600000000001</v>
      </c>
      <c r="J57" s="45">
        <v>30.7224</v>
      </c>
      <c r="K57" s="45">
        <v>29.296900000000001</v>
      </c>
      <c r="L57" s="45">
        <v>31.927299999999999</v>
      </c>
      <c r="M57" s="45">
        <v>21.285299999999999</v>
      </c>
      <c r="N57" s="45">
        <v>13.956099999999999</v>
      </c>
      <c r="O57" s="45">
        <v>35.545099999999998</v>
      </c>
      <c r="P57" s="45">
        <v>13.76</v>
      </c>
      <c r="Q57" s="45">
        <v>0</v>
      </c>
      <c r="R57" s="45">
        <v>0</v>
      </c>
      <c r="S57" s="45">
        <v>13.76</v>
      </c>
    </row>
    <row r="58" spans="1:19" hidden="1" outlineLevel="1" collapsed="1">
      <c r="A58" s="8">
        <v>41974</v>
      </c>
      <c r="B58" s="45">
        <v>28.4909</v>
      </c>
      <c r="C58" s="45">
        <v>26.6235</v>
      </c>
      <c r="D58" s="45">
        <v>29.966200000000001</v>
      </c>
      <c r="E58" s="45">
        <v>30.276299999999999</v>
      </c>
      <c r="F58" s="45">
        <v>32.511000000000003</v>
      </c>
      <c r="G58" s="45">
        <v>17.608000000000001</v>
      </c>
      <c r="H58" s="45">
        <v>28.825199999999999</v>
      </c>
      <c r="I58" s="45">
        <v>26.622399999999999</v>
      </c>
      <c r="J58" s="45">
        <v>30.632200000000001</v>
      </c>
      <c r="K58" s="45">
        <v>30.276299999999999</v>
      </c>
      <c r="L58" s="45">
        <v>32.573700000000002</v>
      </c>
      <c r="M58" s="45">
        <v>19.024000000000001</v>
      </c>
      <c r="N58" s="45">
        <v>12.704499999999999</v>
      </c>
      <c r="O58" s="45">
        <v>37.807699999999997</v>
      </c>
      <c r="P58" s="45">
        <v>12.652799999999999</v>
      </c>
      <c r="Q58" s="45">
        <v>0</v>
      </c>
      <c r="R58" s="45">
        <v>13</v>
      </c>
      <c r="S58" s="45">
        <v>12.6288</v>
      </c>
    </row>
    <row r="59" spans="1:19" hidden="1" outlineLevel="1" collapsed="1">
      <c r="A59" s="8">
        <v>42005</v>
      </c>
      <c r="B59" s="45">
        <v>29.165400000000002</v>
      </c>
      <c r="C59" s="45">
        <v>26.988499999999998</v>
      </c>
      <c r="D59" s="45">
        <v>30.975100000000001</v>
      </c>
      <c r="E59" s="45">
        <v>28.166</v>
      </c>
      <c r="F59" s="45">
        <v>34.852499999999999</v>
      </c>
      <c r="G59" s="45">
        <v>16.939900000000002</v>
      </c>
      <c r="H59" s="45">
        <v>29.741099999999999</v>
      </c>
      <c r="I59" s="45">
        <v>26.985499999999998</v>
      </c>
      <c r="J59" s="45">
        <v>32.193800000000003</v>
      </c>
      <c r="K59" s="45">
        <v>28.166</v>
      </c>
      <c r="L59" s="45">
        <v>34.852499999999999</v>
      </c>
      <c r="M59" s="45">
        <v>18.7758</v>
      </c>
      <c r="N59" s="45">
        <v>13.894500000000001</v>
      </c>
      <c r="O59" s="45">
        <v>37.393500000000003</v>
      </c>
      <c r="P59" s="45">
        <v>13.8096</v>
      </c>
      <c r="Q59" s="45">
        <v>0</v>
      </c>
      <c r="R59" s="45">
        <v>0</v>
      </c>
      <c r="S59" s="45">
        <v>13.8096</v>
      </c>
    </row>
    <row r="60" spans="1:19" hidden="1" outlineLevel="1" collapsed="1">
      <c r="A60" s="8">
        <v>42036</v>
      </c>
      <c r="B60" s="45">
        <v>27.413699999999999</v>
      </c>
      <c r="C60" s="45">
        <v>28.437999999999999</v>
      </c>
      <c r="D60" s="45">
        <v>26.8325</v>
      </c>
      <c r="E60" s="45">
        <v>31.576599999999999</v>
      </c>
      <c r="F60" s="45">
        <v>32.440600000000003</v>
      </c>
      <c r="G60" s="45">
        <v>17.4162</v>
      </c>
      <c r="H60" s="45">
        <v>27.5916</v>
      </c>
      <c r="I60" s="45">
        <v>28.435300000000002</v>
      </c>
      <c r="J60" s="45">
        <v>27.103999999999999</v>
      </c>
      <c r="K60" s="45">
        <v>31.576599999999999</v>
      </c>
      <c r="L60" s="45">
        <v>32.440600000000003</v>
      </c>
      <c r="M60" s="45">
        <v>17.687999999999999</v>
      </c>
      <c r="N60" s="45">
        <v>12.398199999999999</v>
      </c>
      <c r="O60" s="45">
        <v>37.909500000000001</v>
      </c>
      <c r="P60" s="45">
        <v>12.17</v>
      </c>
      <c r="Q60" s="45">
        <v>0</v>
      </c>
      <c r="R60" s="45">
        <v>0</v>
      </c>
      <c r="S60" s="45">
        <v>12.17</v>
      </c>
    </row>
    <row r="61" spans="1:19" hidden="1" outlineLevel="1" collapsed="1">
      <c r="A61" s="8">
        <v>42064</v>
      </c>
      <c r="B61" s="45">
        <v>26.308</v>
      </c>
      <c r="C61" s="45">
        <v>30.418600000000001</v>
      </c>
      <c r="D61" s="45">
        <v>24.7836</v>
      </c>
      <c r="E61" s="45">
        <v>32.917900000000003</v>
      </c>
      <c r="F61" s="45">
        <v>25.939299999999999</v>
      </c>
      <c r="G61" s="45">
        <v>16.4329</v>
      </c>
      <c r="H61" s="45">
        <v>26.357399999999998</v>
      </c>
      <c r="I61" s="45">
        <v>30.3767</v>
      </c>
      <c r="J61" s="45">
        <v>24.866599999999998</v>
      </c>
      <c r="K61" s="45">
        <v>32.917900000000003</v>
      </c>
      <c r="L61" s="45">
        <v>25.939299999999999</v>
      </c>
      <c r="M61" s="45">
        <v>16.567</v>
      </c>
      <c r="N61" s="45">
        <v>19.540400000000002</v>
      </c>
      <c r="O61" s="45">
        <v>36.249000000000002</v>
      </c>
      <c r="P61" s="45">
        <v>13.4716</v>
      </c>
      <c r="Q61" s="45">
        <v>0</v>
      </c>
      <c r="R61" s="45" t="s">
        <v>126</v>
      </c>
      <c r="S61" s="45">
        <v>13.4716</v>
      </c>
    </row>
    <row r="62" spans="1:19" hidden="1" outlineLevel="1" collapsed="1">
      <c r="A62" s="8">
        <v>42095</v>
      </c>
      <c r="B62" s="45">
        <v>29.012799999999999</v>
      </c>
      <c r="C62" s="45">
        <v>31.4252</v>
      </c>
      <c r="D62" s="45">
        <v>28.168800000000001</v>
      </c>
      <c r="E62" s="45">
        <v>34.653100000000002</v>
      </c>
      <c r="F62" s="45">
        <v>29.7407</v>
      </c>
      <c r="G62" s="45">
        <v>18.095400000000001</v>
      </c>
      <c r="H62" s="45">
        <v>29.0792</v>
      </c>
      <c r="I62" s="45">
        <v>31.42</v>
      </c>
      <c r="J62" s="45">
        <v>28.256599999999999</v>
      </c>
      <c r="K62" s="45">
        <v>34.653100000000002</v>
      </c>
      <c r="L62" s="45">
        <v>29.7407</v>
      </c>
      <c r="M62" s="45">
        <v>18.295300000000001</v>
      </c>
      <c r="N62" s="45">
        <v>13.3977</v>
      </c>
      <c r="O62" s="45">
        <v>37.393700000000003</v>
      </c>
      <c r="P62" s="45">
        <v>12.037000000000001</v>
      </c>
      <c r="Q62" s="45">
        <v>0</v>
      </c>
      <c r="R62" s="45">
        <v>0</v>
      </c>
      <c r="S62" s="45">
        <v>12.037000000000001</v>
      </c>
    </row>
    <row r="63" spans="1:19" hidden="1" outlineLevel="1" collapsed="1">
      <c r="A63" s="8">
        <v>42125</v>
      </c>
      <c r="B63" s="45">
        <v>30.1814</v>
      </c>
      <c r="C63" s="45">
        <v>31.901199999999999</v>
      </c>
      <c r="D63" s="45">
        <v>29.537800000000001</v>
      </c>
      <c r="E63" s="45">
        <v>36.5383</v>
      </c>
      <c r="F63" s="45">
        <v>31.428999999999998</v>
      </c>
      <c r="G63" s="45">
        <v>16.1906</v>
      </c>
      <c r="H63" s="45">
        <v>30.724799999999998</v>
      </c>
      <c r="I63" s="45">
        <v>31.895800000000001</v>
      </c>
      <c r="J63" s="45">
        <v>30.267499999999998</v>
      </c>
      <c r="K63" s="45">
        <v>36.5383</v>
      </c>
      <c r="L63" s="45">
        <v>31.428999999999998</v>
      </c>
      <c r="M63" s="45">
        <v>17.3765</v>
      </c>
      <c r="N63" s="45">
        <v>13.4506</v>
      </c>
      <c r="O63" s="45">
        <v>37.941200000000002</v>
      </c>
      <c r="P63" s="45">
        <v>13.258599999999999</v>
      </c>
      <c r="Q63" s="45">
        <v>0</v>
      </c>
      <c r="R63" s="45">
        <v>0</v>
      </c>
      <c r="S63" s="45">
        <v>13.258599999999999</v>
      </c>
    </row>
    <row r="64" spans="1:19" hidden="1" outlineLevel="1" collapsed="1">
      <c r="A64" s="8">
        <v>42156</v>
      </c>
      <c r="B64" s="45">
        <v>30.520299999999999</v>
      </c>
      <c r="C64" s="45">
        <v>33.892400000000002</v>
      </c>
      <c r="D64" s="45">
        <v>29.114699999999999</v>
      </c>
      <c r="E64" s="45">
        <v>35.3977</v>
      </c>
      <c r="F64" s="45">
        <v>31.7834</v>
      </c>
      <c r="G64" s="45">
        <v>8.3429000000000002</v>
      </c>
      <c r="H64" s="45">
        <v>30.472200000000001</v>
      </c>
      <c r="I64" s="45">
        <v>33.815899999999999</v>
      </c>
      <c r="J64" s="45">
        <v>29.114699999999999</v>
      </c>
      <c r="K64" s="45">
        <v>35.3977</v>
      </c>
      <c r="L64" s="45">
        <v>31.7834</v>
      </c>
      <c r="M64" s="45">
        <v>8.3429000000000002</v>
      </c>
      <c r="N64" s="45">
        <v>36.764499999999998</v>
      </c>
      <c r="O64" s="45">
        <v>36.764499999999998</v>
      </c>
      <c r="P64" s="45">
        <v>0</v>
      </c>
      <c r="Q64" s="45">
        <v>0</v>
      </c>
      <c r="R64" s="45" t="s">
        <v>126</v>
      </c>
      <c r="S64" s="45" t="s">
        <v>126</v>
      </c>
    </row>
    <row r="65" spans="1:19" hidden="1" outlineLevel="1" collapsed="1">
      <c r="A65" s="8">
        <v>42186</v>
      </c>
      <c r="B65" s="45">
        <v>31.4892</v>
      </c>
      <c r="C65" s="45">
        <v>32.9908</v>
      </c>
      <c r="D65" s="45">
        <v>30.906700000000001</v>
      </c>
      <c r="E65" s="45">
        <v>34.219299999999997</v>
      </c>
      <c r="F65" s="45">
        <v>32.030500000000004</v>
      </c>
      <c r="G65" s="45">
        <v>17.270499999999998</v>
      </c>
      <c r="H65" s="45">
        <v>31.488299999999999</v>
      </c>
      <c r="I65" s="45">
        <v>32.988300000000002</v>
      </c>
      <c r="J65" s="45">
        <v>30.906700000000001</v>
      </c>
      <c r="K65" s="45">
        <v>34.219299999999997</v>
      </c>
      <c r="L65" s="45">
        <v>32.030500000000004</v>
      </c>
      <c r="M65" s="45">
        <v>17.270499999999998</v>
      </c>
      <c r="N65" s="45">
        <v>37.9876</v>
      </c>
      <c r="O65" s="45">
        <v>37.9876</v>
      </c>
      <c r="P65" s="45">
        <v>0</v>
      </c>
      <c r="Q65" s="45">
        <v>0</v>
      </c>
      <c r="R65" s="45">
        <v>0</v>
      </c>
      <c r="S65" s="45" t="s">
        <v>126</v>
      </c>
    </row>
    <row r="66" spans="1:19" hidden="1" outlineLevel="1" collapsed="1">
      <c r="A66" s="8">
        <v>42217</v>
      </c>
      <c r="B66" s="45">
        <v>31.558299999999999</v>
      </c>
      <c r="C66" s="45">
        <v>33.330300000000001</v>
      </c>
      <c r="D66" s="45">
        <v>30.865300000000001</v>
      </c>
      <c r="E66" s="45">
        <v>33.876600000000003</v>
      </c>
      <c r="F66" s="45">
        <v>31.9587</v>
      </c>
      <c r="G66" s="45">
        <v>11.841200000000001</v>
      </c>
      <c r="H66" s="45">
        <v>31.550899999999999</v>
      </c>
      <c r="I66" s="45">
        <v>33.3108</v>
      </c>
      <c r="J66" s="45">
        <v>30.865300000000001</v>
      </c>
      <c r="K66" s="45">
        <v>33.876600000000003</v>
      </c>
      <c r="L66" s="45">
        <v>31.9587</v>
      </c>
      <c r="M66" s="45">
        <v>11.841200000000001</v>
      </c>
      <c r="N66" s="45">
        <v>38.512</v>
      </c>
      <c r="O66" s="45">
        <v>38.512</v>
      </c>
      <c r="P66" s="45">
        <v>0</v>
      </c>
      <c r="Q66" s="45">
        <v>0</v>
      </c>
      <c r="R66" s="45">
        <v>0</v>
      </c>
      <c r="S66" s="45" t="s">
        <v>126</v>
      </c>
    </row>
    <row r="67" spans="1:19" hidden="1" outlineLevel="1" collapsed="1">
      <c r="A67" s="8">
        <v>42248</v>
      </c>
      <c r="B67" s="45">
        <v>29.450900000000001</v>
      </c>
      <c r="C67" s="45">
        <v>33.867600000000003</v>
      </c>
      <c r="D67" s="45">
        <v>27.87</v>
      </c>
      <c r="E67" s="45">
        <v>34.975000000000001</v>
      </c>
      <c r="F67" s="45">
        <v>31.323799999999999</v>
      </c>
      <c r="G67" s="45">
        <v>3.5573999999999999</v>
      </c>
      <c r="H67" s="45">
        <v>29.446300000000001</v>
      </c>
      <c r="I67" s="45">
        <v>33.857900000000001</v>
      </c>
      <c r="J67" s="45">
        <v>27.87</v>
      </c>
      <c r="K67" s="45">
        <v>34.975000000000001</v>
      </c>
      <c r="L67" s="45">
        <v>31.323799999999999</v>
      </c>
      <c r="M67" s="45">
        <v>3.5573999999999999</v>
      </c>
      <c r="N67" s="45">
        <v>39.250999999999998</v>
      </c>
      <c r="O67" s="45">
        <v>39.250999999999998</v>
      </c>
      <c r="P67" s="45">
        <v>0</v>
      </c>
      <c r="Q67" s="45">
        <v>0</v>
      </c>
      <c r="R67" s="45">
        <v>0</v>
      </c>
      <c r="S67" s="45" t="s">
        <v>126</v>
      </c>
    </row>
    <row r="68" spans="1:19" hidden="1" outlineLevel="1" collapsed="1">
      <c r="A68" s="8">
        <v>42278</v>
      </c>
      <c r="B68" s="45">
        <v>31.229700000000001</v>
      </c>
      <c r="C68" s="45">
        <v>35.878300000000003</v>
      </c>
      <c r="D68" s="45">
        <v>29.7575</v>
      </c>
      <c r="E68" s="45">
        <v>30.712199999999999</v>
      </c>
      <c r="F68" s="45">
        <v>31.2881</v>
      </c>
      <c r="G68" s="45">
        <v>16.740200000000002</v>
      </c>
      <c r="H68" s="45">
        <v>31.228899999999999</v>
      </c>
      <c r="I68" s="45">
        <v>35.877099999999999</v>
      </c>
      <c r="J68" s="45">
        <v>29.7575</v>
      </c>
      <c r="K68" s="45">
        <v>30.712199999999999</v>
      </c>
      <c r="L68" s="45">
        <v>31.2881</v>
      </c>
      <c r="M68" s="45">
        <v>16.740200000000002</v>
      </c>
      <c r="N68" s="45">
        <v>38.2012</v>
      </c>
      <c r="O68" s="45">
        <v>38.2012</v>
      </c>
      <c r="P68" s="45">
        <v>0</v>
      </c>
      <c r="Q68" s="45">
        <v>0</v>
      </c>
      <c r="R68" s="45">
        <v>0</v>
      </c>
      <c r="S68" s="45" t="s">
        <v>126</v>
      </c>
    </row>
    <row r="69" spans="1:19" hidden="1" outlineLevel="1" collapsed="1">
      <c r="A69" s="8">
        <v>42309</v>
      </c>
      <c r="B69" s="45">
        <v>29.9056</v>
      </c>
      <c r="C69" s="45">
        <v>33.463799999999999</v>
      </c>
      <c r="D69" s="45">
        <v>28.938199999999998</v>
      </c>
      <c r="E69" s="45">
        <v>31.1967</v>
      </c>
      <c r="F69" s="45">
        <v>29.869499999999999</v>
      </c>
      <c r="G69" s="45">
        <v>14.933199999999999</v>
      </c>
      <c r="H69" s="45">
        <v>29.9041</v>
      </c>
      <c r="I69" s="45">
        <v>33.459699999999998</v>
      </c>
      <c r="J69" s="45">
        <v>28.938199999999998</v>
      </c>
      <c r="K69" s="45">
        <v>31.1967</v>
      </c>
      <c r="L69" s="45">
        <v>29.869499999999999</v>
      </c>
      <c r="M69" s="45">
        <v>14.933199999999999</v>
      </c>
      <c r="N69" s="45">
        <v>38.387999999999998</v>
      </c>
      <c r="O69" s="45">
        <v>38.387999999999998</v>
      </c>
      <c r="P69" s="45">
        <v>0</v>
      </c>
      <c r="Q69" s="45">
        <v>0</v>
      </c>
      <c r="R69" s="45">
        <v>0</v>
      </c>
      <c r="S69" s="45" t="s">
        <v>126</v>
      </c>
    </row>
    <row r="70" spans="1:19" hidden="1" outlineLevel="1" collapsed="1">
      <c r="A70" s="8">
        <v>42339</v>
      </c>
      <c r="B70" s="45">
        <v>31.172899999999998</v>
      </c>
      <c r="C70" s="45">
        <v>32.222200000000001</v>
      </c>
      <c r="D70" s="45">
        <v>30.755199999999999</v>
      </c>
      <c r="E70" s="45">
        <v>31.5154</v>
      </c>
      <c r="F70" s="45">
        <v>32.224699999999999</v>
      </c>
      <c r="G70" s="45">
        <v>17.4148</v>
      </c>
      <c r="H70" s="45">
        <v>31.3642</v>
      </c>
      <c r="I70" s="45">
        <v>32.218600000000002</v>
      </c>
      <c r="J70" s="45">
        <v>31.020199999999999</v>
      </c>
      <c r="K70" s="45">
        <v>31.5154</v>
      </c>
      <c r="L70" s="45">
        <v>32.224699999999999</v>
      </c>
      <c r="M70" s="45">
        <v>18.698399999999999</v>
      </c>
      <c r="N70" s="45">
        <v>8.9916</v>
      </c>
      <c r="O70" s="45">
        <v>39.588900000000002</v>
      </c>
      <c r="P70" s="45">
        <v>8.4869000000000003</v>
      </c>
      <c r="Q70" s="45">
        <v>0</v>
      </c>
      <c r="R70" s="45">
        <v>0</v>
      </c>
      <c r="S70" s="45">
        <v>8.4869000000000003</v>
      </c>
    </row>
    <row r="71" spans="1:19" hidden="1" outlineLevel="1" collapsed="1">
      <c r="A71" s="8">
        <v>42370</v>
      </c>
      <c r="B71" s="45">
        <v>30.0242</v>
      </c>
      <c r="C71" s="45">
        <v>31.582799999999999</v>
      </c>
      <c r="D71" s="45">
        <v>29.0623</v>
      </c>
      <c r="E71" s="45">
        <v>31.96</v>
      </c>
      <c r="F71" s="45">
        <v>32.648099999999999</v>
      </c>
      <c r="G71" s="45">
        <v>14.6945</v>
      </c>
      <c r="H71" s="45">
        <v>31.306000000000001</v>
      </c>
      <c r="I71" s="45">
        <v>31.562999999999999</v>
      </c>
      <c r="J71" s="45">
        <v>31.131499999999999</v>
      </c>
      <c r="K71" s="45">
        <v>31.96</v>
      </c>
      <c r="L71" s="45">
        <v>32.648099999999999</v>
      </c>
      <c r="M71" s="45">
        <v>19.886099999999999</v>
      </c>
      <c r="N71" s="45">
        <v>9.5351999999999997</v>
      </c>
      <c r="O71" s="45">
        <v>39.633899999999997</v>
      </c>
      <c r="P71" s="45">
        <v>9.0480999999999998</v>
      </c>
      <c r="Q71" s="45" t="s">
        <v>126</v>
      </c>
      <c r="R71" s="45">
        <v>0</v>
      </c>
      <c r="S71" s="45">
        <v>9.0480999999999998</v>
      </c>
    </row>
    <row r="72" spans="1:19" hidden="1" outlineLevel="1" collapsed="1">
      <c r="A72" s="8">
        <v>42401</v>
      </c>
      <c r="B72" s="45">
        <v>28.905100000000001</v>
      </c>
      <c r="C72" s="45">
        <v>31.0212</v>
      </c>
      <c r="D72" s="45">
        <v>27.569800000000001</v>
      </c>
      <c r="E72" s="45">
        <v>33.226199999999999</v>
      </c>
      <c r="F72" s="45">
        <v>29.732199999999999</v>
      </c>
      <c r="G72" s="45">
        <v>14.3392</v>
      </c>
      <c r="H72" s="45">
        <v>29.8428</v>
      </c>
      <c r="I72" s="45">
        <v>31.007899999999999</v>
      </c>
      <c r="J72" s="45">
        <v>29.049399999999999</v>
      </c>
      <c r="K72" s="45">
        <v>33.226199999999999</v>
      </c>
      <c r="L72" s="45">
        <v>29.732199999999999</v>
      </c>
      <c r="M72" s="45">
        <v>18.606300000000001</v>
      </c>
      <c r="N72" s="45">
        <v>9.4253999999999998</v>
      </c>
      <c r="O72" s="45">
        <v>45.194499999999998</v>
      </c>
      <c r="P72" s="45">
        <v>9.1403999999999996</v>
      </c>
      <c r="Q72" s="45">
        <v>0</v>
      </c>
      <c r="R72" s="45">
        <v>0</v>
      </c>
      <c r="S72" s="45">
        <v>9.1403999999999996</v>
      </c>
    </row>
    <row r="73" spans="1:19" hidden="1" outlineLevel="1" collapsed="1">
      <c r="A73" s="8">
        <v>42430</v>
      </c>
      <c r="B73" s="45">
        <v>29.0105</v>
      </c>
      <c r="C73" s="45">
        <v>30.9604</v>
      </c>
      <c r="D73" s="45">
        <v>27.738800000000001</v>
      </c>
      <c r="E73" s="45">
        <v>29.542000000000002</v>
      </c>
      <c r="F73" s="45">
        <v>30.627800000000001</v>
      </c>
      <c r="G73" s="45">
        <v>9.0517000000000003</v>
      </c>
      <c r="H73" s="45">
        <v>29.006699999999999</v>
      </c>
      <c r="I73" s="45">
        <v>30.952500000000001</v>
      </c>
      <c r="J73" s="45">
        <v>27.738800000000001</v>
      </c>
      <c r="K73" s="45">
        <v>29.542000000000002</v>
      </c>
      <c r="L73" s="45">
        <v>30.627800000000001</v>
      </c>
      <c r="M73" s="45">
        <v>9.0517000000000003</v>
      </c>
      <c r="N73" s="45">
        <v>39.348100000000002</v>
      </c>
      <c r="O73" s="45">
        <v>39.348100000000002</v>
      </c>
      <c r="P73" s="45">
        <v>0</v>
      </c>
      <c r="Q73" s="45">
        <v>0</v>
      </c>
      <c r="R73" s="45">
        <v>0</v>
      </c>
      <c r="S73" s="45" t="s">
        <v>126</v>
      </c>
    </row>
    <row r="74" spans="1:19" hidden="1" outlineLevel="1" collapsed="1">
      <c r="A74" s="8">
        <v>42461</v>
      </c>
      <c r="B74" s="45">
        <v>30.061699999999998</v>
      </c>
      <c r="C74" s="45">
        <v>30.7515</v>
      </c>
      <c r="D74" s="45">
        <v>29.727900000000002</v>
      </c>
      <c r="E74" s="45">
        <v>29.2361</v>
      </c>
      <c r="F74" s="45">
        <v>30.755199999999999</v>
      </c>
      <c r="G74" s="45">
        <v>19.2393</v>
      </c>
      <c r="H74" s="45">
        <v>30.0382</v>
      </c>
      <c r="I74" s="45">
        <v>30.684200000000001</v>
      </c>
      <c r="J74" s="45">
        <v>29.727900000000002</v>
      </c>
      <c r="K74" s="45">
        <v>29.2361</v>
      </c>
      <c r="L74" s="45">
        <v>30.755199999999999</v>
      </c>
      <c r="M74" s="45">
        <v>19.2393</v>
      </c>
      <c r="N74" s="45">
        <v>39.8827</v>
      </c>
      <c r="O74" s="45">
        <v>39.8827</v>
      </c>
      <c r="P74" s="45">
        <v>0</v>
      </c>
      <c r="Q74" s="45">
        <v>0</v>
      </c>
      <c r="R74" s="45">
        <v>0</v>
      </c>
      <c r="S74" s="45" t="s">
        <v>126</v>
      </c>
    </row>
    <row r="75" spans="1:19" hidden="1" outlineLevel="1" collapsed="1">
      <c r="A75" s="8">
        <v>42491</v>
      </c>
      <c r="B75" s="45">
        <v>31.007999999999999</v>
      </c>
      <c r="C75" s="45">
        <v>30.4297</v>
      </c>
      <c r="D75" s="45">
        <v>31.375</v>
      </c>
      <c r="E75" s="45">
        <v>38.003599999999999</v>
      </c>
      <c r="F75" s="45">
        <v>30.5947</v>
      </c>
      <c r="G75" s="45">
        <v>23.656700000000001</v>
      </c>
      <c r="H75" s="45">
        <v>31.007100000000001</v>
      </c>
      <c r="I75" s="45">
        <v>30.427099999999999</v>
      </c>
      <c r="J75" s="45">
        <v>31.375</v>
      </c>
      <c r="K75" s="45">
        <v>38.003599999999999</v>
      </c>
      <c r="L75" s="45">
        <v>30.5947</v>
      </c>
      <c r="M75" s="45">
        <v>23.656700000000001</v>
      </c>
      <c r="N75" s="45">
        <v>37.9375</v>
      </c>
      <c r="O75" s="45">
        <v>37.9375</v>
      </c>
      <c r="P75" s="45">
        <v>0</v>
      </c>
      <c r="Q75" s="45">
        <v>0</v>
      </c>
      <c r="R75" s="45">
        <v>0</v>
      </c>
      <c r="S75" s="45" t="s">
        <v>126</v>
      </c>
    </row>
    <row r="76" spans="1:19" hidden="1" outlineLevel="1" collapsed="1">
      <c r="A76" s="8">
        <v>42522</v>
      </c>
      <c r="B76" s="45">
        <v>30.505299999999998</v>
      </c>
      <c r="C76" s="45">
        <v>30.3965</v>
      </c>
      <c r="D76" s="45">
        <v>30.553100000000001</v>
      </c>
      <c r="E76" s="45">
        <v>38.8322</v>
      </c>
      <c r="F76" s="45">
        <v>30.551500000000001</v>
      </c>
      <c r="G76" s="45">
        <v>21.4434</v>
      </c>
      <c r="H76" s="45">
        <v>30.546299999999999</v>
      </c>
      <c r="I76" s="45">
        <v>30.393000000000001</v>
      </c>
      <c r="J76" s="45">
        <v>30.613900000000001</v>
      </c>
      <c r="K76" s="45">
        <v>38.8322</v>
      </c>
      <c r="L76" s="45">
        <v>30.551500000000001</v>
      </c>
      <c r="M76" s="45">
        <v>21.7377</v>
      </c>
      <c r="N76" s="45">
        <v>14.996499999999999</v>
      </c>
      <c r="O76" s="45">
        <v>37.937899999999999</v>
      </c>
      <c r="P76" s="45">
        <v>13.72</v>
      </c>
      <c r="Q76" s="45">
        <v>0</v>
      </c>
      <c r="R76" s="45">
        <v>0</v>
      </c>
      <c r="S76" s="45">
        <v>13.72</v>
      </c>
    </row>
    <row r="77" spans="1:19" hidden="1" outlineLevel="1" collapsed="1">
      <c r="A77" s="8">
        <v>42552</v>
      </c>
      <c r="B77" s="45">
        <v>31.784800000000001</v>
      </c>
      <c r="C77" s="45">
        <v>30.2319</v>
      </c>
      <c r="D77" s="45">
        <v>32.501100000000001</v>
      </c>
      <c r="E77" s="45">
        <v>42.89</v>
      </c>
      <c r="F77" s="45">
        <v>32.009300000000003</v>
      </c>
      <c r="G77" s="45">
        <v>19.258299999999998</v>
      </c>
      <c r="H77" s="45">
        <v>31.7422</v>
      </c>
      <c r="I77" s="45">
        <v>30.069400000000002</v>
      </c>
      <c r="J77" s="45">
        <v>32.501100000000001</v>
      </c>
      <c r="K77" s="45">
        <v>42.89</v>
      </c>
      <c r="L77" s="45">
        <v>32.009300000000003</v>
      </c>
      <c r="M77" s="45">
        <v>19.258299999999998</v>
      </c>
      <c r="N77" s="45">
        <v>39.941299999999998</v>
      </c>
      <c r="O77" s="45">
        <v>39.941299999999998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31.1358</v>
      </c>
      <c r="C78" s="45">
        <v>30.010999999999999</v>
      </c>
      <c r="D78" s="45">
        <v>32.046799999999998</v>
      </c>
      <c r="E78" s="45">
        <v>40.966000000000001</v>
      </c>
      <c r="F78" s="45">
        <v>31.9696</v>
      </c>
      <c r="G78" s="45">
        <v>18.048999999999999</v>
      </c>
      <c r="H78" s="45">
        <v>31.1233</v>
      </c>
      <c r="I78" s="45">
        <v>29.979700000000001</v>
      </c>
      <c r="J78" s="45">
        <v>32.046799999999998</v>
      </c>
      <c r="K78" s="45">
        <v>40.966000000000001</v>
      </c>
      <c r="L78" s="45">
        <v>31.9696</v>
      </c>
      <c r="M78" s="45">
        <v>18.048999999999999</v>
      </c>
      <c r="N78" s="45">
        <v>41.22</v>
      </c>
      <c r="O78" s="45">
        <v>41.22</v>
      </c>
      <c r="P78" s="45">
        <v>0</v>
      </c>
      <c r="Q78" s="45">
        <v>0</v>
      </c>
      <c r="R78" s="45">
        <v>0</v>
      </c>
      <c r="S78" s="45">
        <v>0</v>
      </c>
    </row>
    <row r="79" spans="1:19" hidden="1" outlineLevel="1" collapsed="1">
      <c r="A79" s="8">
        <v>42614</v>
      </c>
      <c r="B79" s="45">
        <v>30.720500000000001</v>
      </c>
      <c r="C79" s="45">
        <v>30.136299999999999</v>
      </c>
      <c r="D79" s="45">
        <v>31.039899999999999</v>
      </c>
      <c r="E79" s="45">
        <v>37.419699999999999</v>
      </c>
      <c r="F79" s="45">
        <v>32.090600000000002</v>
      </c>
      <c r="G79" s="45">
        <v>15.6496</v>
      </c>
      <c r="H79" s="45">
        <v>31.082699999999999</v>
      </c>
      <c r="I79" s="45">
        <v>30.1357</v>
      </c>
      <c r="J79" s="45">
        <v>31.614000000000001</v>
      </c>
      <c r="K79" s="45">
        <v>37.419699999999999</v>
      </c>
      <c r="L79" s="45">
        <v>32.090600000000002</v>
      </c>
      <c r="M79" s="45">
        <v>17.2818</v>
      </c>
      <c r="N79" s="45">
        <v>9.1823999999999995</v>
      </c>
      <c r="O79" s="45">
        <v>39.174900000000001</v>
      </c>
      <c r="P79" s="45">
        <v>9.1412999999999993</v>
      </c>
      <c r="Q79" s="45">
        <v>0</v>
      </c>
      <c r="R79" s="45">
        <v>0</v>
      </c>
      <c r="S79" s="45">
        <v>9.1412999999999993</v>
      </c>
    </row>
    <row r="80" spans="1:19" hidden="1" outlineLevel="1" collapsed="1">
      <c r="A80" s="8">
        <v>42644</v>
      </c>
      <c r="B80" s="45">
        <v>31.183199999999999</v>
      </c>
      <c r="C80" s="45">
        <v>29.873799999999999</v>
      </c>
      <c r="D80" s="45">
        <v>31.797899999999998</v>
      </c>
      <c r="E80" s="45">
        <v>41.238199999999999</v>
      </c>
      <c r="F80" s="45">
        <v>30.435700000000001</v>
      </c>
      <c r="G80" s="45">
        <v>23.237400000000001</v>
      </c>
      <c r="H80" s="45">
        <v>31.1831</v>
      </c>
      <c r="I80" s="45">
        <v>29.8736</v>
      </c>
      <c r="J80" s="45">
        <v>31.797899999999998</v>
      </c>
      <c r="K80" s="45">
        <v>41.238199999999999</v>
      </c>
      <c r="L80" s="45">
        <v>30.435700000000001</v>
      </c>
      <c r="M80" s="45">
        <v>23.237400000000001</v>
      </c>
      <c r="N80" s="45">
        <v>37.249299999999998</v>
      </c>
      <c r="O80" s="45">
        <v>37.249299999999998</v>
      </c>
      <c r="P80" s="45">
        <v>0</v>
      </c>
      <c r="Q80" s="45">
        <v>0</v>
      </c>
      <c r="R80" s="45" t="s">
        <v>126</v>
      </c>
      <c r="S80" s="45" t="s">
        <v>126</v>
      </c>
    </row>
    <row r="81" spans="1:19" hidden="1" outlineLevel="1" collapsed="1">
      <c r="A81" s="8">
        <v>42675</v>
      </c>
      <c r="B81" s="45">
        <v>30.601400000000002</v>
      </c>
      <c r="C81" s="45">
        <v>29.775500000000001</v>
      </c>
      <c r="D81" s="45">
        <v>31.1614</v>
      </c>
      <c r="E81" s="45">
        <v>38.302700000000002</v>
      </c>
      <c r="F81" s="45">
        <v>30.1905</v>
      </c>
      <c r="G81" s="45">
        <v>23.064800000000002</v>
      </c>
      <c r="H81" s="45">
        <v>30.601099999999999</v>
      </c>
      <c r="I81" s="45">
        <v>29.7745</v>
      </c>
      <c r="J81" s="45">
        <v>31.1614</v>
      </c>
      <c r="K81" s="45">
        <v>38.302700000000002</v>
      </c>
      <c r="L81" s="45">
        <v>30.1905</v>
      </c>
      <c r="M81" s="45">
        <v>23.064800000000002</v>
      </c>
      <c r="N81" s="45">
        <v>39.2562</v>
      </c>
      <c r="O81" s="45">
        <v>39.2562</v>
      </c>
      <c r="P81" s="45">
        <v>0</v>
      </c>
      <c r="Q81" s="45">
        <v>0</v>
      </c>
      <c r="R81" s="45" t="s">
        <v>126</v>
      </c>
      <c r="S81" s="45" t="s">
        <v>126</v>
      </c>
    </row>
    <row r="82" spans="1:19" hidden="1" outlineLevel="1" collapsed="1">
      <c r="A82" s="8">
        <v>42705</v>
      </c>
      <c r="B82" s="45">
        <v>30.982500000000002</v>
      </c>
      <c r="C82" s="45">
        <v>29.804400000000001</v>
      </c>
      <c r="D82" s="45">
        <v>31.8354</v>
      </c>
      <c r="E82" s="45">
        <v>36.389800000000001</v>
      </c>
      <c r="F82" s="45">
        <v>31.7196</v>
      </c>
      <c r="G82" s="45">
        <v>21.855699999999999</v>
      </c>
      <c r="H82" s="45">
        <v>30.982500000000002</v>
      </c>
      <c r="I82" s="45">
        <v>29.804300000000001</v>
      </c>
      <c r="J82" s="45">
        <v>31.8354</v>
      </c>
      <c r="K82" s="45">
        <v>36.389800000000001</v>
      </c>
      <c r="L82" s="45">
        <v>31.7196</v>
      </c>
      <c r="M82" s="45">
        <v>21.855699999999999</v>
      </c>
      <c r="N82" s="45">
        <v>36.917299999999997</v>
      </c>
      <c r="O82" s="45">
        <v>36.917299999999997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28.631799999999998</v>
      </c>
      <c r="C83" s="45">
        <v>29.756699999999999</v>
      </c>
      <c r="D83" s="45">
        <v>27.927600000000002</v>
      </c>
      <c r="E83" s="45">
        <v>32.766100000000002</v>
      </c>
      <c r="F83" s="45">
        <v>27.8749</v>
      </c>
      <c r="G83" s="45">
        <v>14.495699999999999</v>
      </c>
      <c r="H83" s="45">
        <v>28.630500000000001</v>
      </c>
      <c r="I83" s="45">
        <v>29.753599999999999</v>
      </c>
      <c r="J83" s="45">
        <v>27.927600000000002</v>
      </c>
      <c r="K83" s="45">
        <v>32.766100000000002</v>
      </c>
      <c r="L83" s="45">
        <v>27.8749</v>
      </c>
      <c r="M83" s="45">
        <v>14.495699999999999</v>
      </c>
      <c r="N83" s="45">
        <v>46.251199999999997</v>
      </c>
      <c r="O83" s="45">
        <v>46.251199999999997</v>
      </c>
      <c r="P83" s="45">
        <v>0</v>
      </c>
      <c r="Q83" s="45">
        <v>0</v>
      </c>
      <c r="R83" s="45" t="s">
        <v>126</v>
      </c>
      <c r="S83" s="45" t="s">
        <v>126</v>
      </c>
    </row>
    <row r="84" spans="1:19" hidden="1" outlineLevel="1" collapsed="1">
      <c r="A84" s="8">
        <v>42767</v>
      </c>
      <c r="B84" s="45">
        <v>30.456900000000001</v>
      </c>
      <c r="C84" s="45">
        <v>29.924399999999999</v>
      </c>
      <c r="D84" s="45">
        <v>31.277899999999999</v>
      </c>
      <c r="E84" s="45">
        <v>39.204500000000003</v>
      </c>
      <c r="F84" s="45">
        <v>31.197299999999998</v>
      </c>
      <c r="G84" s="45">
        <v>16.1113</v>
      </c>
      <c r="H84" s="45">
        <v>30.453700000000001</v>
      </c>
      <c r="I84" s="45">
        <v>29.918800000000001</v>
      </c>
      <c r="J84" s="45">
        <v>31.277899999999999</v>
      </c>
      <c r="K84" s="45">
        <v>39.204500000000003</v>
      </c>
      <c r="L84" s="45">
        <v>31.197299999999998</v>
      </c>
      <c r="M84" s="45">
        <v>16.1113</v>
      </c>
      <c r="N84" s="45">
        <v>39.956000000000003</v>
      </c>
      <c r="O84" s="45">
        <v>39.956000000000003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28.1449</v>
      </c>
      <c r="C85" s="45">
        <v>29.864699999999999</v>
      </c>
      <c r="D85" s="45">
        <v>27.0489</v>
      </c>
      <c r="E85" s="45">
        <v>32.973799999999997</v>
      </c>
      <c r="F85" s="45">
        <v>26.348099999999999</v>
      </c>
      <c r="G85" s="45">
        <v>15.318899999999999</v>
      </c>
      <c r="H85" s="45">
        <v>28.0977</v>
      </c>
      <c r="I85" s="45">
        <v>29.760200000000001</v>
      </c>
      <c r="J85" s="45">
        <v>27.0489</v>
      </c>
      <c r="K85" s="45">
        <v>32.973799999999997</v>
      </c>
      <c r="L85" s="45">
        <v>26.348099999999999</v>
      </c>
      <c r="M85" s="45">
        <v>15.318899999999999</v>
      </c>
      <c r="N85" s="45">
        <v>39.997199999999999</v>
      </c>
      <c r="O85" s="45">
        <v>39.997199999999999</v>
      </c>
      <c r="P85" s="45">
        <v>0</v>
      </c>
      <c r="Q85" s="45">
        <v>0</v>
      </c>
      <c r="R85" s="45" t="s">
        <v>126</v>
      </c>
      <c r="S85" s="45">
        <v>0</v>
      </c>
    </row>
    <row r="86" spans="1:19" hidden="1" outlineLevel="1" collapsed="1">
      <c r="A86" s="8">
        <v>42826</v>
      </c>
      <c r="B86" s="45">
        <v>29.5777</v>
      </c>
      <c r="C86" s="45">
        <v>29.6752</v>
      </c>
      <c r="D86" s="45">
        <v>29.5364</v>
      </c>
      <c r="E86" s="45">
        <v>36.703299999999999</v>
      </c>
      <c r="F86" s="45">
        <v>27.871400000000001</v>
      </c>
      <c r="G86" s="45">
        <v>29.472300000000001</v>
      </c>
      <c r="H86" s="45">
        <v>29.5777</v>
      </c>
      <c r="I86" s="45">
        <v>29.675000000000001</v>
      </c>
      <c r="J86" s="45">
        <v>29.5364</v>
      </c>
      <c r="K86" s="45">
        <v>36.703299999999999</v>
      </c>
      <c r="L86" s="45">
        <v>27.871400000000001</v>
      </c>
      <c r="M86" s="45">
        <v>29.472300000000001</v>
      </c>
      <c r="N86" s="45">
        <v>36.546900000000001</v>
      </c>
      <c r="O86" s="45">
        <v>36.546900000000001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29.744399999999999</v>
      </c>
      <c r="C87" s="45">
        <v>30.299700000000001</v>
      </c>
      <c r="D87" s="45">
        <v>29.400700000000001</v>
      </c>
      <c r="E87" s="45">
        <v>32.6023</v>
      </c>
      <c r="F87" s="45">
        <v>28.755600000000001</v>
      </c>
      <c r="G87" s="45">
        <v>23.210599999999999</v>
      </c>
      <c r="H87" s="45">
        <v>29.7441</v>
      </c>
      <c r="I87" s="45">
        <v>30.299099999999999</v>
      </c>
      <c r="J87" s="45">
        <v>29.400700000000001</v>
      </c>
      <c r="K87" s="45">
        <v>32.6023</v>
      </c>
      <c r="L87" s="45">
        <v>28.755600000000001</v>
      </c>
      <c r="M87" s="45">
        <v>23.210599999999999</v>
      </c>
      <c r="N87" s="45">
        <v>37.665399999999998</v>
      </c>
      <c r="O87" s="45">
        <v>37.665399999999998</v>
      </c>
      <c r="P87" s="45">
        <v>0</v>
      </c>
      <c r="Q87" s="45">
        <v>0</v>
      </c>
      <c r="R87" s="45" t="s">
        <v>126</v>
      </c>
      <c r="S87" s="45">
        <v>0</v>
      </c>
    </row>
    <row r="88" spans="1:19" hidden="1" outlineLevel="1" collapsed="1">
      <c r="A88" s="8">
        <v>42887</v>
      </c>
      <c r="B88" s="45">
        <v>29.898800000000001</v>
      </c>
      <c r="C88" s="45">
        <v>29.033899999999999</v>
      </c>
      <c r="D88" s="45">
        <v>30.494299999999999</v>
      </c>
      <c r="E88" s="45">
        <v>34.484000000000002</v>
      </c>
      <c r="F88" s="45">
        <v>29.553000000000001</v>
      </c>
      <c r="G88" s="45">
        <v>27.607199999999999</v>
      </c>
      <c r="H88" s="45">
        <v>29.898700000000002</v>
      </c>
      <c r="I88" s="45">
        <v>29.0335</v>
      </c>
      <c r="J88" s="45">
        <v>30.494299999999999</v>
      </c>
      <c r="K88" s="45">
        <v>34.484000000000002</v>
      </c>
      <c r="L88" s="45">
        <v>29.553000000000001</v>
      </c>
      <c r="M88" s="45">
        <v>27.607199999999999</v>
      </c>
      <c r="N88" s="45">
        <v>37.873899999999999</v>
      </c>
      <c r="O88" s="45">
        <v>37.873899999999999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31.707899999999999</v>
      </c>
      <c r="C89" s="45">
        <v>34.5306</v>
      </c>
      <c r="D89" s="45">
        <v>30.053799999999999</v>
      </c>
      <c r="E89" s="45">
        <v>28.287299999999998</v>
      </c>
      <c r="F89" s="45">
        <v>30.749700000000001</v>
      </c>
      <c r="G89" s="45">
        <v>28.73</v>
      </c>
      <c r="H89" s="45">
        <v>31.6037</v>
      </c>
      <c r="I89" s="45">
        <v>34.275300000000001</v>
      </c>
      <c r="J89" s="45">
        <v>30.053799999999999</v>
      </c>
      <c r="K89" s="45">
        <v>28.287299999999998</v>
      </c>
      <c r="L89" s="45">
        <v>30.749700000000001</v>
      </c>
      <c r="M89" s="45">
        <v>28.73</v>
      </c>
      <c r="N89" s="45">
        <v>59.987200000000001</v>
      </c>
      <c r="O89" s="45">
        <v>59.987200000000001</v>
      </c>
      <c r="P89" s="45">
        <v>0</v>
      </c>
      <c r="Q89" s="45">
        <v>0</v>
      </c>
      <c r="R89" s="45" t="s">
        <v>126</v>
      </c>
      <c r="S89" s="45" t="s">
        <v>126</v>
      </c>
    </row>
    <row r="90" spans="1:19" hidden="1" outlineLevel="1" collapsed="1">
      <c r="A90" s="8">
        <v>42948</v>
      </c>
      <c r="B90" s="45">
        <v>27.276499999999999</v>
      </c>
      <c r="C90" s="45">
        <v>29.438500000000001</v>
      </c>
      <c r="D90" s="45">
        <v>26.2852</v>
      </c>
      <c r="E90" s="45">
        <v>21.389800000000001</v>
      </c>
      <c r="F90" s="45">
        <v>29.2989</v>
      </c>
      <c r="G90" s="45">
        <v>19.857700000000001</v>
      </c>
      <c r="H90" s="45">
        <v>27.276399999999999</v>
      </c>
      <c r="I90" s="45">
        <v>29.438400000000001</v>
      </c>
      <c r="J90" s="45">
        <v>26.2852</v>
      </c>
      <c r="K90" s="45">
        <v>21.389800000000001</v>
      </c>
      <c r="L90" s="45">
        <v>29.2989</v>
      </c>
      <c r="M90" s="45">
        <v>19.857700000000001</v>
      </c>
      <c r="N90" s="45">
        <v>36.393500000000003</v>
      </c>
      <c r="O90" s="45">
        <v>36.393500000000003</v>
      </c>
      <c r="P90" s="45">
        <v>0</v>
      </c>
      <c r="Q90" s="45">
        <v>0</v>
      </c>
      <c r="R90" s="45">
        <v>0</v>
      </c>
      <c r="S90" s="45" t="s">
        <v>126</v>
      </c>
    </row>
    <row r="91" spans="1:19" hidden="1" outlineLevel="1" collapsed="1">
      <c r="A91" s="8">
        <v>42979</v>
      </c>
      <c r="B91" s="45">
        <v>30.632899999999999</v>
      </c>
      <c r="C91" s="45">
        <v>29.771100000000001</v>
      </c>
      <c r="D91" s="45">
        <v>31.008800000000001</v>
      </c>
      <c r="E91" s="45">
        <v>37.418599999999998</v>
      </c>
      <c r="F91" s="45">
        <v>29.0871</v>
      </c>
      <c r="G91" s="45">
        <v>21.5075</v>
      </c>
      <c r="H91" s="45">
        <v>30.517199999999999</v>
      </c>
      <c r="I91" s="45">
        <v>29.3752</v>
      </c>
      <c r="J91" s="45">
        <v>31.008800000000001</v>
      </c>
      <c r="K91" s="45">
        <v>37.418599999999998</v>
      </c>
      <c r="L91" s="45">
        <v>29.0871</v>
      </c>
      <c r="M91" s="45">
        <v>21.5075</v>
      </c>
      <c r="N91" s="45">
        <v>59.986600000000003</v>
      </c>
      <c r="O91" s="45">
        <v>59.986600000000003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30.161200000000001</v>
      </c>
      <c r="C92" s="45">
        <v>30.014099999999999</v>
      </c>
      <c r="D92" s="45">
        <v>30.227900000000002</v>
      </c>
      <c r="E92" s="45">
        <v>34.002800000000001</v>
      </c>
      <c r="F92" s="45">
        <v>30.099799999999998</v>
      </c>
      <c r="G92" s="45">
        <v>18.069600000000001</v>
      </c>
      <c r="H92" s="45">
        <v>30.230799999999999</v>
      </c>
      <c r="I92" s="45">
        <v>30.014099999999999</v>
      </c>
      <c r="J92" s="45">
        <v>30.329699999999999</v>
      </c>
      <c r="K92" s="45">
        <v>34.002800000000001</v>
      </c>
      <c r="L92" s="45">
        <v>30.099799999999998</v>
      </c>
      <c r="M92" s="45">
        <v>18.584599999999998</v>
      </c>
      <c r="N92" s="45">
        <v>13.0213</v>
      </c>
      <c r="O92" s="45">
        <v>37.095399999999998</v>
      </c>
      <c r="P92" s="45">
        <v>13</v>
      </c>
      <c r="Q92" s="45">
        <v>0</v>
      </c>
      <c r="R92" s="45">
        <v>0</v>
      </c>
      <c r="S92" s="45">
        <v>13</v>
      </c>
    </row>
    <row r="93" spans="1:19" hidden="1" outlineLevel="1" collapsed="1">
      <c r="A93" s="8">
        <v>43040</v>
      </c>
      <c r="B93" s="45">
        <v>29.386600000000001</v>
      </c>
      <c r="C93" s="45">
        <v>30.303799999999999</v>
      </c>
      <c r="D93" s="45">
        <v>29.010899999999999</v>
      </c>
      <c r="E93" s="45">
        <v>31.362500000000001</v>
      </c>
      <c r="F93" s="45">
        <v>29.188600000000001</v>
      </c>
      <c r="G93" s="45">
        <v>16.977799999999998</v>
      </c>
      <c r="H93" s="45">
        <v>29.386500000000002</v>
      </c>
      <c r="I93" s="45">
        <v>30.3035</v>
      </c>
      <c r="J93" s="45">
        <v>29.010899999999999</v>
      </c>
      <c r="K93" s="45">
        <v>31.362500000000001</v>
      </c>
      <c r="L93" s="45">
        <v>29.188600000000001</v>
      </c>
      <c r="M93" s="45">
        <v>16.977799999999998</v>
      </c>
      <c r="N93" s="45">
        <v>40.7072</v>
      </c>
      <c r="O93" s="45">
        <v>40.7072</v>
      </c>
      <c r="P93" s="45">
        <v>0</v>
      </c>
      <c r="Q93" s="45">
        <v>0</v>
      </c>
      <c r="R93" s="45">
        <v>0</v>
      </c>
      <c r="S93" s="45">
        <v>0</v>
      </c>
    </row>
    <row r="94" spans="1:19" hidden="1" outlineLevel="1" collapsed="1">
      <c r="A94" s="8">
        <v>43070</v>
      </c>
      <c r="B94" s="45">
        <v>29.5502</v>
      </c>
      <c r="C94" s="45">
        <v>30.089400000000001</v>
      </c>
      <c r="D94" s="45">
        <v>29.238900000000001</v>
      </c>
      <c r="E94" s="45">
        <v>31.492799999999999</v>
      </c>
      <c r="F94" s="45">
        <v>29.116099999999999</v>
      </c>
      <c r="G94" s="45">
        <v>20.711400000000001</v>
      </c>
      <c r="H94" s="45">
        <v>29.549700000000001</v>
      </c>
      <c r="I94" s="45">
        <v>30.087900000000001</v>
      </c>
      <c r="J94" s="45">
        <v>29.238900000000001</v>
      </c>
      <c r="K94" s="45">
        <v>31.492799999999999</v>
      </c>
      <c r="L94" s="45">
        <v>29.116099999999999</v>
      </c>
      <c r="M94" s="45">
        <v>20.711400000000001</v>
      </c>
      <c r="N94" s="45">
        <v>41.3508</v>
      </c>
      <c r="O94" s="45">
        <v>41.3508</v>
      </c>
      <c r="P94" s="45">
        <v>0</v>
      </c>
      <c r="Q94" s="45">
        <v>0</v>
      </c>
      <c r="R94" s="45">
        <v>0</v>
      </c>
      <c r="S94" s="45" t="s">
        <v>126</v>
      </c>
    </row>
    <row r="95" spans="1:19" hidden="1" outlineLevel="1" collapsed="1">
      <c r="A95" s="8">
        <v>43101</v>
      </c>
      <c r="B95" s="45">
        <v>28.9358</v>
      </c>
      <c r="C95" s="45">
        <v>30.3506</v>
      </c>
      <c r="D95" s="45">
        <v>28.061199999999999</v>
      </c>
      <c r="E95" s="45">
        <v>29.7499</v>
      </c>
      <c r="F95" s="45">
        <v>27.8414</v>
      </c>
      <c r="G95" s="45">
        <v>21.5838</v>
      </c>
      <c r="H95" s="45">
        <v>29.554099999999998</v>
      </c>
      <c r="I95" s="45">
        <v>30.3505</v>
      </c>
      <c r="J95" s="45">
        <v>29.0352</v>
      </c>
      <c r="K95" s="45">
        <v>29.7499</v>
      </c>
      <c r="L95" s="45">
        <v>29.1251</v>
      </c>
      <c r="M95" s="45">
        <v>21.5838</v>
      </c>
      <c r="N95" s="45">
        <v>10.0024</v>
      </c>
      <c r="O95" s="45">
        <v>38.037999999999997</v>
      </c>
      <c r="P95" s="45">
        <v>10</v>
      </c>
      <c r="Q95" s="45">
        <v>0</v>
      </c>
      <c r="R95" s="45">
        <v>10</v>
      </c>
      <c r="S95" s="45" t="s">
        <v>126</v>
      </c>
    </row>
    <row r="96" spans="1:19" hidden="1" outlineLevel="1" collapsed="1">
      <c r="A96" s="8">
        <v>43132</v>
      </c>
      <c r="B96" s="45">
        <v>29.1099</v>
      </c>
      <c r="C96" s="45">
        <v>30.035</v>
      </c>
      <c r="D96" s="45">
        <v>28.679200000000002</v>
      </c>
      <c r="E96" s="45">
        <v>28.125800000000002</v>
      </c>
      <c r="F96" s="45">
        <v>29.241599999999998</v>
      </c>
      <c r="G96" s="45">
        <v>21.835799999999999</v>
      </c>
      <c r="H96" s="45">
        <v>29.378599999999999</v>
      </c>
      <c r="I96" s="45">
        <v>30.035</v>
      </c>
      <c r="J96" s="45">
        <v>29.066600000000001</v>
      </c>
      <c r="K96" s="45">
        <v>28.125800000000002</v>
      </c>
      <c r="L96" s="45">
        <v>29.784199999999998</v>
      </c>
      <c r="M96" s="45">
        <v>21.835799999999999</v>
      </c>
      <c r="N96" s="45">
        <v>10.0017</v>
      </c>
      <c r="O96" s="45">
        <v>37.977200000000003</v>
      </c>
      <c r="P96" s="45">
        <v>10</v>
      </c>
      <c r="Q96" s="45">
        <v>0</v>
      </c>
      <c r="R96" s="45">
        <v>10</v>
      </c>
      <c r="S96" s="45" t="s">
        <v>126</v>
      </c>
    </row>
    <row r="97" spans="1:19" hidden="1" outlineLevel="1" collapsed="1">
      <c r="A97" s="8">
        <v>43160</v>
      </c>
      <c r="B97" s="45">
        <v>29.790299999999998</v>
      </c>
      <c r="C97" s="45">
        <v>29.9879</v>
      </c>
      <c r="D97" s="45">
        <v>29.667300000000001</v>
      </c>
      <c r="E97" s="45">
        <v>24.783799999999999</v>
      </c>
      <c r="F97" s="45">
        <v>31.997199999999999</v>
      </c>
      <c r="G97" s="45">
        <v>22.072700000000001</v>
      </c>
      <c r="H97" s="45">
        <v>29.790199999999999</v>
      </c>
      <c r="I97" s="45">
        <v>29.987500000000001</v>
      </c>
      <c r="J97" s="45">
        <v>29.667300000000001</v>
      </c>
      <c r="K97" s="45">
        <v>24.783799999999999</v>
      </c>
      <c r="L97" s="45">
        <v>31.997199999999999</v>
      </c>
      <c r="M97" s="45">
        <v>22.072700000000001</v>
      </c>
      <c r="N97" s="45">
        <v>47.3307</v>
      </c>
      <c r="O97" s="45">
        <v>47.3307</v>
      </c>
      <c r="P97" s="45">
        <v>0</v>
      </c>
      <c r="Q97" s="45">
        <v>0</v>
      </c>
      <c r="R97" s="45">
        <v>0</v>
      </c>
      <c r="S97" s="45" t="s">
        <v>126</v>
      </c>
    </row>
    <row r="98" spans="1:19" hidden="1" outlineLevel="1" collapsed="1">
      <c r="A98" s="8">
        <v>43191</v>
      </c>
      <c r="B98" s="45">
        <v>29.993200000000002</v>
      </c>
      <c r="C98" s="45">
        <v>30.0443</v>
      </c>
      <c r="D98" s="45">
        <v>29.966699999999999</v>
      </c>
      <c r="E98" s="45">
        <v>29.960899999999999</v>
      </c>
      <c r="F98" s="45">
        <v>30.8049</v>
      </c>
      <c r="G98" s="45">
        <v>19.4313</v>
      </c>
      <c r="H98" s="45">
        <v>29.993099999999998</v>
      </c>
      <c r="I98" s="45">
        <v>30.0441</v>
      </c>
      <c r="J98" s="45">
        <v>29.966699999999999</v>
      </c>
      <c r="K98" s="45">
        <v>29.960899999999999</v>
      </c>
      <c r="L98" s="45">
        <v>30.8049</v>
      </c>
      <c r="M98" s="45">
        <v>19.4313</v>
      </c>
      <c r="N98" s="45">
        <v>37.975099999999998</v>
      </c>
      <c r="O98" s="45">
        <v>37.975099999999998</v>
      </c>
      <c r="P98" s="45">
        <v>0</v>
      </c>
      <c r="Q98" s="45">
        <v>0</v>
      </c>
      <c r="R98" s="45">
        <v>0</v>
      </c>
      <c r="S98" s="45" t="s">
        <v>126</v>
      </c>
    </row>
    <row r="99" spans="1:19" hidden="1" outlineLevel="1" collapsed="1">
      <c r="A99" s="8">
        <v>43221</v>
      </c>
      <c r="B99" s="45">
        <v>29.828900000000001</v>
      </c>
      <c r="C99" s="45">
        <v>30.138400000000001</v>
      </c>
      <c r="D99" s="45">
        <v>29.628499999999999</v>
      </c>
      <c r="E99" s="45">
        <v>28.933599999999998</v>
      </c>
      <c r="F99" s="45">
        <v>30.537099999999999</v>
      </c>
      <c r="G99" s="45">
        <v>20.965599999999998</v>
      </c>
      <c r="H99" s="45">
        <v>29.826599999999999</v>
      </c>
      <c r="I99" s="45">
        <v>30.132999999999999</v>
      </c>
      <c r="J99" s="45">
        <v>29.628499999999999</v>
      </c>
      <c r="K99" s="45">
        <v>28.933599999999998</v>
      </c>
      <c r="L99" s="45">
        <v>30.537099999999999</v>
      </c>
      <c r="M99" s="45">
        <v>20.965599999999998</v>
      </c>
      <c r="N99" s="45">
        <v>37.997100000000003</v>
      </c>
      <c r="O99" s="45">
        <v>37.997100000000003</v>
      </c>
      <c r="P99" s="45">
        <v>0</v>
      </c>
      <c r="Q99" s="45">
        <v>0</v>
      </c>
      <c r="R99" s="45">
        <v>0</v>
      </c>
      <c r="S99" s="45" t="s">
        <v>126</v>
      </c>
    </row>
    <row r="100" spans="1:19" hidden="1" outlineLevel="1" collapsed="1">
      <c r="A100" s="8">
        <v>43252</v>
      </c>
      <c r="B100" s="45">
        <v>30.784199999999998</v>
      </c>
      <c r="C100" s="45">
        <v>30.0793</v>
      </c>
      <c r="D100" s="45">
        <v>31.116399999999999</v>
      </c>
      <c r="E100" s="45">
        <v>28.007300000000001</v>
      </c>
      <c r="F100" s="45">
        <v>32.448300000000003</v>
      </c>
      <c r="G100" s="45">
        <v>23.552099999999999</v>
      </c>
      <c r="H100" s="45">
        <v>30.783899999999999</v>
      </c>
      <c r="I100" s="45">
        <v>30.078399999999998</v>
      </c>
      <c r="J100" s="45">
        <v>31.116399999999999</v>
      </c>
      <c r="K100" s="45">
        <v>28.007300000000001</v>
      </c>
      <c r="L100" s="45">
        <v>32.448300000000003</v>
      </c>
      <c r="M100" s="45">
        <v>23.552099999999999</v>
      </c>
      <c r="N100" s="45">
        <v>38.212899999999998</v>
      </c>
      <c r="O100" s="45">
        <v>38.212899999999998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31.2546</v>
      </c>
      <c r="C101" s="45">
        <v>30.8536</v>
      </c>
      <c r="D101" s="45">
        <v>31.467500000000001</v>
      </c>
      <c r="E101" s="45">
        <v>28.310199999999998</v>
      </c>
      <c r="F101" s="45">
        <v>33.221699999999998</v>
      </c>
      <c r="G101" s="45">
        <v>22.0504</v>
      </c>
      <c r="H101" s="45">
        <v>31.254300000000001</v>
      </c>
      <c r="I101" s="45">
        <v>30.852799999999998</v>
      </c>
      <c r="J101" s="45">
        <v>31.467500000000001</v>
      </c>
      <c r="K101" s="45">
        <v>28.310199999999998</v>
      </c>
      <c r="L101" s="45">
        <v>33.221699999999998</v>
      </c>
      <c r="M101" s="45">
        <v>22.0504</v>
      </c>
      <c r="N101" s="45">
        <v>44.417000000000002</v>
      </c>
      <c r="O101" s="45">
        <v>44.417000000000002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31.5578</v>
      </c>
      <c r="C102" s="45">
        <v>30.761500000000002</v>
      </c>
      <c r="D102" s="45">
        <v>32.067</v>
      </c>
      <c r="E102" s="45">
        <v>28.544599999999999</v>
      </c>
      <c r="F102" s="45">
        <v>34.188099999999999</v>
      </c>
      <c r="G102" s="45">
        <v>22.2988</v>
      </c>
      <c r="H102" s="45">
        <v>31.557600000000001</v>
      </c>
      <c r="I102" s="45">
        <v>30.760899999999999</v>
      </c>
      <c r="J102" s="45">
        <v>32.067</v>
      </c>
      <c r="K102" s="45">
        <v>28.544599999999999</v>
      </c>
      <c r="L102" s="45">
        <v>34.188099999999999</v>
      </c>
      <c r="M102" s="45">
        <v>22.2988</v>
      </c>
      <c r="N102" s="45">
        <v>45.760899999999999</v>
      </c>
      <c r="O102" s="45">
        <v>45.760899999999999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31.3322</v>
      </c>
      <c r="C103" s="45">
        <v>30.9558</v>
      </c>
      <c r="D103" s="45">
        <v>31.556100000000001</v>
      </c>
      <c r="E103" s="45">
        <v>27.461600000000001</v>
      </c>
      <c r="F103" s="45">
        <v>33.966799999999999</v>
      </c>
      <c r="G103" s="45">
        <v>22.316199999999998</v>
      </c>
      <c r="H103" s="45">
        <v>31.3291</v>
      </c>
      <c r="I103" s="45">
        <v>30.947399999999998</v>
      </c>
      <c r="J103" s="45">
        <v>31.556100000000001</v>
      </c>
      <c r="K103" s="45">
        <v>27.461600000000001</v>
      </c>
      <c r="L103" s="45">
        <v>33.966799999999999</v>
      </c>
      <c r="M103" s="45">
        <v>22.316199999999998</v>
      </c>
      <c r="N103" s="45">
        <v>49.798000000000002</v>
      </c>
      <c r="O103" s="45">
        <v>49.798000000000002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34.2149</v>
      </c>
      <c r="C104" s="45">
        <v>36.510800000000003</v>
      </c>
      <c r="D104" s="45">
        <v>33.203200000000002</v>
      </c>
      <c r="E104" s="45">
        <v>35.629800000000003</v>
      </c>
      <c r="F104" s="45">
        <v>32.303100000000001</v>
      </c>
      <c r="G104" s="45">
        <v>25.031199999999998</v>
      </c>
      <c r="H104" s="45">
        <v>34.214399999999998</v>
      </c>
      <c r="I104" s="45">
        <v>36.5092</v>
      </c>
      <c r="J104" s="45">
        <v>33.203200000000002</v>
      </c>
      <c r="K104" s="45">
        <v>35.629800000000003</v>
      </c>
      <c r="L104" s="45">
        <v>32.303100000000001</v>
      </c>
      <c r="M104" s="45">
        <v>25.031199999999998</v>
      </c>
      <c r="N104" s="45">
        <v>56.652000000000001</v>
      </c>
      <c r="O104" s="45">
        <v>56.652000000000001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33.401899999999998</v>
      </c>
      <c r="C105" s="45">
        <v>33.256900000000002</v>
      </c>
      <c r="D105" s="45">
        <v>33.440199999999997</v>
      </c>
      <c r="E105" s="45">
        <v>36.364100000000001</v>
      </c>
      <c r="F105" s="45">
        <v>31.753599999999999</v>
      </c>
      <c r="G105" s="45">
        <v>22.049900000000001</v>
      </c>
      <c r="H105" s="45">
        <v>33.401899999999998</v>
      </c>
      <c r="I105" s="45">
        <v>33.256799999999998</v>
      </c>
      <c r="J105" s="45">
        <v>33.440199999999997</v>
      </c>
      <c r="K105" s="45">
        <v>36.364100000000001</v>
      </c>
      <c r="L105" s="45">
        <v>31.753599999999999</v>
      </c>
      <c r="M105" s="45">
        <v>22.049900000000001</v>
      </c>
      <c r="N105" s="45">
        <v>37.268099999999997</v>
      </c>
      <c r="O105" s="45">
        <v>37.268099999999997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33.333300000000001</v>
      </c>
      <c r="C106" s="45">
        <v>33.810200000000002</v>
      </c>
      <c r="D106" s="45">
        <v>33.218000000000004</v>
      </c>
      <c r="E106" s="45">
        <v>35.4574</v>
      </c>
      <c r="F106" s="45">
        <v>32.4938</v>
      </c>
      <c r="G106" s="45">
        <v>19.978899999999999</v>
      </c>
      <c r="H106" s="45">
        <v>33.333399999999997</v>
      </c>
      <c r="I106" s="45">
        <v>33.810600000000001</v>
      </c>
      <c r="J106" s="45">
        <v>33.218000000000004</v>
      </c>
      <c r="K106" s="45">
        <v>35.4574</v>
      </c>
      <c r="L106" s="45">
        <v>32.4938</v>
      </c>
      <c r="M106" s="45">
        <v>19.978899999999999</v>
      </c>
      <c r="N106" s="45">
        <v>22.0517</v>
      </c>
      <c r="O106" s="45">
        <v>22.0517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33.632199999999997</v>
      </c>
      <c r="C107" s="45">
        <v>32.970999999999997</v>
      </c>
      <c r="D107" s="45">
        <v>33.782200000000003</v>
      </c>
      <c r="E107" s="45">
        <v>37.631900000000002</v>
      </c>
      <c r="F107" s="45">
        <v>31.920400000000001</v>
      </c>
      <c r="G107" s="45">
        <v>14.748200000000001</v>
      </c>
      <c r="H107" s="45">
        <v>34.130400000000002</v>
      </c>
      <c r="I107" s="45">
        <v>32.970999999999997</v>
      </c>
      <c r="J107" s="45">
        <v>34.400100000000002</v>
      </c>
      <c r="K107" s="45">
        <v>37.631900000000002</v>
      </c>
      <c r="L107" s="45">
        <v>32.293700000000001</v>
      </c>
      <c r="M107" s="45">
        <v>17.5946</v>
      </c>
      <c r="N107" s="45">
        <v>8.8055000000000003</v>
      </c>
      <c r="O107" s="45">
        <v>37.378900000000002</v>
      </c>
      <c r="P107" s="45">
        <v>8.8019999999999996</v>
      </c>
      <c r="Q107" s="45">
        <v>0</v>
      </c>
      <c r="R107" s="45">
        <v>9.8842999999999996</v>
      </c>
      <c r="S107" s="45">
        <v>8.3016000000000005</v>
      </c>
    </row>
    <row r="108" spans="1:19" hidden="1" outlineLevel="1" collapsed="1">
      <c r="A108" s="8">
        <v>43497</v>
      </c>
      <c r="B108" s="45">
        <v>32.156599999999997</v>
      </c>
      <c r="C108" s="45">
        <v>34.203200000000002</v>
      </c>
      <c r="D108" s="45">
        <v>31.671199999999999</v>
      </c>
      <c r="E108" s="45">
        <v>36.869300000000003</v>
      </c>
      <c r="F108" s="45">
        <v>30.246500000000001</v>
      </c>
      <c r="G108" s="45">
        <v>11.7698</v>
      </c>
      <c r="H108" s="45">
        <v>32.969700000000003</v>
      </c>
      <c r="I108" s="45">
        <v>34.194499999999998</v>
      </c>
      <c r="J108" s="45">
        <v>32.666800000000002</v>
      </c>
      <c r="K108" s="45">
        <v>36.869300000000003</v>
      </c>
      <c r="L108" s="45">
        <v>30.9587</v>
      </c>
      <c r="M108" s="45">
        <v>13.447900000000001</v>
      </c>
      <c r="N108" s="45">
        <v>8.8976000000000006</v>
      </c>
      <c r="O108" s="45">
        <v>49.990600000000001</v>
      </c>
      <c r="P108" s="45">
        <v>8.7675999999999998</v>
      </c>
      <c r="Q108" s="45">
        <v>0</v>
      </c>
      <c r="R108" s="45">
        <v>9.4967000000000006</v>
      </c>
      <c r="S108" s="45">
        <v>8.3016000000000005</v>
      </c>
    </row>
    <row r="109" spans="1:19" hidden="1" outlineLevel="1" collapsed="1">
      <c r="A109" s="8">
        <v>43525</v>
      </c>
      <c r="B109" s="45">
        <v>31.090900000000001</v>
      </c>
      <c r="C109" s="45">
        <v>34.052100000000003</v>
      </c>
      <c r="D109" s="45">
        <v>30.350300000000001</v>
      </c>
      <c r="E109" s="45">
        <v>31.841100000000001</v>
      </c>
      <c r="F109" s="45">
        <v>30.257000000000001</v>
      </c>
      <c r="G109" s="45">
        <v>16.183800000000002</v>
      </c>
      <c r="H109" s="45">
        <v>31.073799999999999</v>
      </c>
      <c r="I109" s="45">
        <v>33.711199999999998</v>
      </c>
      <c r="J109" s="45">
        <v>30.420400000000001</v>
      </c>
      <c r="K109" s="45">
        <v>31.841100000000001</v>
      </c>
      <c r="L109" s="45">
        <v>30.389700000000001</v>
      </c>
      <c r="M109" s="45">
        <v>16.183800000000002</v>
      </c>
      <c r="N109" s="45">
        <v>34.225200000000001</v>
      </c>
      <c r="O109" s="45">
        <v>59.969299999999997</v>
      </c>
      <c r="P109" s="45">
        <v>10.5413</v>
      </c>
      <c r="Q109" s="45" t="s">
        <v>126</v>
      </c>
      <c r="R109" s="45">
        <v>10.5413</v>
      </c>
      <c r="S109" s="45" t="s">
        <v>126</v>
      </c>
    </row>
    <row r="110" spans="1:19" hidden="1" outlineLevel="1" collapsed="1">
      <c r="A110" s="8">
        <v>43556</v>
      </c>
      <c r="B110" s="45">
        <v>33.148299999999999</v>
      </c>
      <c r="C110" s="45">
        <v>33.605800000000002</v>
      </c>
      <c r="D110" s="45">
        <v>33.032600000000002</v>
      </c>
      <c r="E110" s="45">
        <v>36.632100000000001</v>
      </c>
      <c r="F110" s="45">
        <v>30.89</v>
      </c>
      <c r="G110" s="45">
        <v>26.941199999999998</v>
      </c>
      <c r="H110" s="45">
        <v>33.293100000000003</v>
      </c>
      <c r="I110" s="45">
        <v>33.605699999999999</v>
      </c>
      <c r="J110" s="45">
        <v>33.213299999999997</v>
      </c>
      <c r="K110" s="45">
        <v>36.632100000000001</v>
      </c>
      <c r="L110" s="45">
        <v>31.188800000000001</v>
      </c>
      <c r="M110" s="45">
        <v>26.941199999999998</v>
      </c>
      <c r="N110" s="45">
        <v>12.246</v>
      </c>
      <c r="O110" s="45">
        <v>37.0687</v>
      </c>
      <c r="P110" s="45">
        <v>12.231</v>
      </c>
      <c r="Q110" s="45">
        <v>0</v>
      </c>
      <c r="R110" s="45">
        <v>12.231</v>
      </c>
      <c r="S110" s="45">
        <v>0</v>
      </c>
    </row>
    <row r="111" spans="1:19" hidden="1" outlineLevel="1" collapsed="1">
      <c r="A111" s="8">
        <v>43586</v>
      </c>
      <c r="B111" s="45">
        <v>33.545000000000002</v>
      </c>
      <c r="C111" s="45">
        <v>34.366199999999999</v>
      </c>
      <c r="D111" s="45">
        <v>33.356999999999999</v>
      </c>
      <c r="E111" s="45">
        <v>38.344900000000003</v>
      </c>
      <c r="F111" s="45">
        <v>29.971</v>
      </c>
      <c r="G111" s="45">
        <v>22.894500000000001</v>
      </c>
      <c r="H111" s="45">
        <v>34.3217</v>
      </c>
      <c r="I111" s="45">
        <v>34.366199999999999</v>
      </c>
      <c r="J111" s="45">
        <v>34.311100000000003</v>
      </c>
      <c r="K111" s="45">
        <v>38.344900000000003</v>
      </c>
      <c r="L111" s="45">
        <v>31.648599999999998</v>
      </c>
      <c r="M111" s="45">
        <v>22.894500000000001</v>
      </c>
      <c r="N111" s="45">
        <v>10.714499999999999</v>
      </c>
      <c r="O111" s="45">
        <v>36.606900000000003</v>
      </c>
      <c r="P111" s="45">
        <v>10.713699999999999</v>
      </c>
      <c r="Q111" s="45">
        <v>0</v>
      </c>
      <c r="R111" s="45">
        <v>10.713699999999999</v>
      </c>
      <c r="S111" s="45" t="s">
        <v>126</v>
      </c>
    </row>
    <row r="112" spans="1:19" hidden="1" outlineLevel="1" collapsed="1">
      <c r="A112" s="8">
        <v>43617</v>
      </c>
      <c r="B112" s="45">
        <v>33.995199999999997</v>
      </c>
      <c r="C112" s="45">
        <v>34.9621</v>
      </c>
      <c r="D112" s="45">
        <v>33.709099999999999</v>
      </c>
      <c r="E112" s="45">
        <v>36.046900000000001</v>
      </c>
      <c r="F112" s="45">
        <v>32.204300000000003</v>
      </c>
      <c r="G112" s="45">
        <v>25.9438</v>
      </c>
      <c r="H112" s="45">
        <v>34.0366</v>
      </c>
      <c r="I112" s="45">
        <v>34.9621</v>
      </c>
      <c r="J112" s="45">
        <v>33.7622</v>
      </c>
      <c r="K112" s="45">
        <v>36.046900000000001</v>
      </c>
      <c r="L112" s="45">
        <v>32.303199999999997</v>
      </c>
      <c r="M112" s="45">
        <v>25.9438</v>
      </c>
      <c r="N112" s="45">
        <v>11.0379</v>
      </c>
      <c r="O112" s="45">
        <v>36.644799999999996</v>
      </c>
      <c r="P112" s="45">
        <v>11.017899999999999</v>
      </c>
      <c r="Q112" s="45">
        <v>0</v>
      </c>
      <c r="R112" s="45">
        <v>11.017899999999999</v>
      </c>
      <c r="S112" s="45">
        <v>0</v>
      </c>
    </row>
    <row r="113" spans="1:19" hidden="1" outlineLevel="1" collapsed="1">
      <c r="A113" s="8">
        <v>43647</v>
      </c>
      <c r="B113" s="45">
        <v>35.612000000000002</v>
      </c>
      <c r="C113" s="45">
        <v>36.575000000000003</v>
      </c>
      <c r="D113" s="45">
        <v>35.422600000000003</v>
      </c>
      <c r="E113" s="45">
        <v>38.558700000000002</v>
      </c>
      <c r="F113" s="45">
        <v>30.5853</v>
      </c>
      <c r="G113" s="45">
        <v>23.897400000000001</v>
      </c>
      <c r="H113" s="45">
        <v>35.919400000000003</v>
      </c>
      <c r="I113" s="45">
        <v>36.575000000000003</v>
      </c>
      <c r="J113" s="45">
        <v>35.788699999999999</v>
      </c>
      <c r="K113" s="45">
        <v>38.558700000000002</v>
      </c>
      <c r="L113" s="45">
        <v>31.500900000000001</v>
      </c>
      <c r="M113" s="45">
        <v>23.897400000000001</v>
      </c>
      <c r="N113" s="45">
        <v>9.1905000000000001</v>
      </c>
      <c r="O113" s="45">
        <v>38.098300000000002</v>
      </c>
      <c r="P113" s="45">
        <v>9.1841000000000008</v>
      </c>
      <c r="Q113" s="45">
        <v>0</v>
      </c>
      <c r="R113" s="45">
        <v>9.1841000000000008</v>
      </c>
      <c r="S113" s="45" t="s">
        <v>126</v>
      </c>
    </row>
    <row r="114" spans="1:19" hidden="1" outlineLevel="1" collapsed="1">
      <c r="A114" s="8">
        <v>43678</v>
      </c>
      <c r="B114" s="45">
        <v>37.707799999999999</v>
      </c>
      <c r="C114" s="45">
        <v>35.616599999999998</v>
      </c>
      <c r="D114" s="45">
        <v>37.973599999999998</v>
      </c>
      <c r="E114" s="45">
        <v>40.1586</v>
      </c>
      <c r="F114" s="45">
        <v>30.442699999999999</v>
      </c>
      <c r="G114" s="45">
        <v>23.1892</v>
      </c>
      <c r="H114" s="45">
        <v>37.875100000000003</v>
      </c>
      <c r="I114" s="45">
        <v>35.616599999999998</v>
      </c>
      <c r="J114" s="45">
        <v>38.164200000000001</v>
      </c>
      <c r="K114" s="45">
        <v>40.1586</v>
      </c>
      <c r="L114" s="45">
        <v>31.0823</v>
      </c>
      <c r="M114" s="45">
        <v>23.868400000000001</v>
      </c>
      <c r="N114" s="45">
        <v>9.4977</v>
      </c>
      <c r="O114" s="45">
        <v>36.928600000000003</v>
      </c>
      <c r="P114" s="45">
        <v>9.4931999999999999</v>
      </c>
      <c r="Q114" s="45">
        <v>0</v>
      </c>
      <c r="R114" s="45">
        <v>8.9901999999999997</v>
      </c>
      <c r="S114" s="45">
        <v>12.1882</v>
      </c>
    </row>
    <row r="115" spans="1:19" hidden="1" outlineLevel="1" collapsed="1">
      <c r="A115" s="8">
        <v>43709</v>
      </c>
      <c r="B115" s="45">
        <v>37.671999999999997</v>
      </c>
      <c r="C115" s="45">
        <v>36.098399999999998</v>
      </c>
      <c r="D115" s="45">
        <v>37.874499999999998</v>
      </c>
      <c r="E115" s="45">
        <v>40.350499999999997</v>
      </c>
      <c r="F115" s="45">
        <v>30.0913</v>
      </c>
      <c r="G115" s="45">
        <v>21.0762</v>
      </c>
      <c r="H115" s="45">
        <v>37.763599999999997</v>
      </c>
      <c r="I115" s="45">
        <v>36.098399999999998</v>
      </c>
      <c r="J115" s="45">
        <v>37.978700000000003</v>
      </c>
      <c r="K115" s="45">
        <v>40.350499999999997</v>
      </c>
      <c r="L115" s="45">
        <v>30.468</v>
      </c>
      <c r="M115" s="45">
        <v>21.0762</v>
      </c>
      <c r="N115" s="45">
        <v>8.9153000000000002</v>
      </c>
      <c r="O115" s="45">
        <v>36.770000000000003</v>
      </c>
      <c r="P115" s="45">
        <v>8.9084000000000003</v>
      </c>
      <c r="Q115" s="45">
        <v>0</v>
      </c>
      <c r="R115" s="45">
        <v>8.9084000000000003</v>
      </c>
      <c r="S115" s="45">
        <v>0</v>
      </c>
    </row>
    <row r="116" spans="1:19" hidden="1" outlineLevel="1" collapsed="1">
      <c r="A116" s="8">
        <v>43739</v>
      </c>
      <c r="B116" s="45">
        <v>37.7224</v>
      </c>
      <c r="C116" s="45">
        <v>37.017499999999998</v>
      </c>
      <c r="D116" s="45">
        <v>37.808700000000002</v>
      </c>
      <c r="E116" s="45">
        <v>40.198599999999999</v>
      </c>
      <c r="F116" s="45">
        <v>30.595700000000001</v>
      </c>
      <c r="G116" s="45">
        <v>24.8277</v>
      </c>
      <c r="H116" s="45">
        <v>37.771000000000001</v>
      </c>
      <c r="I116" s="45">
        <v>37.017499999999998</v>
      </c>
      <c r="J116" s="45">
        <v>37.863399999999999</v>
      </c>
      <c r="K116" s="45">
        <v>40.198599999999999</v>
      </c>
      <c r="L116" s="45">
        <v>30.7834</v>
      </c>
      <c r="M116" s="45">
        <v>24.8277</v>
      </c>
      <c r="N116" s="45">
        <v>9.8009000000000004</v>
      </c>
      <c r="O116" s="45">
        <v>36.793100000000003</v>
      </c>
      <c r="P116" s="45">
        <v>9.7894000000000005</v>
      </c>
      <c r="Q116" s="45">
        <v>0</v>
      </c>
      <c r="R116" s="45">
        <v>9.7894000000000005</v>
      </c>
      <c r="S116" s="45" t="s">
        <v>126</v>
      </c>
    </row>
    <row r="117" spans="1:19" hidden="1" outlineLevel="1" collapsed="1">
      <c r="A117" s="8">
        <v>43770</v>
      </c>
      <c r="B117" s="45">
        <v>37.704999999999998</v>
      </c>
      <c r="C117" s="45">
        <v>37.101700000000001</v>
      </c>
      <c r="D117" s="45">
        <v>37.7789</v>
      </c>
      <c r="E117" s="45">
        <v>40.258400000000002</v>
      </c>
      <c r="F117" s="45">
        <v>29.903400000000001</v>
      </c>
      <c r="G117" s="45">
        <v>27.241599999999998</v>
      </c>
      <c r="H117" s="45">
        <v>37.744900000000001</v>
      </c>
      <c r="I117" s="45">
        <v>37.101199999999999</v>
      </c>
      <c r="J117" s="45">
        <v>37.823900000000002</v>
      </c>
      <c r="K117" s="45">
        <v>40.258400000000002</v>
      </c>
      <c r="L117" s="45">
        <v>30.049199999999999</v>
      </c>
      <c r="M117" s="45">
        <v>27.241599999999998</v>
      </c>
      <c r="N117" s="45">
        <v>11.853199999999999</v>
      </c>
      <c r="O117" s="45">
        <v>52.473100000000002</v>
      </c>
      <c r="P117" s="45">
        <v>11.7646</v>
      </c>
      <c r="Q117" s="45">
        <v>0</v>
      </c>
      <c r="R117" s="45">
        <v>11.7646</v>
      </c>
      <c r="S117" s="45" t="s">
        <v>126</v>
      </c>
    </row>
    <row r="118" spans="1:19" hidden="1" outlineLevel="1" collapsed="1">
      <c r="A118" s="8">
        <v>43800</v>
      </c>
      <c r="B118" s="45">
        <v>37.5623</v>
      </c>
      <c r="C118" s="45">
        <v>37.603400000000001</v>
      </c>
      <c r="D118" s="45">
        <v>37.5578</v>
      </c>
      <c r="E118" s="45">
        <v>39.239199999999997</v>
      </c>
      <c r="F118" s="45">
        <v>31.147400000000001</v>
      </c>
      <c r="G118" s="45">
        <v>26.175699999999999</v>
      </c>
      <c r="H118" s="45">
        <v>37.603000000000002</v>
      </c>
      <c r="I118" s="45">
        <v>37.6021</v>
      </c>
      <c r="J118" s="45">
        <v>37.603099999999998</v>
      </c>
      <c r="K118" s="45">
        <v>39.277999999999999</v>
      </c>
      <c r="L118" s="45">
        <v>31.209599999999998</v>
      </c>
      <c r="M118" s="45">
        <v>26.175699999999999</v>
      </c>
      <c r="N118" s="45">
        <v>13.491</v>
      </c>
      <c r="O118" s="45">
        <v>50.305599999999998</v>
      </c>
      <c r="P118" s="45">
        <v>13.267099999999999</v>
      </c>
      <c r="Q118" s="45">
        <v>12.0732</v>
      </c>
      <c r="R118" s="45">
        <v>15.1647</v>
      </c>
      <c r="S118" s="45" t="s">
        <v>126</v>
      </c>
    </row>
    <row r="119" spans="1:19" hidden="1" outlineLevel="1" collapsed="1">
      <c r="A119" s="8">
        <v>43831</v>
      </c>
      <c r="B119" s="45">
        <v>38.693100000000001</v>
      </c>
      <c r="C119" s="45">
        <v>36.8705</v>
      </c>
      <c r="D119" s="45">
        <v>38.942599999999999</v>
      </c>
      <c r="E119" s="45">
        <v>40.655900000000003</v>
      </c>
      <c r="F119" s="45">
        <v>32.404400000000003</v>
      </c>
      <c r="G119" s="45">
        <v>22.291599999999999</v>
      </c>
      <c r="H119" s="45">
        <v>38.7316</v>
      </c>
      <c r="I119" s="45">
        <v>36.870100000000001</v>
      </c>
      <c r="J119" s="45">
        <v>38.986899999999999</v>
      </c>
      <c r="K119" s="45">
        <v>40.686399999999999</v>
      </c>
      <c r="L119" s="45">
        <v>32.491500000000002</v>
      </c>
      <c r="M119" s="45">
        <v>22.291599999999999</v>
      </c>
      <c r="N119" s="45">
        <v>16.625699999999998</v>
      </c>
      <c r="O119" s="45">
        <v>42.722000000000001</v>
      </c>
      <c r="P119" s="45">
        <v>16.5304</v>
      </c>
      <c r="Q119" s="45">
        <v>17.7271</v>
      </c>
      <c r="R119" s="45">
        <v>15.096500000000001</v>
      </c>
      <c r="S119" s="45" t="s">
        <v>126</v>
      </c>
    </row>
    <row r="120" spans="1:19" hidden="1" outlineLevel="1" collapsed="1">
      <c r="A120" s="8">
        <v>43862</v>
      </c>
      <c r="B120" s="45">
        <v>38.854199999999999</v>
      </c>
      <c r="C120" s="45">
        <v>37.492400000000004</v>
      </c>
      <c r="D120" s="45">
        <v>39.040799999999997</v>
      </c>
      <c r="E120" s="45">
        <v>40.833799999999997</v>
      </c>
      <c r="F120" s="45">
        <v>33.308100000000003</v>
      </c>
      <c r="G120" s="45">
        <v>18.5595</v>
      </c>
      <c r="H120" s="45">
        <v>39.058300000000003</v>
      </c>
      <c r="I120" s="45">
        <v>37.491599999999998</v>
      </c>
      <c r="J120" s="45">
        <v>39.274799999999999</v>
      </c>
      <c r="K120" s="45">
        <v>40.861499999999999</v>
      </c>
      <c r="L120" s="45">
        <v>34.229599999999998</v>
      </c>
      <c r="M120" s="45">
        <v>18.5595</v>
      </c>
      <c r="N120" s="45">
        <v>11.185499999999999</v>
      </c>
      <c r="O120" s="45">
        <v>45.098100000000002</v>
      </c>
      <c r="P120" s="45">
        <v>11.1234</v>
      </c>
      <c r="Q120" s="45">
        <v>17.444199999999999</v>
      </c>
      <c r="R120" s="45">
        <v>10.317500000000001</v>
      </c>
      <c r="S120" s="45" t="s">
        <v>126</v>
      </c>
    </row>
    <row r="121" spans="1:19" hidden="1" outlineLevel="1" collapsed="1">
      <c r="A121" s="8">
        <v>43891</v>
      </c>
      <c r="B121" s="45">
        <v>38.908000000000001</v>
      </c>
      <c r="C121" s="45">
        <v>35.913699999999999</v>
      </c>
      <c r="D121" s="45">
        <v>39.294400000000003</v>
      </c>
      <c r="E121" s="45">
        <v>40.943100000000001</v>
      </c>
      <c r="F121" s="45">
        <v>34.112699999999997</v>
      </c>
      <c r="G121" s="45">
        <v>17.920400000000001</v>
      </c>
      <c r="H121" s="45">
        <v>38.9846</v>
      </c>
      <c r="I121" s="45">
        <v>35.911499999999997</v>
      </c>
      <c r="J121" s="45">
        <v>39.382300000000001</v>
      </c>
      <c r="K121" s="45">
        <v>40.943100000000001</v>
      </c>
      <c r="L121" s="45">
        <v>34.5961</v>
      </c>
      <c r="M121" s="45">
        <v>17.920400000000001</v>
      </c>
      <c r="N121" s="45">
        <v>10.524699999999999</v>
      </c>
      <c r="O121" s="45">
        <v>47.953699999999998</v>
      </c>
      <c r="P121" s="45">
        <v>10.229200000000001</v>
      </c>
      <c r="Q121" s="45">
        <v>0</v>
      </c>
      <c r="R121" s="45">
        <v>10.229200000000001</v>
      </c>
      <c r="S121" s="45">
        <v>0</v>
      </c>
    </row>
    <row r="122" spans="1:19" hidden="1" outlineLevel="1" collapsed="1">
      <c r="A122" s="8">
        <v>43922</v>
      </c>
      <c r="B122" s="45">
        <v>39.340699999999998</v>
      </c>
      <c r="C122" s="45">
        <v>35.385800000000003</v>
      </c>
      <c r="D122" s="45">
        <v>39.926699999999997</v>
      </c>
      <c r="E122" s="45">
        <v>41.330599999999997</v>
      </c>
      <c r="F122" s="45">
        <v>32.678400000000003</v>
      </c>
      <c r="G122" s="45">
        <v>16.5626</v>
      </c>
      <c r="H122" s="45">
        <v>39.3917</v>
      </c>
      <c r="I122" s="45">
        <v>35.375599999999999</v>
      </c>
      <c r="J122" s="45">
        <v>39.987299999999998</v>
      </c>
      <c r="K122" s="45">
        <v>41.354399999999998</v>
      </c>
      <c r="L122" s="45">
        <v>32.930599999999998</v>
      </c>
      <c r="M122" s="45">
        <v>16.5626</v>
      </c>
      <c r="N122" s="45">
        <v>9.1996000000000002</v>
      </c>
      <c r="O122" s="45">
        <v>47.901899999999998</v>
      </c>
      <c r="P122" s="45">
        <v>6.6113999999999997</v>
      </c>
      <c r="Q122" s="45">
        <v>5.2455999999999996</v>
      </c>
      <c r="R122" s="45">
        <v>7.23</v>
      </c>
      <c r="S122" s="45" t="s">
        <v>126</v>
      </c>
    </row>
    <row r="123" spans="1:19" hidden="1" outlineLevel="1" collapsed="1">
      <c r="A123" s="8">
        <v>43952</v>
      </c>
      <c r="B123" s="45">
        <v>39.366700000000002</v>
      </c>
      <c r="C123" s="45">
        <v>36.510599999999997</v>
      </c>
      <c r="D123" s="45">
        <v>39.744300000000003</v>
      </c>
      <c r="E123" s="45">
        <v>41.327300000000001</v>
      </c>
      <c r="F123" s="45">
        <v>32.514800000000001</v>
      </c>
      <c r="G123" s="45">
        <v>14.8283</v>
      </c>
      <c r="H123" s="45">
        <v>39.392000000000003</v>
      </c>
      <c r="I123" s="45">
        <v>36.5105</v>
      </c>
      <c r="J123" s="45">
        <v>39.773099999999999</v>
      </c>
      <c r="K123" s="45">
        <v>41.333500000000001</v>
      </c>
      <c r="L123" s="45">
        <v>32.529499999999999</v>
      </c>
      <c r="M123" s="45">
        <v>15.376099999999999</v>
      </c>
      <c r="N123" s="45">
        <v>3.7246000000000001</v>
      </c>
      <c r="O123" s="45">
        <v>39.331699999999998</v>
      </c>
      <c r="P123" s="45">
        <v>3.4285999999999999</v>
      </c>
      <c r="Q123" s="45">
        <v>12</v>
      </c>
      <c r="R123" s="45">
        <v>7.23</v>
      </c>
      <c r="S123" s="45">
        <v>0</v>
      </c>
    </row>
    <row r="124" spans="1:19" hidden="1" outlineLevel="1" collapsed="1">
      <c r="A124" s="8">
        <v>43983</v>
      </c>
      <c r="B124" s="45">
        <v>39.222799999999999</v>
      </c>
      <c r="C124" s="45">
        <v>37.656700000000001</v>
      </c>
      <c r="D124" s="45">
        <v>39.413899999999998</v>
      </c>
      <c r="E124" s="45">
        <v>41.315600000000003</v>
      </c>
      <c r="F124" s="45">
        <v>30.867999999999999</v>
      </c>
      <c r="G124" s="45">
        <v>17.186599999999999</v>
      </c>
      <c r="H124" s="45">
        <v>39.373399999999997</v>
      </c>
      <c r="I124" s="45">
        <v>37.654600000000002</v>
      </c>
      <c r="J124" s="45">
        <v>39.584299999999999</v>
      </c>
      <c r="K124" s="45">
        <v>41.321300000000001</v>
      </c>
      <c r="L124" s="45">
        <v>31.6251</v>
      </c>
      <c r="M124" s="45">
        <v>17.186599999999999</v>
      </c>
      <c r="N124" s="45">
        <v>10.386799999999999</v>
      </c>
      <c r="O124" s="45">
        <v>48.392200000000003</v>
      </c>
      <c r="P124" s="45">
        <v>10.2362</v>
      </c>
      <c r="Q124" s="45">
        <v>12</v>
      </c>
      <c r="R124" s="45">
        <v>10.185700000000001</v>
      </c>
      <c r="S124" s="45" t="s">
        <v>126</v>
      </c>
    </row>
    <row r="125" spans="1:19" hidden="1" outlineLevel="1" collapsed="1">
      <c r="A125" s="8">
        <v>44013</v>
      </c>
      <c r="B125" s="45">
        <v>38.477200000000003</v>
      </c>
      <c r="C125" s="45">
        <v>37.745399999999997</v>
      </c>
      <c r="D125" s="45">
        <v>38.567900000000002</v>
      </c>
      <c r="E125" s="45">
        <v>40.646099999999997</v>
      </c>
      <c r="F125" s="45">
        <v>31.670999999999999</v>
      </c>
      <c r="G125" s="45">
        <v>17.120200000000001</v>
      </c>
      <c r="H125" s="45">
        <v>38.499600000000001</v>
      </c>
      <c r="I125" s="45">
        <v>37.735799999999998</v>
      </c>
      <c r="J125" s="45">
        <v>38.594200000000001</v>
      </c>
      <c r="K125" s="45">
        <v>40.6661</v>
      </c>
      <c r="L125" s="45">
        <v>31.670999999999999</v>
      </c>
      <c r="M125" s="45">
        <v>17.238800000000001</v>
      </c>
      <c r="N125" s="45">
        <v>13.195</v>
      </c>
      <c r="O125" s="45">
        <v>45.494700000000002</v>
      </c>
      <c r="P125" s="45">
        <v>7.3074000000000003</v>
      </c>
      <c r="Q125" s="45">
        <v>2.6214</v>
      </c>
      <c r="R125" s="45">
        <v>0</v>
      </c>
      <c r="S125" s="45">
        <v>12</v>
      </c>
    </row>
    <row r="126" spans="1:19" hidden="1" outlineLevel="1" collapsed="1">
      <c r="A126" s="8">
        <v>44044</v>
      </c>
      <c r="B126" s="45">
        <v>37.753900000000002</v>
      </c>
      <c r="C126" s="45">
        <v>36.1571</v>
      </c>
      <c r="D126" s="45">
        <v>37.9604</v>
      </c>
      <c r="E126" s="45">
        <v>39.538499999999999</v>
      </c>
      <c r="F126" s="45">
        <v>33.151299999999999</v>
      </c>
      <c r="G126" s="45">
        <v>19.454799999999999</v>
      </c>
      <c r="H126" s="45">
        <v>37.776000000000003</v>
      </c>
      <c r="I126" s="45">
        <v>36.146900000000002</v>
      </c>
      <c r="J126" s="45">
        <v>37.986600000000003</v>
      </c>
      <c r="K126" s="45">
        <v>39.572000000000003</v>
      </c>
      <c r="L126" s="45">
        <v>33.151299999999999</v>
      </c>
      <c r="M126" s="45">
        <v>19.454799999999999</v>
      </c>
      <c r="N126" s="45">
        <v>8.5945</v>
      </c>
      <c r="O126" s="45">
        <v>48.0929</v>
      </c>
      <c r="P126" s="45">
        <v>2.75</v>
      </c>
      <c r="Q126" s="45">
        <v>2.75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37.179699999999997</v>
      </c>
      <c r="C127" s="45">
        <v>34.468000000000004</v>
      </c>
      <c r="D127" s="45">
        <v>37.575600000000001</v>
      </c>
      <c r="E127" s="45">
        <v>39.889200000000002</v>
      </c>
      <c r="F127" s="45">
        <v>30.453499999999998</v>
      </c>
      <c r="G127" s="45">
        <v>17.816500000000001</v>
      </c>
      <c r="H127" s="45">
        <v>37.231200000000001</v>
      </c>
      <c r="I127" s="45">
        <v>34.445999999999998</v>
      </c>
      <c r="J127" s="45">
        <v>37.638300000000001</v>
      </c>
      <c r="K127" s="45">
        <v>39.889200000000002</v>
      </c>
      <c r="L127" s="45">
        <v>30.681999999999999</v>
      </c>
      <c r="M127" s="45">
        <v>17.816500000000001</v>
      </c>
      <c r="N127" s="45">
        <v>15.954000000000001</v>
      </c>
      <c r="O127" s="45">
        <v>49.733600000000003</v>
      </c>
      <c r="P127" s="45">
        <v>13.1814</v>
      </c>
      <c r="Q127" s="45">
        <v>0</v>
      </c>
      <c r="R127" s="45">
        <v>13.1814</v>
      </c>
      <c r="S127" s="45">
        <v>0</v>
      </c>
    </row>
    <row r="128" spans="1:19" hidden="1" outlineLevel="1" collapsed="1">
      <c r="A128" s="8">
        <v>44105</v>
      </c>
      <c r="B128" s="45">
        <v>36.715299999999999</v>
      </c>
      <c r="C128" s="45">
        <v>34.373100000000001</v>
      </c>
      <c r="D128" s="45">
        <v>37.049500000000002</v>
      </c>
      <c r="E128" s="45">
        <v>39.677799999999998</v>
      </c>
      <c r="F128" s="45">
        <v>28.798400000000001</v>
      </c>
      <c r="G128" s="45">
        <v>21.731400000000001</v>
      </c>
      <c r="H128" s="45">
        <v>36.735900000000001</v>
      </c>
      <c r="I128" s="45">
        <v>34.365400000000001</v>
      </c>
      <c r="J128" s="45">
        <v>37.074300000000001</v>
      </c>
      <c r="K128" s="45">
        <v>39.678800000000003</v>
      </c>
      <c r="L128" s="45">
        <v>28.798400000000001</v>
      </c>
      <c r="M128" s="45">
        <v>22.294899999999998</v>
      </c>
      <c r="N128" s="45">
        <v>9.3097999999999992</v>
      </c>
      <c r="O128" s="45">
        <v>53.440300000000001</v>
      </c>
      <c r="P128" s="45">
        <v>6.1066000000000003</v>
      </c>
      <c r="Q128" s="45">
        <v>6</v>
      </c>
      <c r="R128" s="45">
        <v>0</v>
      </c>
      <c r="S128" s="45">
        <v>6.1097000000000001</v>
      </c>
    </row>
    <row r="129" spans="1:19" hidden="1" outlineLevel="1" collapsed="1">
      <c r="A129" s="8">
        <v>44136</v>
      </c>
      <c r="B129" s="45">
        <v>37.502400000000002</v>
      </c>
      <c r="C129" s="45">
        <v>35.700899999999997</v>
      </c>
      <c r="D129" s="45">
        <v>37.758600000000001</v>
      </c>
      <c r="E129" s="45">
        <v>39.600700000000003</v>
      </c>
      <c r="F129" s="45">
        <v>30.8444</v>
      </c>
      <c r="G129" s="45">
        <v>28.1327</v>
      </c>
      <c r="H129" s="45">
        <v>37.548900000000003</v>
      </c>
      <c r="I129" s="45">
        <v>35.603200000000001</v>
      </c>
      <c r="J129" s="45">
        <v>37.824300000000001</v>
      </c>
      <c r="K129" s="45">
        <v>39.600700000000003</v>
      </c>
      <c r="L129" s="45">
        <v>31.129100000000001</v>
      </c>
      <c r="M129" s="45">
        <v>28.1327</v>
      </c>
      <c r="N129" s="45">
        <v>22.2254</v>
      </c>
      <c r="O129" s="45">
        <v>49.880099999999999</v>
      </c>
      <c r="P129" s="45">
        <v>11.415800000000001</v>
      </c>
      <c r="Q129" s="45">
        <v>0</v>
      </c>
      <c r="R129" s="45">
        <v>11.415800000000001</v>
      </c>
      <c r="S129" s="45">
        <v>0</v>
      </c>
    </row>
    <row r="130" spans="1:19" hidden="1" outlineLevel="1" collapsed="1">
      <c r="A130" s="8">
        <v>44166</v>
      </c>
      <c r="B130" s="45">
        <v>35.793399999999998</v>
      </c>
      <c r="C130" s="45">
        <v>35.155099999999997</v>
      </c>
      <c r="D130" s="45">
        <v>35.8797</v>
      </c>
      <c r="E130" s="45">
        <v>37.9495</v>
      </c>
      <c r="F130" s="45">
        <v>29.335699999999999</v>
      </c>
      <c r="G130" s="45">
        <v>19.447700000000001</v>
      </c>
      <c r="H130" s="45">
        <v>35.858499999999999</v>
      </c>
      <c r="I130" s="45">
        <v>35.128700000000002</v>
      </c>
      <c r="J130" s="45">
        <v>35.9572</v>
      </c>
      <c r="K130" s="45">
        <v>37.990200000000002</v>
      </c>
      <c r="L130" s="45">
        <v>29.541799999999999</v>
      </c>
      <c r="M130" s="45">
        <v>19.447700000000001</v>
      </c>
      <c r="N130" s="45">
        <v>11.5657</v>
      </c>
      <c r="O130" s="45">
        <v>48.941400000000002</v>
      </c>
      <c r="P130" s="45">
        <v>8.0937999999999999</v>
      </c>
      <c r="Q130" s="45">
        <v>2.0099999999999998</v>
      </c>
      <c r="R130" s="45">
        <v>11.0166</v>
      </c>
      <c r="S130" s="45">
        <v>0</v>
      </c>
    </row>
    <row r="131" spans="1:19" hidden="1" outlineLevel="1" collapsed="1">
      <c r="A131" s="8">
        <v>44197</v>
      </c>
      <c r="B131" s="45">
        <v>36.431100000000001</v>
      </c>
      <c r="C131" s="45">
        <v>35.869700000000002</v>
      </c>
      <c r="D131" s="45">
        <v>36.506500000000003</v>
      </c>
      <c r="E131" s="45">
        <v>38.237499999999997</v>
      </c>
      <c r="F131" s="45">
        <v>29.641400000000001</v>
      </c>
      <c r="G131" s="45">
        <v>22.827200000000001</v>
      </c>
      <c r="H131" s="45">
        <v>36.428899999999999</v>
      </c>
      <c r="I131" s="45">
        <v>35.850200000000001</v>
      </c>
      <c r="J131" s="45">
        <v>36.506500000000003</v>
      </c>
      <c r="K131" s="45">
        <v>38.237499999999997</v>
      </c>
      <c r="L131" s="45">
        <v>29.641400000000001</v>
      </c>
      <c r="M131" s="45">
        <v>22.827200000000001</v>
      </c>
      <c r="N131" s="45">
        <v>45.603499999999997</v>
      </c>
      <c r="O131" s="45">
        <v>45.603499999999997</v>
      </c>
      <c r="P131" s="45">
        <v>0</v>
      </c>
      <c r="Q131" s="45">
        <v>0</v>
      </c>
      <c r="R131" s="45">
        <v>0</v>
      </c>
      <c r="S131" s="45">
        <v>0</v>
      </c>
    </row>
    <row r="132" spans="1:19" hidden="1" outlineLevel="1" collapsed="1">
      <c r="A132" s="8">
        <v>44228</v>
      </c>
      <c r="B132" s="45">
        <v>36.512</v>
      </c>
      <c r="C132" s="45">
        <v>35.539499999999997</v>
      </c>
      <c r="D132" s="45">
        <v>36.657699999999998</v>
      </c>
      <c r="E132" s="45">
        <v>38.6068</v>
      </c>
      <c r="F132" s="45">
        <v>30.1264</v>
      </c>
      <c r="G132" s="45">
        <v>19.244399999999999</v>
      </c>
      <c r="H132" s="45">
        <v>36.511400000000002</v>
      </c>
      <c r="I132" s="45">
        <v>35.534599999999998</v>
      </c>
      <c r="J132" s="45">
        <v>36.657699999999998</v>
      </c>
      <c r="K132" s="45">
        <v>38.6068</v>
      </c>
      <c r="L132" s="45">
        <v>30.1264</v>
      </c>
      <c r="M132" s="45">
        <v>19.244399999999999</v>
      </c>
      <c r="N132" s="45">
        <v>52.432000000000002</v>
      </c>
      <c r="O132" s="45">
        <v>52.432000000000002</v>
      </c>
      <c r="P132" s="45">
        <v>0</v>
      </c>
      <c r="Q132" s="45">
        <v>0</v>
      </c>
      <c r="R132" s="45">
        <v>0</v>
      </c>
      <c r="S132" s="45">
        <v>0</v>
      </c>
    </row>
    <row r="133" spans="1:19" hidden="1" outlineLevel="1" collapsed="1">
      <c r="A133" s="8">
        <v>44256</v>
      </c>
      <c r="B133" s="45">
        <v>36.558799999999998</v>
      </c>
      <c r="C133" s="45">
        <v>35.9176</v>
      </c>
      <c r="D133" s="45">
        <v>36.6569</v>
      </c>
      <c r="E133" s="45">
        <v>38.9054</v>
      </c>
      <c r="F133" s="45">
        <v>29.481000000000002</v>
      </c>
      <c r="G133" s="45">
        <v>16.301400000000001</v>
      </c>
      <c r="H133" s="45">
        <v>36.556800000000003</v>
      </c>
      <c r="I133" s="45">
        <v>35.901899999999998</v>
      </c>
      <c r="J133" s="45">
        <v>36.6569</v>
      </c>
      <c r="K133" s="45">
        <v>38.9054</v>
      </c>
      <c r="L133" s="45">
        <v>29.481000000000002</v>
      </c>
      <c r="M133" s="45">
        <v>16.301400000000001</v>
      </c>
      <c r="N133" s="45">
        <v>50.669400000000003</v>
      </c>
      <c r="O133" s="45">
        <v>50.669400000000003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35.639000000000003</v>
      </c>
      <c r="C134" s="45">
        <v>36.564999999999998</v>
      </c>
      <c r="D134" s="45">
        <v>35.5092</v>
      </c>
      <c r="E134" s="45">
        <v>38.637900000000002</v>
      </c>
      <c r="F134" s="45">
        <v>26.9678</v>
      </c>
      <c r="G134" s="45">
        <v>18.055900000000001</v>
      </c>
      <c r="H134" s="45">
        <v>35.744100000000003</v>
      </c>
      <c r="I134" s="45">
        <v>36.563099999999999</v>
      </c>
      <c r="J134" s="45">
        <v>35.628900000000002</v>
      </c>
      <c r="K134" s="45">
        <v>38.637900000000002</v>
      </c>
      <c r="L134" s="45">
        <v>27.3583</v>
      </c>
      <c r="M134" s="45">
        <v>18.055900000000001</v>
      </c>
      <c r="N134" s="45">
        <v>9.0492000000000008</v>
      </c>
      <c r="O134" s="45">
        <v>43.512900000000002</v>
      </c>
      <c r="P134" s="45">
        <v>8.7439</v>
      </c>
      <c r="Q134" s="45">
        <v>0</v>
      </c>
      <c r="R134" s="45">
        <v>8.7439</v>
      </c>
      <c r="S134" s="45">
        <v>0</v>
      </c>
    </row>
    <row r="135" spans="1:19" hidden="1" outlineLevel="1" collapsed="1">
      <c r="A135" s="8">
        <v>44317</v>
      </c>
      <c r="B135" s="45">
        <v>35.869900000000001</v>
      </c>
      <c r="C135" s="45">
        <v>34.894399999999997</v>
      </c>
      <c r="D135" s="45">
        <v>36.0075</v>
      </c>
      <c r="E135" s="45">
        <v>38.67</v>
      </c>
      <c r="F135" s="45">
        <v>28.517099999999999</v>
      </c>
      <c r="G135" s="45">
        <v>13.013199999999999</v>
      </c>
      <c r="H135" s="45">
        <v>35.905500000000004</v>
      </c>
      <c r="I135" s="45">
        <v>34.879399999999997</v>
      </c>
      <c r="J135" s="45">
        <v>36.0503</v>
      </c>
      <c r="K135" s="45">
        <v>38.680700000000002</v>
      </c>
      <c r="L135" s="45">
        <v>28.517099999999999</v>
      </c>
      <c r="M135" s="45">
        <v>13.0289</v>
      </c>
      <c r="N135" s="45">
        <v>14.6021</v>
      </c>
      <c r="O135" s="45">
        <v>47.225700000000003</v>
      </c>
      <c r="P135" s="45">
        <v>11.384499999999999</v>
      </c>
      <c r="Q135" s="45">
        <v>3.01</v>
      </c>
      <c r="R135" s="45">
        <v>0</v>
      </c>
      <c r="S135" s="45">
        <v>12.7006</v>
      </c>
    </row>
    <row r="136" spans="1:19" hidden="1" outlineLevel="1" collapsed="1">
      <c r="A136" s="8">
        <v>44348</v>
      </c>
      <c r="B136" s="45">
        <v>36.221499999999999</v>
      </c>
      <c r="C136" s="45">
        <v>34.115200000000002</v>
      </c>
      <c r="D136" s="45">
        <v>36.554200000000002</v>
      </c>
      <c r="E136" s="45">
        <v>38.169499999999999</v>
      </c>
      <c r="F136" s="45">
        <v>32.306100000000001</v>
      </c>
      <c r="G136" s="45">
        <v>17.186399999999999</v>
      </c>
      <c r="H136" s="45">
        <v>36.223599999999998</v>
      </c>
      <c r="I136" s="45">
        <v>34.109299999999998</v>
      </c>
      <c r="J136" s="45">
        <v>36.557299999999998</v>
      </c>
      <c r="K136" s="45">
        <v>38.1736</v>
      </c>
      <c r="L136" s="45">
        <v>32.306100000000001</v>
      </c>
      <c r="M136" s="45">
        <v>17.186399999999999</v>
      </c>
      <c r="N136" s="45">
        <v>24.936299999999999</v>
      </c>
      <c r="O136" s="45">
        <v>41.838500000000003</v>
      </c>
      <c r="P136" s="45">
        <v>2.5099999999999998</v>
      </c>
      <c r="Q136" s="45">
        <v>2.5099999999999998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35.124499999999998</v>
      </c>
      <c r="C137" s="45">
        <v>34.034500000000001</v>
      </c>
      <c r="D137" s="45">
        <v>35.292900000000003</v>
      </c>
      <c r="E137" s="45">
        <v>37.873800000000003</v>
      </c>
      <c r="F137" s="45">
        <v>27.849</v>
      </c>
      <c r="G137" s="45">
        <v>20.217400000000001</v>
      </c>
      <c r="H137" s="45">
        <v>35.319000000000003</v>
      </c>
      <c r="I137" s="45">
        <v>34.029499999999999</v>
      </c>
      <c r="J137" s="45">
        <v>35.519799999999996</v>
      </c>
      <c r="K137" s="45">
        <v>37.873800000000003</v>
      </c>
      <c r="L137" s="45">
        <v>28.616399999999999</v>
      </c>
      <c r="M137" s="45">
        <v>20.507000000000001</v>
      </c>
      <c r="N137" s="45">
        <v>9.6592000000000002</v>
      </c>
      <c r="O137" s="45">
        <v>41.540599999999998</v>
      </c>
      <c r="P137" s="45">
        <v>9.2779000000000007</v>
      </c>
      <c r="Q137" s="45">
        <v>0</v>
      </c>
      <c r="R137" s="45">
        <v>9.5191999999999997</v>
      </c>
      <c r="S137" s="45">
        <v>6.5655999999999999</v>
      </c>
    </row>
    <row r="138" spans="1:19" hidden="1" outlineLevel="1" collapsed="1">
      <c r="A138" s="8">
        <v>44409</v>
      </c>
      <c r="B138" s="45">
        <v>36.091700000000003</v>
      </c>
      <c r="C138" s="45">
        <v>34.376899999999999</v>
      </c>
      <c r="D138" s="45">
        <v>36.358800000000002</v>
      </c>
      <c r="E138" s="45">
        <v>38.104199999999999</v>
      </c>
      <c r="F138" s="45">
        <v>30.443200000000001</v>
      </c>
      <c r="G138" s="45">
        <v>20.761199999999999</v>
      </c>
      <c r="H138" s="45">
        <v>36.093899999999998</v>
      </c>
      <c r="I138" s="45">
        <v>34.3523</v>
      </c>
      <c r="J138" s="45">
        <v>36.364699999999999</v>
      </c>
      <c r="K138" s="45">
        <v>38.111800000000002</v>
      </c>
      <c r="L138" s="45">
        <v>30.443200000000001</v>
      </c>
      <c r="M138" s="45">
        <v>20.761199999999999</v>
      </c>
      <c r="N138" s="45">
        <v>30.888100000000001</v>
      </c>
      <c r="O138" s="45">
        <v>47.126899999999999</v>
      </c>
      <c r="P138" s="45">
        <v>3.01</v>
      </c>
      <c r="Q138" s="45">
        <v>3.01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35.711199999999998</v>
      </c>
      <c r="C139" s="45">
        <v>33.706099999999999</v>
      </c>
      <c r="D139" s="45">
        <v>36.024700000000003</v>
      </c>
      <c r="E139" s="45">
        <v>38.0745</v>
      </c>
      <c r="F139" s="45">
        <v>30.850999999999999</v>
      </c>
      <c r="G139" s="45">
        <v>15.755800000000001</v>
      </c>
      <c r="H139" s="45">
        <v>35.708500000000001</v>
      </c>
      <c r="I139" s="45">
        <v>33.681899999999999</v>
      </c>
      <c r="J139" s="45">
        <v>36.024700000000003</v>
      </c>
      <c r="K139" s="45">
        <v>38.0745</v>
      </c>
      <c r="L139" s="45">
        <v>30.850999999999999</v>
      </c>
      <c r="M139" s="45">
        <v>15.755800000000001</v>
      </c>
      <c r="N139" s="45">
        <v>45.278199999999998</v>
      </c>
      <c r="O139" s="45">
        <v>45.278199999999998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35.2209</v>
      </c>
      <c r="C140" s="45">
        <v>33.775799999999997</v>
      </c>
      <c r="D140" s="45">
        <v>35.440199999999997</v>
      </c>
      <c r="E140" s="45">
        <v>37.876899999999999</v>
      </c>
      <c r="F140" s="45">
        <v>28.5596</v>
      </c>
      <c r="G140" s="45">
        <v>19.086600000000001</v>
      </c>
      <c r="H140" s="45">
        <v>35.249499999999998</v>
      </c>
      <c r="I140" s="45">
        <v>33.776400000000002</v>
      </c>
      <c r="J140" s="45">
        <v>35.472900000000003</v>
      </c>
      <c r="K140" s="45">
        <v>37.876899999999999</v>
      </c>
      <c r="L140" s="45">
        <v>28.6861</v>
      </c>
      <c r="M140" s="45">
        <v>19.086600000000001</v>
      </c>
      <c r="N140" s="45">
        <v>14.363099999999999</v>
      </c>
      <c r="O140" s="45">
        <v>33.426499999999997</v>
      </c>
      <c r="P140" s="45">
        <v>10.0542</v>
      </c>
      <c r="Q140" s="45">
        <v>0</v>
      </c>
      <c r="R140" s="45">
        <v>10.0542</v>
      </c>
      <c r="S140" s="45">
        <v>0</v>
      </c>
    </row>
    <row r="141" spans="1:19" hidden="1" outlineLevel="1" collapsed="1">
      <c r="A141" s="8">
        <v>44501</v>
      </c>
      <c r="B141" s="45">
        <v>34.017699999999998</v>
      </c>
      <c r="C141" s="45">
        <v>34.22</v>
      </c>
      <c r="D141" s="45">
        <v>33.989600000000003</v>
      </c>
      <c r="E141" s="45">
        <v>35.465299999999999</v>
      </c>
      <c r="F141" s="45">
        <v>30.267800000000001</v>
      </c>
      <c r="G141" s="45">
        <v>22.889700000000001</v>
      </c>
      <c r="H141" s="45">
        <v>34.073999999999998</v>
      </c>
      <c r="I141" s="45">
        <v>34.200800000000001</v>
      </c>
      <c r="J141" s="45">
        <v>34.056399999999996</v>
      </c>
      <c r="K141" s="45">
        <v>35.465299999999999</v>
      </c>
      <c r="L141" s="45">
        <v>30.6035</v>
      </c>
      <c r="M141" s="45">
        <v>22.889700000000001</v>
      </c>
      <c r="N141" s="45">
        <v>12.152200000000001</v>
      </c>
      <c r="O141" s="45">
        <v>44.7303</v>
      </c>
      <c r="P141" s="45">
        <v>9.0668000000000006</v>
      </c>
      <c r="Q141" s="45">
        <v>0</v>
      </c>
      <c r="R141" s="45">
        <v>9.0668000000000006</v>
      </c>
      <c r="S141" s="45">
        <v>0</v>
      </c>
    </row>
    <row r="142" spans="1:19" hidden="1" outlineLevel="1" collapsed="1">
      <c r="A142" s="8">
        <v>44531</v>
      </c>
      <c r="B142" s="45">
        <v>33.324100000000001</v>
      </c>
      <c r="C142" s="45">
        <v>33.694800000000001</v>
      </c>
      <c r="D142" s="45">
        <v>33.271099999999997</v>
      </c>
      <c r="E142" s="45">
        <v>34.414999999999999</v>
      </c>
      <c r="F142" s="45">
        <v>30.459199999999999</v>
      </c>
      <c r="G142" s="45">
        <v>19.9024</v>
      </c>
      <c r="H142" s="45">
        <v>33.372399999999999</v>
      </c>
      <c r="I142" s="45">
        <v>33.6858</v>
      </c>
      <c r="J142" s="45">
        <v>33.327599999999997</v>
      </c>
      <c r="K142" s="45">
        <v>34.414999999999999</v>
      </c>
      <c r="L142" s="45">
        <v>30.735299999999999</v>
      </c>
      <c r="M142" s="45">
        <v>19.9024</v>
      </c>
      <c r="N142" s="45">
        <v>12.7468</v>
      </c>
      <c r="O142" s="45">
        <v>41.537599999999998</v>
      </c>
      <c r="P142" s="45">
        <v>10.866199999999999</v>
      </c>
      <c r="Q142" s="45">
        <v>0</v>
      </c>
      <c r="R142" s="45">
        <v>10.866199999999999</v>
      </c>
      <c r="S142" s="45">
        <v>0</v>
      </c>
    </row>
    <row r="143" spans="1:19" hidden="1" outlineLevel="1" collapsed="1">
      <c r="A143" s="8">
        <v>44562</v>
      </c>
      <c r="B143" s="45">
        <v>33.892400000000002</v>
      </c>
      <c r="C143" s="45">
        <v>34.597499999999997</v>
      </c>
      <c r="D143" s="45">
        <v>33.7988</v>
      </c>
      <c r="E143" s="45">
        <v>34.9529</v>
      </c>
      <c r="F143" s="45">
        <v>30.15</v>
      </c>
      <c r="G143" s="45">
        <v>19.244299999999999</v>
      </c>
      <c r="H143" s="45">
        <v>33.9313</v>
      </c>
      <c r="I143" s="45">
        <v>34.593200000000003</v>
      </c>
      <c r="J143" s="45">
        <v>33.843299999999999</v>
      </c>
      <c r="K143" s="45">
        <v>34.9529</v>
      </c>
      <c r="L143" s="45">
        <v>30.375399999999999</v>
      </c>
      <c r="M143" s="45">
        <v>19.244299999999999</v>
      </c>
      <c r="N143" s="45">
        <v>10.467000000000001</v>
      </c>
      <c r="O143" s="45">
        <v>40.347700000000003</v>
      </c>
      <c r="P143" s="45">
        <v>8.8162000000000003</v>
      </c>
      <c r="Q143" s="45">
        <v>0</v>
      </c>
      <c r="R143" s="45">
        <v>8.8162000000000003</v>
      </c>
      <c r="S143" s="45">
        <v>0</v>
      </c>
    </row>
    <row r="144" spans="1:19" hidden="1" outlineLevel="1" collapsed="1">
      <c r="A144" s="8">
        <v>44593</v>
      </c>
      <c r="B144" s="45">
        <v>34.405299999999997</v>
      </c>
      <c r="C144" s="45">
        <v>34.023200000000003</v>
      </c>
      <c r="D144" s="45">
        <v>34.462899999999998</v>
      </c>
      <c r="E144" s="45">
        <v>35.328699999999998</v>
      </c>
      <c r="F144" s="45">
        <v>31.829699999999999</v>
      </c>
      <c r="G144" s="45">
        <v>20.792000000000002</v>
      </c>
      <c r="H144" s="45">
        <v>34.4465</v>
      </c>
      <c r="I144" s="45">
        <v>34.033299999999997</v>
      </c>
      <c r="J144" s="45">
        <v>34.508400000000002</v>
      </c>
      <c r="K144" s="45">
        <v>35.328699999999998</v>
      </c>
      <c r="L144" s="45">
        <v>32.100999999999999</v>
      </c>
      <c r="M144" s="45">
        <v>20.792000000000002</v>
      </c>
      <c r="N144" s="45">
        <v>16.480599999999999</v>
      </c>
      <c r="O144" s="45">
        <v>32.221699999999998</v>
      </c>
      <c r="P144" s="45">
        <v>9.1204999999999998</v>
      </c>
      <c r="Q144" s="45">
        <v>0</v>
      </c>
      <c r="R144" s="45">
        <v>9.1204999999999998</v>
      </c>
      <c r="S144" s="45">
        <v>0</v>
      </c>
    </row>
    <row r="145" spans="1:19" hidden="1" outlineLevel="1" collapsed="1">
      <c r="A145" s="8">
        <v>44621</v>
      </c>
      <c r="B145" s="45">
        <v>18.445</v>
      </c>
      <c r="C145" s="45">
        <v>27.483899999999998</v>
      </c>
      <c r="D145" s="45">
        <v>17.6051</v>
      </c>
      <c r="E145" s="45">
        <v>19.395</v>
      </c>
      <c r="F145" s="45">
        <v>8.8229000000000006</v>
      </c>
      <c r="G145" s="45">
        <v>5.74E-2</v>
      </c>
      <c r="H145" s="45">
        <v>18.439</v>
      </c>
      <c r="I145" s="45">
        <v>27.4495</v>
      </c>
      <c r="J145" s="45">
        <v>17.6051</v>
      </c>
      <c r="K145" s="45">
        <v>19.395</v>
      </c>
      <c r="L145" s="45">
        <v>8.8229000000000006</v>
      </c>
      <c r="M145" s="45">
        <v>5.74E-2</v>
      </c>
      <c r="N145" s="45">
        <v>36.167099999999998</v>
      </c>
      <c r="O145" s="45">
        <v>36.167099999999998</v>
      </c>
      <c r="P145" s="45">
        <v>0</v>
      </c>
      <c r="Q145" s="45">
        <v>0</v>
      </c>
      <c r="R145" s="45">
        <v>0</v>
      </c>
      <c r="S145" s="45" t="s">
        <v>126</v>
      </c>
    </row>
    <row r="146" spans="1:19" hidden="1" outlineLevel="1" collapsed="1">
      <c r="A146" s="8">
        <v>44652</v>
      </c>
      <c r="B146" s="45">
        <v>21.642700000000001</v>
      </c>
      <c r="C146" s="45">
        <v>29.769500000000001</v>
      </c>
      <c r="D146" s="45">
        <v>20.6511</v>
      </c>
      <c r="E146" s="45">
        <v>20.562200000000001</v>
      </c>
      <c r="F146" s="45">
        <v>22.025099999999998</v>
      </c>
      <c r="G146" s="45">
        <v>6.6234000000000002</v>
      </c>
      <c r="H146" s="45">
        <v>21.6372</v>
      </c>
      <c r="I146" s="45">
        <v>29.773099999999999</v>
      </c>
      <c r="J146" s="45">
        <v>20.6511</v>
      </c>
      <c r="K146" s="45">
        <v>20.562200000000001</v>
      </c>
      <c r="L146" s="45">
        <v>22.025099999999998</v>
      </c>
      <c r="M146" s="45">
        <v>6.6234000000000002</v>
      </c>
      <c r="N146" s="45">
        <v>29.225300000000001</v>
      </c>
      <c r="O146" s="45">
        <v>29.225300000000001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8">
        <v>44682</v>
      </c>
      <c r="B147" s="45">
        <v>20.7773</v>
      </c>
      <c r="C147" s="45">
        <v>30.181000000000001</v>
      </c>
      <c r="D147" s="45">
        <v>19.836300000000001</v>
      </c>
      <c r="E147" s="45">
        <v>20.466000000000001</v>
      </c>
      <c r="F147" s="45">
        <v>17.596</v>
      </c>
      <c r="G147" s="45">
        <v>12.426</v>
      </c>
      <c r="H147" s="45">
        <v>20.780200000000001</v>
      </c>
      <c r="I147" s="45">
        <v>30.209800000000001</v>
      </c>
      <c r="J147" s="45">
        <v>19.838000000000001</v>
      </c>
      <c r="K147" s="45">
        <v>20.4682</v>
      </c>
      <c r="L147" s="45">
        <v>17.596</v>
      </c>
      <c r="M147" s="45">
        <v>12.426</v>
      </c>
      <c r="N147" s="45">
        <v>11.4078</v>
      </c>
      <c r="O147" s="45">
        <v>12.879899999999999</v>
      </c>
      <c r="P147" s="45">
        <v>10</v>
      </c>
      <c r="Q147" s="45">
        <v>10</v>
      </c>
      <c r="R147" s="45">
        <v>0</v>
      </c>
      <c r="S147" s="45" t="s">
        <v>126</v>
      </c>
    </row>
    <row r="148" spans="1:19" hidden="1" outlineLevel="1" collapsed="1">
      <c r="A148" s="8">
        <v>44713</v>
      </c>
      <c r="B148" s="45">
        <v>21.477499999999999</v>
      </c>
      <c r="C148" s="45">
        <v>31.709800000000001</v>
      </c>
      <c r="D148" s="45">
        <v>20.503399999999999</v>
      </c>
      <c r="E148" s="45">
        <v>20.3201</v>
      </c>
      <c r="F148" s="45">
        <v>21.8779</v>
      </c>
      <c r="G148" s="45">
        <v>16.515000000000001</v>
      </c>
      <c r="H148" s="45">
        <v>21.520600000000002</v>
      </c>
      <c r="I148" s="45">
        <v>31.707699999999999</v>
      </c>
      <c r="J148" s="45">
        <v>20.547599999999999</v>
      </c>
      <c r="K148" s="45">
        <v>20.3201</v>
      </c>
      <c r="L148" s="45">
        <v>22.283999999999999</v>
      </c>
      <c r="M148" s="45">
        <v>16.515000000000001</v>
      </c>
      <c r="N148" s="45">
        <v>8.5576000000000008</v>
      </c>
      <c r="O148" s="45">
        <v>37.881</v>
      </c>
      <c r="P148" s="45">
        <v>8.3002000000000002</v>
      </c>
      <c r="Q148" s="45">
        <v>0</v>
      </c>
      <c r="R148" s="45">
        <v>8.3002000000000002</v>
      </c>
      <c r="S148" s="45" t="s">
        <v>126</v>
      </c>
    </row>
    <row r="149" spans="1:19" hidden="1" outlineLevel="1" collapsed="1">
      <c r="A149" s="8">
        <v>44743</v>
      </c>
      <c r="B149" s="45">
        <v>22.226400000000002</v>
      </c>
      <c r="C149" s="45">
        <v>34.35</v>
      </c>
      <c r="D149" s="45">
        <v>21.1386</v>
      </c>
      <c r="E149" s="45">
        <v>20.5853</v>
      </c>
      <c r="F149" s="45">
        <v>25.910699999999999</v>
      </c>
      <c r="G149" s="45">
        <v>11.9505</v>
      </c>
      <c r="H149" s="45">
        <v>22.226099999999999</v>
      </c>
      <c r="I149" s="45">
        <v>34.356200000000001</v>
      </c>
      <c r="J149" s="45">
        <v>21.1386</v>
      </c>
      <c r="K149" s="45">
        <v>20.5853</v>
      </c>
      <c r="L149" s="45">
        <v>25.910699999999999</v>
      </c>
      <c r="M149" s="45">
        <v>11.9505</v>
      </c>
      <c r="N149" s="45">
        <v>26.834499999999998</v>
      </c>
      <c r="O149" s="45">
        <v>26.834499999999998</v>
      </c>
      <c r="P149" s="45">
        <v>0</v>
      </c>
      <c r="Q149" s="45">
        <v>0</v>
      </c>
      <c r="R149" s="45">
        <v>0</v>
      </c>
      <c r="S149" s="45">
        <v>0</v>
      </c>
    </row>
    <row r="150" spans="1:19" hidden="1" outlineLevel="1" collapsed="1">
      <c r="A150" s="8">
        <v>44774</v>
      </c>
      <c r="B150" s="45">
        <v>23.1296</v>
      </c>
      <c r="C150" s="45">
        <v>33.0062</v>
      </c>
      <c r="D150" s="45">
        <v>21.999099999999999</v>
      </c>
      <c r="E150" s="45">
        <v>20.773800000000001</v>
      </c>
      <c r="F150" s="45">
        <v>36.3262</v>
      </c>
      <c r="G150" s="45">
        <v>15.422000000000001</v>
      </c>
      <c r="H150" s="45">
        <v>23.169899999999998</v>
      </c>
      <c r="I150" s="45">
        <v>33.335900000000002</v>
      </c>
      <c r="J150" s="45">
        <v>22.023900000000001</v>
      </c>
      <c r="K150" s="45">
        <v>20.773800000000001</v>
      </c>
      <c r="L150" s="45">
        <v>37.051400000000001</v>
      </c>
      <c r="M150" s="45">
        <v>15.422000000000001</v>
      </c>
      <c r="N150" s="45">
        <v>12.555400000000001</v>
      </c>
      <c r="O150" s="45">
        <v>14.2431</v>
      </c>
      <c r="P150" s="45">
        <v>11.0814</v>
      </c>
      <c r="Q150" s="45">
        <v>0</v>
      </c>
      <c r="R150" s="45">
        <v>11.0814</v>
      </c>
      <c r="S150" s="45">
        <v>0</v>
      </c>
    </row>
    <row r="151" spans="1:19" hidden="1" outlineLevel="1" collapsed="1">
      <c r="A151" s="8">
        <v>44805</v>
      </c>
      <c r="B151" s="45">
        <v>37.705800000000004</v>
      </c>
      <c r="C151" s="45">
        <v>35.128399999999999</v>
      </c>
      <c r="D151" s="45">
        <v>37.995399999999997</v>
      </c>
      <c r="E151" s="45">
        <v>38.643500000000003</v>
      </c>
      <c r="F151" s="45">
        <v>33.581299999999999</v>
      </c>
      <c r="G151" s="45">
        <v>17.2394</v>
      </c>
      <c r="H151" s="45">
        <v>37.750599999999999</v>
      </c>
      <c r="I151" s="45">
        <v>34.988799999999998</v>
      </c>
      <c r="J151" s="45">
        <v>38.037700000000001</v>
      </c>
      <c r="K151" s="45">
        <v>38.643500000000003</v>
      </c>
      <c r="L151" s="45">
        <v>34.016300000000001</v>
      </c>
      <c r="M151" s="45">
        <v>17.2394</v>
      </c>
      <c r="N151" s="45">
        <v>32.805199999999999</v>
      </c>
      <c r="O151" s="45">
        <v>36.825000000000003</v>
      </c>
      <c r="P151" s="45">
        <v>10.3072</v>
      </c>
      <c r="Q151" s="45">
        <v>0</v>
      </c>
      <c r="R151" s="45">
        <v>10.3072</v>
      </c>
      <c r="S151" s="45">
        <v>0</v>
      </c>
    </row>
    <row r="152" spans="1:19" hidden="1" outlineLevel="1" collapsed="1">
      <c r="A152" s="8">
        <v>44835</v>
      </c>
      <c r="B152" s="45">
        <v>37.531399999999998</v>
      </c>
      <c r="C152" s="45">
        <v>36.754399999999997</v>
      </c>
      <c r="D152" s="45">
        <v>37.601799999999997</v>
      </c>
      <c r="E152" s="45">
        <v>38.684899999999999</v>
      </c>
      <c r="F152" s="45">
        <v>30.610800000000001</v>
      </c>
      <c r="G152" s="45">
        <v>20.468</v>
      </c>
      <c r="H152" s="45">
        <v>37.532600000000002</v>
      </c>
      <c r="I152" s="45">
        <v>36.748100000000001</v>
      </c>
      <c r="J152" s="45">
        <v>37.603299999999997</v>
      </c>
      <c r="K152" s="45">
        <v>38.684899999999999</v>
      </c>
      <c r="L152" s="45">
        <v>30.610800000000001</v>
      </c>
      <c r="M152" s="45">
        <v>20.559699999999999</v>
      </c>
      <c r="N152" s="45">
        <v>34.558900000000001</v>
      </c>
      <c r="O152" s="45">
        <v>38.186100000000003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36.909399999999998</v>
      </c>
      <c r="C153" s="45">
        <v>36.707299999999996</v>
      </c>
      <c r="D153" s="45">
        <v>36.930900000000001</v>
      </c>
      <c r="E153" s="45">
        <v>37.674999999999997</v>
      </c>
      <c r="F153" s="45">
        <v>32.647199999999998</v>
      </c>
      <c r="G153" s="45">
        <v>13.8179</v>
      </c>
      <c r="H153" s="45">
        <v>36.909100000000002</v>
      </c>
      <c r="I153" s="45">
        <v>36.7044</v>
      </c>
      <c r="J153" s="45">
        <v>36.930999999999997</v>
      </c>
      <c r="K153" s="45">
        <v>37.674999999999997</v>
      </c>
      <c r="L153" s="45">
        <v>32.647199999999998</v>
      </c>
      <c r="M153" s="45">
        <v>13.818099999999999</v>
      </c>
      <c r="N153" s="45">
        <v>42.561900000000001</v>
      </c>
      <c r="O153" s="45">
        <v>43.4955</v>
      </c>
      <c r="P153" s="45">
        <v>12.58</v>
      </c>
      <c r="Q153" s="45">
        <v>0</v>
      </c>
      <c r="R153" s="45">
        <v>0</v>
      </c>
      <c r="S153" s="45">
        <v>12.58</v>
      </c>
    </row>
    <row r="154" spans="1:19" hidden="1" outlineLevel="1" collapsed="1">
      <c r="A154" s="8">
        <v>44896</v>
      </c>
      <c r="B154" s="45">
        <v>36.334600000000002</v>
      </c>
      <c r="C154" s="45">
        <v>36.5901</v>
      </c>
      <c r="D154" s="45">
        <v>36.309600000000003</v>
      </c>
      <c r="E154" s="45">
        <v>37.847200000000001</v>
      </c>
      <c r="F154" s="45">
        <v>30.024000000000001</v>
      </c>
      <c r="G154" s="45">
        <v>9.6239000000000008</v>
      </c>
      <c r="H154" s="45">
        <v>36.334499999999998</v>
      </c>
      <c r="I154" s="45">
        <v>36.5886</v>
      </c>
      <c r="J154" s="45">
        <v>36.309600000000003</v>
      </c>
      <c r="K154" s="45">
        <v>37.847200000000001</v>
      </c>
      <c r="L154" s="45">
        <v>30.024000000000001</v>
      </c>
      <c r="M154" s="45">
        <v>9.6239000000000008</v>
      </c>
      <c r="N154" s="45">
        <v>42.510399999999997</v>
      </c>
      <c r="O154" s="45">
        <v>42.510399999999997</v>
      </c>
      <c r="P154" s="45">
        <v>0</v>
      </c>
      <c r="Q154" s="45">
        <v>0</v>
      </c>
      <c r="R154" s="45">
        <v>0</v>
      </c>
      <c r="S154" s="45" t="s">
        <v>126</v>
      </c>
    </row>
    <row r="155" spans="1:19" hidden="1" outlineLevel="1" collapsed="1">
      <c r="A155" s="8">
        <v>44927</v>
      </c>
      <c r="B155" s="45">
        <v>35.993899999999996</v>
      </c>
      <c r="C155" s="45">
        <v>36.9621</v>
      </c>
      <c r="D155" s="45">
        <v>35.900500000000001</v>
      </c>
      <c r="E155" s="45">
        <v>37.983699999999999</v>
      </c>
      <c r="F155" s="45">
        <v>25.651800000000001</v>
      </c>
      <c r="G155" s="45">
        <v>8.2070000000000007</v>
      </c>
      <c r="H155" s="45">
        <v>36.010599999999997</v>
      </c>
      <c r="I155" s="45">
        <v>36.962000000000003</v>
      </c>
      <c r="J155" s="45">
        <v>35.918700000000001</v>
      </c>
      <c r="K155" s="45">
        <v>37.983699999999999</v>
      </c>
      <c r="L155" s="45">
        <v>25.759699999999999</v>
      </c>
      <c r="M155" s="45">
        <v>8.2070000000000007</v>
      </c>
      <c r="N155" s="45">
        <v>9.9172999999999991</v>
      </c>
      <c r="O155" s="45">
        <v>37.728999999999999</v>
      </c>
      <c r="P155" s="45">
        <v>9.3225999999999996</v>
      </c>
      <c r="Q155" s="45">
        <v>0</v>
      </c>
      <c r="R155" s="45">
        <v>9.3225999999999996</v>
      </c>
      <c r="S155" s="45" t="s">
        <v>126</v>
      </c>
    </row>
    <row r="156" spans="1:19" hidden="1" outlineLevel="1" collapsed="1">
      <c r="A156" s="8">
        <v>44958</v>
      </c>
      <c r="B156" s="45">
        <v>37.281999999999996</v>
      </c>
      <c r="C156" s="45">
        <v>37.228200000000001</v>
      </c>
      <c r="D156" s="45">
        <v>37.287300000000002</v>
      </c>
      <c r="E156" s="45">
        <v>38.369599999999998</v>
      </c>
      <c r="F156" s="45">
        <v>31.293099999999999</v>
      </c>
      <c r="G156" s="45">
        <v>10.3787</v>
      </c>
      <c r="H156" s="45">
        <v>37.317300000000003</v>
      </c>
      <c r="I156" s="45">
        <v>37.227200000000003</v>
      </c>
      <c r="J156" s="45">
        <v>37.3262</v>
      </c>
      <c r="K156" s="45">
        <v>38.369599999999998</v>
      </c>
      <c r="L156" s="45">
        <v>31.591699999999999</v>
      </c>
      <c r="M156" s="45">
        <v>10.3787</v>
      </c>
      <c r="N156" s="45">
        <v>10.5374</v>
      </c>
      <c r="O156" s="45">
        <v>38.706299999999999</v>
      </c>
      <c r="P156" s="45">
        <v>9.1532</v>
      </c>
      <c r="Q156" s="45">
        <v>0</v>
      </c>
      <c r="R156" s="45">
        <v>9.1532</v>
      </c>
      <c r="S156" s="45" t="s">
        <v>126</v>
      </c>
    </row>
    <row r="157" spans="1:19" hidden="1" outlineLevel="1" collapsed="1">
      <c r="A157" s="8">
        <v>44986</v>
      </c>
      <c r="B157" s="45">
        <v>38.0946</v>
      </c>
      <c r="C157" s="45">
        <v>37.185400000000001</v>
      </c>
      <c r="D157" s="45">
        <v>38.191499999999998</v>
      </c>
      <c r="E157" s="45">
        <v>38.692300000000003</v>
      </c>
      <c r="F157" s="45">
        <v>33.918199999999999</v>
      </c>
      <c r="G157" s="45">
        <v>21.418900000000001</v>
      </c>
      <c r="H157" s="45">
        <v>38.123699999999999</v>
      </c>
      <c r="I157" s="45">
        <v>37.183500000000002</v>
      </c>
      <c r="J157" s="45">
        <v>38.2239</v>
      </c>
      <c r="K157" s="45">
        <v>38.692300000000003</v>
      </c>
      <c r="L157" s="45">
        <v>34.233600000000003</v>
      </c>
      <c r="M157" s="45">
        <v>21.472799999999999</v>
      </c>
      <c r="N157" s="45">
        <v>12.8805</v>
      </c>
      <c r="O157" s="45">
        <v>38.375300000000003</v>
      </c>
      <c r="P157" s="45">
        <v>9.0406999999999993</v>
      </c>
      <c r="Q157" s="45">
        <v>0</v>
      </c>
      <c r="R157" s="45">
        <v>8.9686000000000003</v>
      </c>
      <c r="S157" s="45">
        <v>11.8</v>
      </c>
    </row>
    <row r="158" spans="1:19" hidden="1" outlineLevel="1" collapsed="1">
      <c r="A158" s="8">
        <v>45017</v>
      </c>
      <c r="B158" s="45">
        <v>37.672800000000002</v>
      </c>
      <c r="C158" s="45">
        <v>36.7226</v>
      </c>
      <c r="D158" s="45">
        <v>37.775799999999997</v>
      </c>
      <c r="E158" s="45">
        <v>38.490499999999997</v>
      </c>
      <c r="F158" s="45">
        <v>32.0764</v>
      </c>
      <c r="G158" s="45">
        <v>17.211300000000001</v>
      </c>
      <c r="H158" s="45">
        <v>37.673999999999999</v>
      </c>
      <c r="I158" s="45">
        <v>36.732900000000001</v>
      </c>
      <c r="J158" s="45">
        <v>37.775799999999997</v>
      </c>
      <c r="K158" s="45">
        <v>38.490499999999997</v>
      </c>
      <c r="L158" s="45">
        <v>32.0764</v>
      </c>
      <c r="M158" s="45">
        <v>17.211300000000001</v>
      </c>
      <c r="N158" s="45">
        <v>29.072099999999999</v>
      </c>
      <c r="O158" s="45">
        <v>29.072099999999999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37.932899999999997</v>
      </c>
      <c r="C159" s="45">
        <v>37.286299999999997</v>
      </c>
      <c r="D159" s="45">
        <v>37.9923</v>
      </c>
      <c r="E159" s="45">
        <v>38.676200000000001</v>
      </c>
      <c r="F159" s="45">
        <v>34.042000000000002</v>
      </c>
      <c r="G159" s="45">
        <v>12.6469</v>
      </c>
      <c r="H159" s="45">
        <v>38.0593</v>
      </c>
      <c r="I159" s="45">
        <v>37.2986</v>
      </c>
      <c r="J159" s="45">
        <v>38.129399999999997</v>
      </c>
      <c r="K159" s="45">
        <v>38.676200000000001</v>
      </c>
      <c r="L159" s="45">
        <v>35.231200000000001</v>
      </c>
      <c r="M159" s="45">
        <v>12.6469</v>
      </c>
      <c r="N159" s="45">
        <v>10.496600000000001</v>
      </c>
      <c r="O159" s="45">
        <v>30.489599999999999</v>
      </c>
      <c r="P159" s="45">
        <v>9.8089999999999993</v>
      </c>
      <c r="Q159" s="45">
        <v>0</v>
      </c>
      <c r="R159" s="45">
        <v>9.8089999999999993</v>
      </c>
      <c r="S159" s="45" t="s">
        <v>126</v>
      </c>
    </row>
    <row r="160" spans="1:19" hidden="1" outlineLevel="1" collapsed="1">
      <c r="A160" s="8">
        <v>45078</v>
      </c>
      <c r="B160" s="45">
        <v>36.955399999999997</v>
      </c>
      <c r="C160" s="45">
        <v>36.8917</v>
      </c>
      <c r="D160" s="45">
        <v>36.960099999999997</v>
      </c>
      <c r="E160" s="45">
        <v>38.264200000000002</v>
      </c>
      <c r="F160" s="45">
        <v>32.856000000000002</v>
      </c>
      <c r="G160" s="45">
        <v>10.3384</v>
      </c>
      <c r="H160" s="45">
        <v>36.966799999999999</v>
      </c>
      <c r="I160" s="45">
        <v>36.884799999999998</v>
      </c>
      <c r="J160" s="45">
        <v>36.972900000000003</v>
      </c>
      <c r="K160" s="45">
        <v>38.264200000000002</v>
      </c>
      <c r="L160" s="45">
        <v>32.953800000000001</v>
      </c>
      <c r="M160" s="45">
        <v>10.3384</v>
      </c>
      <c r="N160" s="45">
        <v>16.5212</v>
      </c>
      <c r="O160" s="45">
        <v>40.194200000000002</v>
      </c>
      <c r="P160" s="45">
        <v>8.3017000000000003</v>
      </c>
      <c r="Q160" s="45">
        <v>0</v>
      </c>
      <c r="R160" s="45">
        <v>8.3017000000000003</v>
      </c>
      <c r="S160" s="45" t="s">
        <v>126</v>
      </c>
    </row>
    <row r="161" spans="1:19" hidden="1" outlineLevel="1" collapsed="1">
      <c r="A161" s="8">
        <v>45108</v>
      </c>
      <c r="B161" s="45">
        <v>36.497599999999998</v>
      </c>
      <c r="C161" s="45">
        <v>38.011099999999999</v>
      </c>
      <c r="D161" s="45">
        <v>36.397799999999997</v>
      </c>
      <c r="E161" s="45">
        <v>38.596499999999999</v>
      </c>
      <c r="F161" s="45">
        <v>30.2714</v>
      </c>
      <c r="G161" s="45">
        <v>8.3080999999999996</v>
      </c>
      <c r="H161" s="45">
        <v>36.6691</v>
      </c>
      <c r="I161" s="45">
        <v>37.999499999999998</v>
      </c>
      <c r="J161" s="45">
        <v>36.580800000000004</v>
      </c>
      <c r="K161" s="45">
        <v>38.596499999999999</v>
      </c>
      <c r="L161" s="45">
        <v>31.331</v>
      </c>
      <c r="M161" s="45">
        <v>8.3080999999999996</v>
      </c>
      <c r="N161" s="45">
        <v>9.8437000000000001</v>
      </c>
      <c r="O161" s="45">
        <v>50.9666</v>
      </c>
      <c r="P161" s="45">
        <v>9.4861000000000004</v>
      </c>
      <c r="Q161" s="45">
        <v>0</v>
      </c>
      <c r="R161" s="45">
        <v>9.4861000000000004</v>
      </c>
      <c r="S161" s="45" t="s">
        <v>126</v>
      </c>
    </row>
    <row r="162" spans="1:19" hidden="1" outlineLevel="1" collapsed="1">
      <c r="A162" s="8">
        <v>45139</v>
      </c>
      <c r="B162" s="45">
        <v>36.579599999999999</v>
      </c>
      <c r="C162" s="45">
        <v>37.7258</v>
      </c>
      <c r="D162" s="45">
        <v>36.499000000000002</v>
      </c>
      <c r="E162" s="45">
        <v>38.5563</v>
      </c>
      <c r="F162" s="45">
        <v>29.014600000000002</v>
      </c>
      <c r="G162" s="45">
        <v>9.4690999999999992</v>
      </c>
      <c r="H162" s="45">
        <v>36.606299999999997</v>
      </c>
      <c r="I162" s="45">
        <v>37.841200000000001</v>
      </c>
      <c r="J162" s="45">
        <v>36.519799999999996</v>
      </c>
      <c r="K162" s="45">
        <v>38.5563</v>
      </c>
      <c r="L162" s="45">
        <v>29.129000000000001</v>
      </c>
      <c r="M162" s="45">
        <v>9.4690999999999992</v>
      </c>
      <c r="N162" s="45">
        <v>8.8013999999999992</v>
      </c>
      <c r="O162" s="45">
        <v>10.059100000000001</v>
      </c>
      <c r="P162" s="45">
        <v>8.3017000000000003</v>
      </c>
      <c r="Q162" s="45">
        <v>0</v>
      </c>
      <c r="R162" s="45">
        <v>8.3017000000000003</v>
      </c>
      <c r="S162" s="45">
        <v>0</v>
      </c>
    </row>
    <row r="163" spans="1:19" hidden="1" outlineLevel="1" collapsed="1">
      <c r="A163" s="8">
        <v>45170</v>
      </c>
      <c r="B163" s="45">
        <v>35.738799999999998</v>
      </c>
      <c r="C163" s="45">
        <v>36.203000000000003</v>
      </c>
      <c r="D163" s="45">
        <v>35.708399999999997</v>
      </c>
      <c r="E163" s="45">
        <v>38.718800000000002</v>
      </c>
      <c r="F163" s="45">
        <v>28.4832</v>
      </c>
      <c r="G163" s="45">
        <v>9.6513000000000009</v>
      </c>
      <c r="H163" s="45">
        <v>35.774500000000003</v>
      </c>
      <c r="I163" s="45">
        <v>36.216099999999997</v>
      </c>
      <c r="J163" s="45">
        <v>35.7455</v>
      </c>
      <c r="K163" s="45">
        <v>38.718800000000002</v>
      </c>
      <c r="L163" s="45">
        <v>28.669599999999999</v>
      </c>
      <c r="M163" s="45">
        <v>9.6513000000000009</v>
      </c>
      <c r="N163" s="45">
        <v>11.1647</v>
      </c>
      <c r="O163" s="45">
        <v>29.4069</v>
      </c>
      <c r="P163" s="45">
        <v>9.5440000000000005</v>
      </c>
      <c r="Q163" s="45">
        <v>0</v>
      </c>
      <c r="R163" s="45">
        <v>9.5440000000000005</v>
      </c>
      <c r="S163" s="45">
        <v>0</v>
      </c>
    </row>
    <row r="164" spans="1:19" hidden="1" outlineLevel="1" collapsed="1">
      <c r="A164" s="8">
        <v>45200</v>
      </c>
      <c r="B164" s="45">
        <v>36.297699999999999</v>
      </c>
      <c r="C164" s="45">
        <v>36.952199999999998</v>
      </c>
      <c r="D164" s="45">
        <v>36.255800000000001</v>
      </c>
      <c r="E164" s="45">
        <v>38.6203</v>
      </c>
      <c r="F164" s="45">
        <v>28.116700000000002</v>
      </c>
      <c r="G164" s="45">
        <v>18.373699999999999</v>
      </c>
      <c r="H164" s="45">
        <v>36.368299999999998</v>
      </c>
      <c r="I164" s="45">
        <v>36.949800000000003</v>
      </c>
      <c r="J164" s="45">
        <v>36.331099999999999</v>
      </c>
      <c r="K164" s="45">
        <v>38.6203</v>
      </c>
      <c r="L164" s="45">
        <v>28.528300000000002</v>
      </c>
      <c r="M164" s="45">
        <v>18.373699999999999</v>
      </c>
      <c r="N164" s="45">
        <v>10.9458</v>
      </c>
      <c r="O164" s="45">
        <v>38.4026</v>
      </c>
      <c r="P164" s="45">
        <v>9.9152000000000005</v>
      </c>
      <c r="Q164" s="45">
        <v>36.5</v>
      </c>
      <c r="R164" s="45">
        <v>9.9147999999999996</v>
      </c>
      <c r="S164" s="45" t="s">
        <v>126</v>
      </c>
    </row>
    <row r="165" spans="1:19" hidden="1" outlineLevel="1" collapsed="1">
      <c r="A165" s="8">
        <v>45231</v>
      </c>
      <c r="B165" s="45">
        <v>35.770499999999998</v>
      </c>
      <c r="C165" s="45">
        <v>36.229900000000001</v>
      </c>
      <c r="D165" s="45">
        <v>35.744</v>
      </c>
      <c r="E165" s="45">
        <v>37.914099999999998</v>
      </c>
      <c r="F165" s="45">
        <v>27.112100000000002</v>
      </c>
      <c r="G165" s="45">
        <v>19.890999999999998</v>
      </c>
      <c r="H165" s="45">
        <v>35.866300000000003</v>
      </c>
      <c r="I165" s="45">
        <v>36.221800000000002</v>
      </c>
      <c r="J165" s="45">
        <v>35.845799999999997</v>
      </c>
      <c r="K165" s="45">
        <v>37.914099999999998</v>
      </c>
      <c r="L165" s="45">
        <v>27.709</v>
      </c>
      <c r="M165" s="45">
        <v>19.890999999999998</v>
      </c>
      <c r="N165" s="45">
        <v>10.179600000000001</v>
      </c>
      <c r="O165" s="45">
        <v>40.356499999999997</v>
      </c>
      <c r="P165" s="45">
        <v>9.2944999999999993</v>
      </c>
      <c r="Q165" s="45">
        <v>0</v>
      </c>
      <c r="R165" s="45">
        <v>9.2944999999999993</v>
      </c>
      <c r="S165" s="45" t="s">
        <v>126</v>
      </c>
    </row>
    <row r="166" spans="1:19" hidden="1" outlineLevel="1" collapsed="1">
      <c r="A166" s="8">
        <v>45261</v>
      </c>
      <c r="B166" s="45">
        <v>36.3294</v>
      </c>
      <c r="C166" s="45">
        <v>37.445900000000002</v>
      </c>
      <c r="D166" s="45">
        <v>36.263500000000001</v>
      </c>
      <c r="E166" s="45">
        <v>38.286999999999999</v>
      </c>
      <c r="F166" s="45">
        <v>28.436800000000002</v>
      </c>
      <c r="G166" s="45">
        <v>18.966000000000001</v>
      </c>
      <c r="H166" s="45">
        <v>36.328899999999997</v>
      </c>
      <c r="I166" s="45">
        <v>37.439300000000003</v>
      </c>
      <c r="J166" s="45">
        <v>36.263500000000001</v>
      </c>
      <c r="K166" s="45">
        <v>38.286999999999999</v>
      </c>
      <c r="L166" s="45">
        <v>28.436800000000002</v>
      </c>
      <c r="M166" s="45">
        <v>18.966000000000001</v>
      </c>
      <c r="N166" s="45">
        <v>41.3613</v>
      </c>
      <c r="O166" s="45">
        <v>41.3613</v>
      </c>
      <c r="P166" s="45">
        <v>0</v>
      </c>
      <c r="Q166" s="45">
        <v>0</v>
      </c>
      <c r="R166" s="45">
        <v>0</v>
      </c>
      <c r="S166" s="45">
        <v>0</v>
      </c>
    </row>
    <row r="167" spans="1:19" hidden="1" outlineLevel="1" collapsed="1">
      <c r="A167" s="8">
        <v>45292</v>
      </c>
      <c r="B167" s="45">
        <v>36.318199999999997</v>
      </c>
      <c r="C167" s="45">
        <v>37.500100000000003</v>
      </c>
      <c r="D167" s="45">
        <v>36.252000000000002</v>
      </c>
      <c r="E167" s="45">
        <v>38.706499999999998</v>
      </c>
      <c r="F167" s="45">
        <v>27.475000000000001</v>
      </c>
      <c r="G167" s="45">
        <v>20.565799999999999</v>
      </c>
      <c r="H167" s="45">
        <v>36.372</v>
      </c>
      <c r="I167" s="45">
        <v>37.4955</v>
      </c>
      <c r="J167" s="45">
        <v>36.309100000000001</v>
      </c>
      <c r="K167" s="45">
        <v>38.706499999999998</v>
      </c>
      <c r="L167" s="45">
        <v>27.765799999999999</v>
      </c>
      <c r="M167" s="45">
        <v>20.565799999999999</v>
      </c>
      <c r="N167" s="45">
        <v>10.439500000000001</v>
      </c>
      <c r="O167" s="45">
        <v>39.736699999999999</v>
      </c>
      <c r="P167" s="45">
        <v>8.8251000000000008</v>
      </c>
      <c r="Q167" s="45">
        <v>0</v>
      </c>
      <c r="R167" s="45">
        <v>8.8251000000000008</v>
      </c>
      <c r="S167" s="45" t="s">
        <v>126</v>
      </c>
    </row>
    <row r="168" spans="1:19" hidden="1" outlineLevel="1" collapsed="1">
      <c r="A168" s="8">
        <v>45323</v>
      </c>
      <c r="B168" s="45">
        <v>36.430900000000001</v>
      </c>
      <c r="C168" s="45">
        <v>37.289099999999998</v>
      </c>
      <c r="D168" s="45">
        <v>36.379899999999999</v>
      </c>
      <c r="E168" s="45">
        <v>38.763199999999998</v>
      </c>
      <c r="F168" s="45">
        <v>26.398</v>
      </c>
      <c r="G168" s="45">
        <v>19.697600000000001</v>
      </c>
      <c r="H168" s="45">
        <v>36.551499999999997</v>
      </c>
      <c r="I168" s="45">
        <v>37.282600000000002</v>
      </c>
      <c r="J168" s="45">
        <v>36.508099999999999</v>
      </c>
      <c r="K168" s="45">
        <v>38.763199999999998</v>
      </c>
      <c r="L168" s="45">
        <v>27.092600000000001</v>
      </c>
      <c r="M168" s="45">
        <v>19.697600000000001</v>
      </c>
      <c r="N168" s="45">
        <v>9.9077000000000002</v>
      </c>
      <c r="O168" s="45">
        <v>38.973300000000002</v>
      </c>
      <c r="P168" s="45">
        <v>8.4627999999999997</v>
      </c>
      <c r="Q168" s="45">
        <v>0</v>
      </c>
      <c r="R168" s="45">
        <v>8.4627999999999997</v>
      </c>
      <c r="S168" s="45" t="s">
        <v>126</v>
      </c>
    </row>
    <row r="169" spans="1:19" collapsed="1">
      <c r="A169" s="8">
        <v>45352</v>
      </c>
      <c r="B169" s="45">
        <v>35.832799999999999</v>
      </c>
      <c r="C169" s="45">
        <v>34.277000000000001</v>
      </c>
      <c r="D169" s="45">
        <v>35.919800000000002</v>
      </c>
      <c r="E169" s="45">
        <v>38.730600000000003</v>
      </c>
      <c r="F169" s="45">
        <v>26.683800000000002</v>
      </c>
      <c r="G169" s="45">
        <v>16.369900000000001</v>
      </c>
      <c r="H169" s="45">
        <v>35.935000000000002</v>
      </c>
      <c r="I169" s="45">
        <v>34.302900000000001</v>
      </c>
      <c r="J169" s="45">
        <v>36.026400000000002</v>
      </c>
      <c r="K169" s="45">
        <v>38.730600000000003</v>
      </c>
      <c r="L169" s="45">
        <v>27.308599999999998</v>
      </c>
      <c r="M169" s="45">
        <v>16.369900000000001</v>
      </c>
      <c r="N169" s="45">
        <v>9.3038000000000007</v>
      </c>
      <c r="O169" s="45">
        <v>23.7211</v>
      </c>
      <c r="P169" s="45">
        <v>8.8010000000000002</v>
      </c>
      <c r="Q169" s="45">
        <v>0</v>
      </c>
      <c r="R169" s="45">
        <v>8.8010000000000002</v>
      </c>
      <c r="S169" s="45" t="s">
        <v>126</v>
      </c>
    </row>
    <row r="170" spans="1:19">
      <c r="A170" s="8">
        <v>45383</v>
      </c>
      <c r="B170" s="45">
        <v>35.034599999999998</v>
      </c>
      <c r="C170" s="45">
        <v>35.457000000000001</v>
      </c>
      <c r="D170" s="45">
        <v>35.009500000000003</v>
      </c>
      <c r="E170" s="45">
        <v>38.690800000000003</v>
      </c>
      <c r="F170" s="45">
        <v>25.145900000000001</v>
      </c>
      <c r="G170" s="45">
        <v>16.4727</v>
      </c>
      <c r="H170" s="45">
        <v>35.148600000000002</v>
      </c>
      <c r="I170" s="45">
        <v>35.464799999999997</v>
      </c>
      <c r="J170" s="45">
        <v>35.129800000000003</v>
      </c>
      <c r="K170" s="45">
        <v>38.690800000000003</v>
      </c>
      <c r="L170" s="45">
        <v>25.582599999999999</v>
      </c>
      <c r="M170" s="45">
        <v>16.4727</v>
      </c>
      <c r="N170" s="45">
        <v>12.813499999999999</v>
      </c>
      <c r="O170" s="45">
        <v>33.047499999999999</v>
      </c>
      <c r="P170" s="45">
        <v>12.062200000000001</v>
      </c>
      <c r="Q170" s="45">
        <v>0</v>
      </c>
      <c r="R170" s="45">
        <v>12.062200000000001</v>
      </c>
      <c r="S170" s="45">
        <v>0</v>
      </c>
    </row>
    <row r="171" spans="1:19">
      <c r="A171" s="8">
        <v>45413</v>
      </c>
      <c r="B171" s="45">
        <v>35.550899999999999</v>
      </c>
      <c r="C171" s="45">
        <v>28.916799999999999</v>
      </c>
      <c r="D171" s="45">
        <v>36.026299999999999</v>
      </c>
      <c r="E171" s="45">
        <v>38.795699999999997</v>
      </c>
      <c r="F171" s="45">
        <v>26.084700000000002</v>
      </c>
      <c r="G171" s="45">
        <v>18.354299999999999</v>
      </c>
      <c r="H171" s="45">
        <v>35.793100000000003</v>
      </c>
      <c r="I171" s="45">
        <v>28.9542</v>
      </c>
      <c r="J171" s="45">
        <v>36.2866</v>
      </c>
      <c r="K171" s="45">
        <v>38.795699999999997</v>
      </c>
      <c r="L171" s="45">
        <v>27.610800000000001</v>
      </c>
      <c r="M171" s="45">
        <v>18.354299999999999</v>
      </c>
      <c r="N171" s="45">
        <v>10.200100000000001</v>
      </c>
      <c r="O171" s="45">
        <v>17.114899999999999</v>
      </c>
      <c r="P171" s="45">
        <v>10.0427</v>
      </c>
      <c r="Q171" s="45">
        <v>0</v>
      </c>
      <c r="R171" s="45">
        <v>10.0427</v>
      </c>
      <c r="S171" s="45">
        <v>0</v>
      </c>
    </row>
    <row r="172" spans="1:19">
      <c r="A172" s="8">
        <v>45444</v>
      </c>
      <c r="B172" s="45">
        <v>36.358800000000002</v>
      </c>
      <c r="C172" s="45">
        <v>36.305999999999997</v>
      </c>
      <c r="D172" s="45">
        <v>36.361800000000002</v>
      </c>
      <c r="E172" s="45">
        <v>38.182499999999997</v>
      </c>
      <c r="F172" s="45">
        <v>26.7971</v>
      </c>
      <c r="G172" s="45">
        <v>23.1173</v>
      </c>
      <c r="H172" s="45">
        <v>36.394799999999996</v>
      </c>
      <c r="I172" s="45">
        <v>36.319200000000002</v>
      </c>
      <c r="J172" s="45">
        <v>36.399099999999997</v>
      </c>
      <c r="K172" s="45">
        <v>38.182499999999997</v>
      </c>
      <c r="L172" s="45">
        <v>27.0091</v>
      </c>
      <c r="M172" s="45">
        <v>23.1173</v>
      </c>
      <c r="N172" s="45">
        <v>13.3353</v>
      </c>
      <c r="O172" s="45">
        <v>18.062100000000001</v>
      </c>
      <c r="P172" s="45">
        <v>13.2164</v>
      </c>
      <c r="Q172" s="45">
        <v>0</v>
      </c>
      <c r="R172" s="45">
        <v>13.2164</v>
      </c>
      <c r="S172" s="45">
        <v>0</v>
      </c>
    </row>
    <row r="173" spans="1:19">
      <c r="A173" s="8">
        <v>45474</v>
      </c>
      <c r="B173" s="45">
        <v>35.383400000000002</v>
      </c>
      <c r="C173" s="45">
        <v>36.710900000000002</v>
      </c>
      <c r="D173" s="45">
        <v>35.310600000000001</v>
      </c>
      <c r="E173" s="45">
        <v>37.976399999999998</v>
      </c>
      <c r="F173" s="45">
        <v>25.455400000000001</v>
      </c>
      <c r="G173" s="45">
        <v>21.535699999999999</v>
      </c>
      <c r="H173" s="45">
        <v>35.556199999999997</v>
      </c>
      <c r="I173" s="45">
        <v>36.7346</v>
      </c>
      <c r="J173" s="45">
        <v>35.491599999999998</v>
      </c>
      <c r="K173" s="45">
        <v>37.976399999999998</v>
      </c>
      <c r="L173" s="45">
        <v>26.1708</v>
      </c>
      <c r="M173" s="45">
        <v>21.535699999999999</v>
      </c>
      <c r="N173" s="45">
        <v>11.323</v>
      </c>
      <c r="O173" s="45">
        <v>33.772300000000001</v>
      </c>
      <c r="P173" s="45">
        <v>9.9343000000000004</v>
      </c>
      <c r="Q173" s="45">
        <v>0</v>
      </c>
      <c r="R173" s="45">
        <v>9.9343000000000004</v>
      </c>
      <c r="S173" s="45" t="s">
        <v>126</v>
      </c>
    </row>
    <row r="174" spans="1:19">
      <c r="A174" s="8">
        <v>45505</v>
      </c>
      <c r="B174" s="45">
        <v>35.503700000000002</v>
      </c>
      <c r="C174" s="45">
        <v>36.551699999999997</v>
      </c>
      <c r="D174" s="45">
        <v>35.448</v>
      </c>
      <c r="E174" s="45">
        <v>38.033499999999997</v>
      </c>
      <c r="F174" s="45">
        <v>23.825299999999999</v>
      </c>
      <c r="G174" s="45">
        <v>18.4101</v>
      </c>
      <c r="H174" s="45">
        <v>35.518500000000003</v>
      </c>
      <c r="I174" s="45">
        <v>36.583199999999998</v>
      </c>
      <c r="J174" s="45">
        <v>35.462000000000003</v>
      </c>
      <c r="K174" s="45">
        <v>38.033499999999997</v>
      </c>
      <c r="L174" s="45">
        <v>23.892199999999999</v>
      </c>
      <c r="M174" s="45">
        <v>18.4101</v>
      </c>
      <c r="N174" s="45">
        <v>12.094799999999999</v>
      </c>
      <c r="O174" s="45">
        <v>17.613600000000002</v>
      </c>
      <c r="P174" s="45">
        <v>11.2536</v>
      </c>
      <c r="Q174" s="45">
        <v>0</v>
      </c>
      <c r="R174" s="45">
        <v>11.2536</v>
      </c>
      <c r="S174" s="45" t="s">
        <v>126</v>
      </c>
    </row>
    <row r="175" spans="1:19">
      <c r="A175" s="8">
        <v>45536</v>
      </c>
      <c r="B175" s="45">
        <v>35.491</v>
      </c>
      <c r="C175" s="45">
        <v>35.490600000000001</v>
      </c>
      <c r="D175" s="45">
        <v>35.491</v>
      </c>
      <c r="E175" s="45">
        <v>37.854100000000003</v>
      </c>
      <c r="F175" s="45">
        <v>24.5656</v>
      </c>
      <c r="G175" s="45">
        <v>20.127700000000001</v>
      </c>
      <c r="H175" s="45">
        <v>35.575099999999999</v>
      </c>
      <c r="I175" s="45">
        <v>35.491700000000002</v>
      </c>
      <c r="J175" s="45">
        <v>35.579900000000002</v>
      </c>
      <c r="K175" s="45">
        <v>37.854100000000003</v>
      </c>
      <c r="L175" s="45">
        <v>25.040800000000001</v>
      </c>
      <c r="M175" s="45">
        <v>20.127700000000001</v>
      </c>
      <c r="N175" s="45">
        <v>9.7413000000000007</v>
      </c>
      <c r="O175" s="45">
        <v>34.033000000000001</v>
      </c>
      <c r="P175" s="45">
        <v>9.4283999999999999</v>
      </c>
      <c r="Q175" s="45">
        <v>0</v>
      </c>
      <c r="R175" s="45">
        <v>9.4283999999999999</v>
      </c>
      <c r="S175" s="45">
        <v>0</v>
      </c>
    </row>
    <row r="176" spans="1:19">
      <c r="A176" s="8">
        <v>45566</v>
      </c>
      <c r="B176" s="45">
        <v>35.126300000000001</v>
      </c>
      <c r="C176" s="45">
        <v>34.490400000000001</v>
      </c>
      <c r="D176" s="45">
        <v>35.162799999999997</v>
      </c>
      <c r="E176" s="45">
        <v>37.987900000000003</v>
      </c>
      <c r="F176" s="45">
        <v>25.328700000000001</v>
      </c>
      <c r="G176" s="45">
        <v>19.400500000000001</v>
      </c>
      <c r="H176" s="45">
        <v>35.125900000000001</v>
      </c>
      <c r="I176" s="45">
        <v>34.480600000000003</v>
      </c>
      <c r="J176" s="45">
        <v>35.162799999999997</v>
      </c>
      <c r="K176" s="45">
        <v>37.987900000000003</v>
      </c>
      <c r="L176" s="45">
        <v>25.328700000000001</v>
      </c>
      <c r="M176" s="45">
        <v>19.400500000000001</v>
      </c>
      <c r="N176" s="45">
        <v>38.007199999999997</v>
      </c>
      <c r="O176" s="45">
        <v>38.007199999999997</v>
      </c>
      <c r="P176" s="45">
        <v>0</v>
      </c>
      <c r="Q176" s="45">
        <v>0</v>
      </c>
      <c r="R176" s="45">
        <v>0</v>
      </c>
      <c r="S176" s="45" t="s">
        <v>126</v>
      </c>
    </row>
    <row r="177" spans="1:19">
      <c r="A177" s="8">
        <v>45597</v>
      </c>
      <c r="B177" s="45">
        <v>34.564300000000003</v>
      </c>
      <c r="C177" s="45">
        <v>34.246699999999997</v>
      </c>
      <c r="D177" s="45">
        <v>34.582000000000001</v>
      </c>
      <c r="E177" s="45">
        <v>37.210900000000002</v>
      </c>
      <c r="F177" s="45">
        <v>23.737400000000001</v>
      </c>
      <c r="G177" s="45">
        <v>18.824000000000002</v>
      </c>
      <c r="H177" s="45">
        <v>34.775300000000001</v>
      </c>
      <c r="I177" s="45">
        <v>34.280999999999999</v>
      </c>
      <c r="J177" s="45">
        <v>34.803100000000001</v>
      </c>
      <c r="K177" s="45">
        <v>37.309199999999997</v>
      </c>
      <c r="L177" s="45">
        <v>24.426500000000001</v>
      </c>
      <c r="M177" s="45">
        <v>18.824000000000002</v>
      </c>
      <c r="N177" s="45">
        <v>9.2757000000000005</v>
      </c>
      <c r="O177" s="45">
        <v>7.5152000000000001</v>
      </c>
      <c r="P177" s="45">
        <v>9.2902000000000005</v>
      </c>
      <c r="Q177" s="45">
        <v>5.7775999999999996</v>
      </c>
      <c r="R177" s="45">
        <v>10.772399999999999</v>
      </c>
      <c r="S177" s="45" t="s">
        <v>126</v>
      </c>
    </row>
    <row r="178" spans="1:19">
      <c r="A178" s="8">
        <v>45627</v>
      </c>
      <c r="B178" s="45">
        <v>35.656799999999997</v>
      </c>
      <c r="C178" s="45">
        <v>34.395200000000003</v>
      </c>
      <c r="D178" s="45">
        <v>35.7301</v>
      </c>
      <c r="E178" s="45">
        <v>37.444800000000001</v>
      </c>
      <c r="F178" s="45">
        <v>25.929500000000001</v>
      </c>
      <c r="G178" s="45">
        <v>24.0274</v>
      </c>
      <c r="H178" s="45">
        <v>35.682200000000002</v>
      </c>
      <c r="I178" s="45">
        <v>34.438499999999998</v>
      </c>
      <c r="J178" s="45">
        <v>35.7545</v>
      </c>
      <c r="K178" s="45">
        <v>37.444800000000001</v>
      </c>
      <c r="L178" s="45">
        <v>26.0563</v>
      </c>
      <c r="M178" s="45">
        <v>24.0274</v>
      </c>
      <c r="N178" s="45">
        <v>13.461</v>
      </c>
      <c r="O178" s="45">
        <v>8.1303000000000001</v>
      </c>
      <c r="P178" s="45">
        <v>13.916499999999999</v>
      </c>
      <c r="Q178" s="45">
        <v>0</v>
      </c>
      <c r="R178" s="45">
        <v>13.916499999999999</v>
      </c>
      <c r="S178" s="45">
        <v>0</v>
      </c>
    </row>
    <row r="179" spans="1:19">
      <c r="A179" s="8">
        <v>45658</v>
      </c>
      <c r="B179" s="45">
        <v>34.637999999999998</v>
      </c>
      <c r="C179" s="45">
        <v>35.832299999999996</v>
      </c>
      <c r="D179" s="45">
        <v>34.577100000000002</v>
      </c>
      <c r="E179" s="45">
        <v>37.835799999999999</v>
      </c>
      <c r="F179" s="45">
        <v>24.821300000000001</v>
      </c>
      <c r="G179" s="45">
        <v>21.072800000000001</v>
      </c>
      <c r="H179" s="45">
        <v>34.637099999999997</v>
      </c>
      <c r="I179" s="45">
        <v>35.818100000000001</v>
      </c>
      <c r="J179" s="45">
        <v>34.577100000000002</v>
      </c>
      <c r="K179" s="45">
        <v>37.835799999999999</v>
      </c>
      <c r="L179" s="45">
        <v>24.821300000000001</v>
      </c>
      <c r="M179" s="45">
        <v>21.072800000000001</v>
      </c>
      <c r="N179" s="45">
        <v>40.489800000000002</v>
      </c>
      <c r="O179" s="45">
        <v>40.489800000000002</v>
      </c>
      <c r="P179" s="45">
        <v>0</v>
      </c>
      <c r="Q179" s="45">
        <v>0</v>
      </c>
      <c r="R179" s="45">
        <v>0</v>
      </c>
      <c r="S179" s="45" t="s">
        <v>126</v>
      </c>
    </row>
    <row r="180" spans="1:19">
      <c r="A180" s="8">
        <v>45689</v>
      </c>
      <c r="B180" s="45">
        <v>35.931100000000001</v>
      </c>
      <c r="C180" s="45">
        <v>35.487299999999998</v>
      </c>
      <c r="D180" s="45">
        <v>35.956499999999998</v>
      </c>
      <c r="E180" s="45">
        <v>37.8673</v>
      </c>
      <c r="F180" s="45">
        <v>27.3248</v>
      </c>
      <c r="G180" s="45">
        <v>21.302299999999999</v>
      </c>
      <c r="H180" s="45">
        <v>35.979399999999998</v>
      </c>
      <c r="I180" s="45">
        <v>35.4895</v>
      </c>
      <c r="J180" s="45">
        <v>36.0075</v>
      </c>
      <c r="K180" s="45">
        <v>37.8673</v>
      </c>
      <c r="L180" s="45">
        <v>27.606100000000001</v>
      </c>
      <c r="M180" s="45">
        <v>21.302299999999999</v>
      </c>
      <c r="N180" s="45">
        <v>11.201000000000001</v>
      </c>
      <c r="O180" s="45">
        <v>34.0413</v>
      </c>
      <c r="P180" s="45">
        <v>10.188599999999999</v>
      </c>
      <c r="Q180" s="45">
        <v>0</v>
      </c>
      <c r="R180" s="45">
        <v>10.188599999999999</v>
      </c>
      <c r="S180" s="45">
        <v>0</v>
      </c>
    </row>
    <row r="181" spans="1:19">
      <c r="A181" s="8">
        <v>45717</v>
      </c>
      <c r="B181" s="45">
        <v>36.114899999999999</v>
      </c>
      <c r="C181" s="45">
        <v>35.393500000000003</v>
      </c>
      <c r="D181" s="45">
        <v>36.155900000000003</v>
      </c>
      <c r="E181" s="45">
        <v>38.100099999999998</v>
      </c>
      <c r="F181" s="45">
        <v>27.573599999999999</v>
      </c>
      <c r="G181" s="45">
        <v>22.683700000000002</v>
      </c>
      <c r="H181" s="45">
        <v>36.1126</v>
      </c>
      <c r="I181" s="45">
        <v>35.348300000000002</v>
      </c>
      <c r="J181" s="45">
        <v>36.155900000000003</v>
      </c>
      <c r="K181" s="45">
        <v>38.100099999999998</v>
      </c>
      <c r="L181" s="45">
        <v>27.573599999999999</v>
      </c>
      <c r="M181" s="45">
        <v>22.683700000000002</v>
      </c>
      <c r="N181" s="45">
        <v>50.379399999999997</v>
      </c>
      <c r="O181" s="45">
        <v>50.379399999999997</v>
      </c>
      <c r="P181" s="45">
        <v>0</v>
      </c>
      <c r="Q181" s="45">
        <v>0</v>
      </c>
      <c r="R181" s="45">
        <v>0</v>
      </c>
      <c r="S181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4" t="s">
        <v>110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12" t="s">
        <v>131</v>
      </c>
    </row>
    <row r="5" spans="1:21" ht="12.75" customHeight="1">
      <c r="A5" s="25" t="s">
        <v>53</v>
      </c>
    </row>
    <row r="6" spans="1:21" s="30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30" customForma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7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19.7317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19.731758407451309</v>
      </c>
    </row>
    <row r="41" spans="1:21" hidden="1" outlineLevel="1">
      <c r="A41" s="8">
        <v>41456</v>
      </c>
      <c r="B41" s="45">
        <v>21.156199999999998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21.156199999999998</v>
      </c>
    </row>
    <row r="42" spans="1:21" hidden="1" outlineLevel="1">
      <c r="A42" s="8">
        <v>41487</v>
      </c>
      <c r="B42" s="45">
        <v>15.1243</v>
      </c>
      <c r="C42" s="45">
        <v>17</v>
      </c>
      <c r="D42" s="45">
        <v>0</v>
      </c>
      <c r="E42" s="45">
        <v>17</v>
      </c>
      <c r="F42" s="45">
        <v>0</v>
      </c>
      <c r="G42" s="45">
        <v>17</v>
      </c>
      <c r="H42" s="45">
        <v>0</v>
      </c>
      <c r="I42" s="45">
        <v>17</v>
      </c>
      <c r="J42" s="45">
        <v>0</v>
      </c>
      <c r="K42" s="45">
        <v>17</v>
      </c>
      <c r="L42" s="45">
        <v>0</v>
      </c>
      <c r="M42" s="45">
        <v>17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15.1242</v>
      </c>
    </row>
    <row r="43" spans="1:21" hidden="1" outlineLevel="1">
      <c r="A43" s="8">
        <v>41518</v>
      </c>
      <c r="B43" s="45">
        <v>16.6004</v>
      </c>
      <c r="C43" s="45">
        <v>17</v>
      </c>
      <c r="D43" s="45">
        <v>0</v>
      </c>
      <c r="E43" s="45">
        <v>17</v>
      </c>
      <c r="F43" s="45">
        <v>0</v>
      </c>
      <c r="G43" s="45">
        <v>17</v>
      </c>
      <c r="H43" s="45">
        <v>0</v>
      </c>
      <c r="I43" s="45">
        <v>17</v>
      </c>
      <c r="J43" s="45">
        <v>0</v>
      </c>
      <c r="K43" s="45">
        <v>17</v>
      </c>
      <c r="L43" s="45">
        <v>0</v>
      </c>
      <c r="M43" s="45">
        <v>17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16.5961</v>
      </c>
    </row>
    <row r="44" spans="1:21" hidden="1" outlineLevel="1">
      <c r="A44" s="8">
        <v>41548</v>
      </c>
      <c r="B44" s="45">
        <v>17.455100000000002</v>
      </c>
      <c r="C44" s="45">
        <v>22.1127</v>
      </c>
      <c r="D44" s="45">
        <v>0</v>
      </c>
      <c r="E44" s="45">
        <v>22.1127</v>
      </c>
      <c r="F44" s="45">
        <v>0</v>
      </c>
      <c r="G44" s="45">
        <v>22.1127</v>
      </c>
      <c r="H44" s="45">
        <v>0</v>
      </c>
      <c r="I44" s="45">
        <v>22.1127</v>
      </c>
      <c r="J44" s="45">
        <v>0</v>
      </c>
      <c r="K44" s="45">
        <v>22.1127</v>
      </c>
      <c r="L44" s="45">
        <v>0</v>
      </c>
      <c r="M44" s="45">
        <v>22.1127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17.4542</v>
      </c>
    </row>
    <row r="45" spans="1:21" hidden="1" outlineLevel="1">
      <c r="A45" s="8">
        <v>41579</v>
      </c>
      <c r="B45" s="45">
        <v>18.519400000000001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18.519400000000001</v>
      </c>
    </row>
    <row r="46" spans="1:21" hidden="1" outlineLevel="1">
      <c r="A46" s="8">
        <v>41609</v>
      </c>
      <c r="B46" s="45">
        <v>17.630600000000001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17.630600000000001</v>
      </c>
    </row>
    <row r="47" spans="1:21" hidden="1" outlineLevel="1">
      <c r="A47" s="8">
        <v>41640</v>
      </c>
      <c r="B47" s="45">
        <v>18.453299999999999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18.453299946472765</v>
      </c>
    </row>
    <row r="48" spans="1:21" hidden="1" outlineLevel="1">
      <c r="A48" s="8">
        <v>41671</v>
      </c>
      <c r="B48" s="45">
        <v>18.078800000000001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18.078800000000001</v>
      </c>
    </row>
    <row r="49" spans="1:21" hidden="1" outlineLevel="1">
      <c r="A49" s="8">
        <v>41699</v>
      </c>
      <c r="B49" s="45">
        <v>17.719100000000001</v>
      </c>
      <c r="C49" s="45">
        <v>4.2</v>
      </c>
      <c r="D49" s="45">
        <v>0</v>
      </c>
      <c r="E49" s="45">
        <v>4.2</v>
      </c>
      <c r="F49" s="45">
        <v>0</v>
      </c>
      <c r="G49" s="45">
        <v>0</v>
      </c>
      <c r="H49" s="45">
        <v>4.2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4.2</v>
      </c>
      <c r="P49" s="45">
        <v>0</v>
      </c>
      <c r="Q49" s="45">
        <v>4.2</v>
      </c>
      <c r="R49" s="45">
        <v>0</v>
      </c>
      <c r="S49" s="45">
        <v>0</v>
      </c>
      <c r="T49" s="45">
        <v>4.2</v>
      </c>
      <c r="U49" s="45">
        <v>18.152454538049955</v>
      </c>
    </row>
    <row r="50" spans="1:21" hidden="1" outlineLevel="1">
      <c r="A50" s="8">
        <v>41730</v>
      </c>
      <c r="B50" s="45">
        <v>18.796299999999999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18.796312150526294</v>
      </c>
    </row>
    <row r="51" spans="1:21" hidden="1" outlineLevel="1">
      <c r="A51" s="8">
        <v>41760</v>
      </c>
      <c r="B51" s="45">
        <v>19.680099999999999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19.680099999999999</v>
      </c>
    </row>
    <row r="52" spans="1:21" hidden="1" outlineLevel="1">
      <c r="A52" s="8">
        <v>41791</v>
      </c>
      <c r="B52" s="45">
        <v>19.131499999999999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19.13150732897634</v>
      </c>
    </row>
    <row r="53" spans="1:21" hidden="1" outlineLevel="1">
      <c r="A53" s="8">
        <v>41821</v>
      </c>
      <c r="B53" s="45">
        <v>19.438500000000001</v>
      </c>
      <c r="C53" s="45">
        <v>4.2</v>
      </c>
      <c r="D53" s="45">
        <v>0</v>
      </c>
      <c r="E53" s="45">
        <v>4.2</v>
      </c>
      <c r="F53" s="45">
        <v>0</v>
      </c>
      <c r="G53" s="45">
        <v>0</v>
      </c>
      <c r="H53" s="45">
        <v>4.2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4.2</v>
      </c>
      <c r="P53" s="45">
        <v>0</v>
      </c>
      <c r="Q53" s="45">
        <v>4.2</v>
      </c>
      <c r="R53" s="45">
        <v>0</v>
      </c>
      <c r="S53" s="45">
        <v>0</v>
      </c>
      <c r="T53" s="45">
        <v>4.2</v>
      </c>
      <c r="U53" s="45">
        <v>19.920300000000001</v>
      </c>
    </row>
    <row r="54" spans="1:21" hidden="1" outlineLevel="1">
      <c r="A54" s="8">
        <v>41852</v>
      </c>
      <c r="B54" s="45">
        <v>19.6008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19.6008</v>
      </c>
    </row>
    <row r="55" spans="1:21" hidden="1" outlineLevel="1">
      <c r="A55" s="8">
        <v>41883</v>
      </c>
      <c r="B55" s="45">
        <v>19.692599999999999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19.692599999999999</v>
      </c>
    </row>
    <row r="56" spans="1:21" hidden="1" outlineLevel="1">
      <c r="A56" s="8">
        <v>41913</v>
      </c>
      <c r="B56" s="45">
        <v>18.708400000000001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18.708350454993688</v>
      </c>
    </row>
    <row r="57" spans="1:21" hidden="1" outlineLevel="1">
      <c r="A57" s="8">
        <v>41944</v>
      </c>
      <c r="B57" s="45">
        <v>15.602399999999999</v>
      </c>
      <c r="C57" s="45">
        <v>6</v>
      </c>
      <c r="D57" s="45">
        <v>0</v>
      </c>
      <c r="E57" s="45">
        <v>6</v>
      </c>
      <c r="F57" s="45">
        <v>0</v>
      </c>
      <c r="G57" s="45">
        <v>0</v>
      </c>
      <c r="H57" s="45">
        <v>6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6</v>
      </c>
      <c r="P57" s="45">
        <v>0</v>
      </c>
      <c r="Q57" s="45">
        <v>6</v>
      </c>
      <c r="R57" s="45">
        <v>0</v>
      </c>
      <c r="S57" s="45">
        <v>0</v>
      </c>
      <c r="T57" s="45">
        <v>6</v>
      </c>
      <c r="U57" s="45">
        <v>15.935700000000001</v>
      </c>
    </row>
    <row r="58" spans="1:21" hidden="1" outlineLevel="1">
      <c r="A58" s="8">
        <v>41974</v>
      </c>
      <c r="B58" s="45">
        <v>18.2516</v>
      </c>
      <c r="C58" s="45">
        <v>9</v>
      </c>
      <c r="D58" s="45">
        <v>0</v>
      </c>
      <c r="E58" s="45">
        <v>9</v>
      </c>
      <c r="F58" s="45">
        <v>0</v>
      </c>
      <c r="G58" s="45">
        <v>0</v>
      </c>
      <c r="H58" s="45">
        <v>9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9</v>
      </c>
      <c r="P58" s="45">
        <v>0</v>
      </c>
      <c r="Q58" s="45">
        <v>9</v>
      </c>
      <c r="R58" s="45">
        <v>0</v>
      </c>
      <c r="S58" s="45">
        <v>0</v>
      </c>
      <c r="T58" s="45">
        <v>9</v>
      </c>
      <c r="U58" s="45">
        <v>18.415959281277335</v>
      </c>
    </row>
    <row r="59" spans="1:21" hidden="1" outlineLevel="1">
      <c r="A59" s="8">
        <v>42005</v>
      </c>
      <c r="B59" s="45">
        <v>19.802199999999999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19.802199999999999</v>
      </c>
    </row>
    <row r="60" spans="1:21" hidden="1" outlineLevel="1">
      <c r="A60" s="8">
        <v>42036</v>
      </c>
      <c r="B60" s="45">
        <v>20.6739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20.6739</v>
      </c>
    </row>
    <row r="61" spans="1:21" hidden="1" outlineLevel="1">
      <c r="A61" s="8">
        <v>42064</v>
      </c>
      <c r="B61" s="45">
        <v>21.6722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21.6722</v>
      </c>
    </row>
    <row r="62" spans="1:21" hidden="1" outlineLevel="1">
      <c r="A62" s="8">
        <v>42095</v>
      </c>
      <c r="B62" s="45">
        <v>24.592300000000002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24.592300000000002</v>
      </c>
    </row>
    <row r="63" spans="1:21" hidden="1" outlineLevel="1">
      <c r="A63" s="8">
        <v>42125</v>
      </c>
      <c r="B63" s="45">
        <v>23.384499999999999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23.384499999999999</v>
      </c>
    </row>
    <row r="64" spans="1:21" hidden="1" outlineLevel="1">
      <c r="A64" s="8">
        <v>42156</v>
      </c>
      <c r="B64" s="45">
        <v>26.791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26.791</v>
      </c>
    </row>
    <row r="65" spans="1:21" hidden="1" outlineLevel="1">
      <c r="A65" s="8">
        <v>42186</v>
      </c>
      <c r="B65" s="45">
        <v>26.4801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26.4801</v>
      </c>
    </row>
    <row r="66" spans="1:21" hidden="1" outlineLevel="1">
      <c r="A66" s="8">
        <v>42217</v>
      </c>
      <c r="B66" s="45">
        <v>26.917100000000001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26.917117315597196</v>
      </c>
    </row>
    <row r="67" spans="1:21" hidden="1" outlineLevel="1">
      <c r="A67" s="8">
        <v>42248</v>
      </c>
      <c r="B67" s="45">
        <v>25.8582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25.8582</v>
      </c>
    </row>
    <row r="68" spans="1:21" hidden="1" outlineLevel="1">
      <c r="A68" s="8">
        <v>42278</v>
      </c>
      <c r="B68" s="45">
        <v>24.341000000000001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24.341000000000001</v>
      </c>
    </row>
    <row r="69" spans="1:21" hidden="1" outlineLevel="1">
      <c r="A69" s="8">
        <v>42309</v>
      </c>
      <c r="B69" s="45">
        <v>24.510400000000001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24.510400000000001</v>
      </c>
    </row>
    <row r="70" spans="1:21" hidden="1" outlineLevel="1">
      <c r="A70" s="8">
        <v>42339</v>
      </c>
      <c r="B70" s="45">
        <v>25.390499999999999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25.390468717715606</v>
      </c>
    </row>
    <row r="71" spans="1:21" hidden="1" outlineLevel="1">
      <c r="A71" s="8">
        <v>42370</v>
      </c>
      <c r="B71" s="45">
        <v>23.0928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23.0928</v>
      </c>
    </row>
    <row r="72" spans="1:21" hidden="1" outlineLevel="1">
      <c r="A72" s="8">
        <v>42401</v>
      </c>
      <c r="B72" s="45">
        <v>24.002500000000001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24.002500000000001</v>
      </c>
    </row>
    <row r="73" spans="1:21" hidden="1" outlineLevel="1">
      <c r="A73" s="8">
        <v>42430</v>
      </c>
      <c r="B73" s="45">
        <v>25.140999999999998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25.140999999999995</v>
      </c>
    </row>
    <row r="74" spans="1:21" hidden="1" outlineLevel="1">
      <c r="A74" s="8">
        <v>42461</v>
      </c>
      <c r="B74" s="45">
        <v>24.4724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24.4724</v>
      </c>
    </row>
    <row r="75" spans="1:21" hidden="1" outlineLevel="1">
      <c r="A75" s="8">
        <v>42491</v>
      </c>
      <c r="B75" s="45">
        <v>24.2591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24.2591</v>
      </c>
    </row>
    <row r="76" spans="1:21" hidden="1" outlineLevel="1">
      <c r="A76" s="8">
        <v>42522</v>
      </c>
      <c r="B76" s="45">
        <v>23.9377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23.9377</v>
      </c>
    </row>
    <row r="77" spans="1:21" hidden="1" outlineLevel="1">
      <c r="A77" s="8">
        <v>42552</v>
      </c>
      <c r="B77" s="45">
        <v>20.744700000000002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20.744700000000002</v>
      </c>
    </row>
    <row r="78" spans="1:21" hidden="1" outlineLevel="1">
      <c r="A78" s="8">
        <v>42583</v>
      </c>
      <c r="B78" s="45">
        <v>21.825600000000001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21.825600000000001</v>
      </c>
    </row>
    <row r="79" spans="1:21" hidden="1" outlineLevel="1">
      <c r="A79" s="8">
        <v>42614</v>
      </c>
      <c r="B79" s="45">
        <v>21.3857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21.3857</v>
      </c>
    </row>
    <row r="80" spans="1:21" hidden="1" outlineLevel="1">
      <c r="A80" s="8">
        <v>42644</v>
      </c>
      <c r="B80" s="45">
        <v>20.229399999999998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20.229399999999998</v>
      </c>
    </row>
    <row r="81" spans="1:21" hidden="1" outlineLevel="1">
      <c r="A81" s="8">
        <v>42675</v>
      </c>
      <c r="B81" s="45">
        <v>20.1753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20.175296430081264</v>
      </c>
    </row>
    <row r="82" spans="1:21" hidden="1" outlineLevel="1">
      <c r="A82" s="8">
        <v>42705</v>
      </c>
      <c r="B82" s="45">
        <v>16.9162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16.9162</v>
      </c>
    </row>
    <row r="83" spans="1:21" hidden="1" outlineLevel="1">
      <c r="A83" s="8">
        <v>42736</v>
      </c>
      <c r="B83" s="45">
        <v>19.460799999999999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19.460904985202642</v>
      </c>
    </row>
    <row r="84" spans="1:21" hidden="1" outlineLevel="1">
      <c r="A84" s="8">
        <v>42767</v>
      </c>
      <c r="B84" s="45">
        <v>15.764799999999999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15.764799999999999</v>
      </c>
    </row>
    <row r="85" spans="1:21" hidden="1" outlineLevel="1">
      <c r="A85" s="8">
        <v>42795</v>
      </c>
      <c r="B85" s="45">
        <v>16.974499999999999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16.974570949280121</v>
      </c>
    </row>
    <row r="86" spans="1:21" hidden="1" outlineLevel="1">
      <c r="A86" s="8">
        <v>42826</v>
      </c>
      <c r="B86" s="45">
        <v>13.6547</v>
      </c>
      <c r="C86" s="45">
        <v>26.1982</v>
      </c>
      <c r="D86" s="45">
        <v>0</v>
      </c>
      <c r="E86" s="45">
        <v>26.1982</v>
      </c>
      <c r="F86" s="45">
        <v>0</v>
      </c>
      <c r="G86" s="45">
        <v>26.1982</v>
      </c>
      <c r="H86" s="45">
        <v>0</v>
      </c>
      <c r="I86" s="45">
        <v>26.1982</v>
      </c>
      <c r="J86" s="45">
        <v>0</v>
      </c>
      <c r="K86" s="45">
        <v>26.1982</v>
      </c>
      <c r="L86" s="45">
        <v>0</v>
      </c>
      <c r="M86" s="45">
        <v>26.1982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13.616859007690632</v>
      </c>
    </row>
    <row r="87" spans="1:21" hidden="1" outlineLevel="1">
      <c r="A87" s="8">
        <v>42856</v>
      </c>
      <c r="B87" s="45">
        <v>16.847999999999999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16.848008939028588</v>
      </c>
    </row>
    <row r="88" spans="1:21" hidden="1" outlineLevel="1">
      <c r="A88" s="8">
        <v>42887</v>
      </c>
      <c r="B88" s="45">
        <v>18.3842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18.3842</v>
      </c>
    </row>
    <row r="89" spans="1:21" hidden="1" outlineLevel="1">
      <c r="A89" s="8">
        <v>42917</v>
      </c>
      <c r="B89" s="45">
        <v>17.591699999999999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17.591697762251322</v>
      </c>
    </row>
    <row r="90" spans="1:21" hidden="1" outlineLevel="1">
      <c r="A90" s="8">
        <v>42948</v>
      </c>
      <c r="B90" s="45">
        <v>17.106400000000001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17.1063810520114</v>
      </c>
    </row>
    <row r="91" spans="1:21" hidden="1" outlineLevel="1">
      <c r="A91" s="8">
        <v>42979</v>
      </c>
      <c r="B91" s="45">
        <v>16.642499999999998</v>
      </c>
      <c r="C91" s="45">
        <v>25.264099999999999</v>
      </c>
      <c r="D91" s="45">
        <v>0</v>
      </c>
      <c r="E91" s="45">
        <v>25.264099999999999</v>
      </c>
      <c r="F91" s="45">
        <v>0</v>
      </c>
      <c r="G91" s="45">
        <v>25.264099999999999</v>
      </c>
      <c r="H91" s="45">
        <v>0</v>
      </c>
      <c r="I91" s="45">
        <v>25.264099999999999</v>
      </c>
      <c r="J91" s="45">
        <v>0</v>
      </c>
      <c r="K91" s="45">
        <v>25.264099999999999</v>
      </c>
      <c r="L91" s="45">
        <v>0</v>
      </c>
      <c r="M91" s="45">
        <v>25.264099999999999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16.622280247835263</v>
      </c>
    </row>
    <row r="92" spans="1:21" hidden="1" outlineLevel="1">
      <c r="A92" s="8">
        <v>43009</v>
      </c>
      <c r="B92" s="45">
        <v>16.6388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16.638845311811046</v>
      </c>
    </row>
    <row r="93" spans="1:21" hidden="1" outlineLevel="1">
      <c r="A93" s="8">
        <v>43040</v>
      </c>
      <c r="B93" s="45">
        <v>16.455200000000001</v>
      </c>
      <c r="C93" s="45">
        <v>23.56</v>
      </c>
      <c r="D93" s="45">
        <v>0</v>
      </c>
      <c r="E93" s="45">
        <v>23.56</v>
      </c>
      <c r="F93" s="45">
        <v>0</v>
      </c>
      <c r="G93" s="45">
        <v>23.56</v>
      </c>
      <c r="H93" s="45">
        <v>0</v>
      </c>
      <c r="I93" s="45">
        <v>23.56</v>
      </c>
      <c r="J93" s="45">
        <v>0</v>
      </c>
      <c r="K93" s="45">
        <v>23.56</v>
      </c>
      <c r="L93" s="45">
        <v>0</v>
      </c>
      <c r="M93" s="45">
        <v>23.56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16.439849089687904</v>
      </c>
    </row>
    <row r="94" spans="1:21" hidden="1" outlineLevel="1">
      <c r="A94" s="8">
        <v>43070</v>
      </c>
      <c r="B94" s="45">
        <v>17.1755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17.175524011263914</v>
      </c>
    </row>
    <row r="95" spans="1:21" hidden="1" outlineLevel="1">
      <c r="A95" s="8">
        <v>43101</v>
      </c>
      <c r="B95" s="45">
        <v>16.929200000000002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16.929200000000002</v>
      </c>
    </row>
    <row r="96" spans="1:21" hidden="1" outlineLevel="1">
      <c r="A96" s="8">
        <v>43132</v>
      </c>
      <c r="B96" s="45">
        <v>17.238199999999999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17.238199999999999</v>
      </c>
    </row>
    <row r="97" spans="1:21" hidden="1" outlineLevel="1">
      <c r="A97" s="8">
        <v>43160</v>
      </c>
      <c r="B97" s="45">
        <v>16.888400000000001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16.888436430842955</v>
      </c>
    </row>
    <row r="98" spans="1:21" hidden="1" outlineLevel="1">
      <c r="A98" s="8">
        <v>43191</v>
      </c>
      <c r="B98" s="45">
        <v>17.222100000000001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17.222145655629017</v>
      </c>
    </row>
    <row r="99" spans="1:21" hidden="1" outlineLevel="1">
      <c r="A99" s="8">
        <v>43221</v>
      </c>
      <c r="B99" s="45">
        <v>18.085799999999999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18.085861262518012</v>
      </c>
    </row>
    <row r="100" spans="1:21" hidden="1" outlineLevel="1">
      <c r="A100" s="8">
        <v>43252</v>
      </c>
      <c r="B100" s="45">
        <v>17.989000000000001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17.988994545888332</v>
      </c>
    </row>
    <row r="101" spans="1:21" hidden="1" outlineLevel="1">
      <c r="A101" s="8">
        <v>43282</v>
      </c>
      <c r="B101" s="45">
        <v>18.364999999999998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18.36502928743819</v>
      </c>
    </row>
    <row r="102" spans="1:21" hidden="1" outlineLevel="1">
      <c r="A102" s="8">
        <v>43313</v>
      </c>
      <c r="B102" s="45">
        <v>16.564800000000002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16.564782817770013</v>
      </c>
    </row>
    <row r="103" spans="1:21" hidden="1" outlineLevel="1">
      <c r="A103" s="8">
        <v>43344</v>
      </c>
      <c r="B103" s="45">
        <v>17.466200000000001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17.466200000000001</v>
      </c>
    </row>
    <row r="104" spans="1:21" hidden="1" outlineLevel="1">
      <c r="A104" s="8">
        <v>43374</v>
      </c>
      <c r="B104" s="45">
        <v>18.948399999999999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18.948399999999999</v>
      </c>
    </row>
    <row r="105" spans="1:21" hidden="1" outlineLevel="1">
      <c r="A105" s="8">
        <v>43405</v>
      </c>
      <c r="B105" s="45">
        <v>19.338999999999999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19.339000283330122</v>
      </c>
    </row>
    <row r="106" spans="1:21" hidden="1" outlineLevel="1">
      <c r="A106" s="8">
        <v>43435</v>
      </c>
      <c r="B106" s="45">
        <v>17.259399999999999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17.259401970729598</v>
      </c>
    </row>
    <row r="107" spans="1:21" hidden="1" outlineLevel="1">
      <c r="A107" s="8">
        <v>43466</v>
      </c>
      <c r="B107" s="45">
        <v>19.414000000000001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19.413990000922865</v>
      </c>
    </row>
    <row r="108" spans="1:21" hidden="1" outlineLevel="1">
      <c r="A108" s="8">
        <v>43497</v>
      </c>
      <c r="B108" s="45">
        <v>18.681899999999999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18.681952327975232</v>
      </c>
    </row>
    <row r="109" spans="1:21" hidden="1" outlineLevel="1">
      <c r="A109" s="8">
        <v>43525</v>
      </c>
      <c r="B109" s="45">
        <v>18.305199999999999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18.305270690139469</v>
      </c>
    </row>
    <row r="110" spans="1:21" hidden="1" outlineLevel="1">
      <c r="A110" s="8">
        <v>43556</v>
      </c>
      <c r="B110" s="45">
        <v>19.520800000000001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19.52074315360732</v>
      </c>
    </row>
    <row r="111" spans="1:21" hidden="1" outlineLevel="1">
      <c r="A111" s="8">
        <v>43586</v>
      </c>
      <c r="B111" s="45">
        <v>18.2652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18.265151932085296</v>
      </c>
    </row>
    <row r="112" spans="1:21" hidden="1" outlineLevel="1">
      <c r="A112" s="8">
        <v>43617</v>
      </c>
      <c r="B112" s="45">
        <v>17.1724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17.172389910019799</v>
      </c>
    </row>
    <row r="113" spans="1:21" hidden="1" outlineLevel="1">
      <c r="A113" s="8">
        <v>43647</v>
      </c>
      <c r="B113" s="45">
        <v>19.106400000000001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19.106342322055042</v>
      </c>
    </row>
    <row r="114" spans="1:21" hidden="1" outlineLevel="1">
      <c r="A114" s="8">
        <v>43678</v>
      </c>
      <c r="B114" s="45">
        <v>19.091100000000001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19.091035456104553</v>
      </c>
    </row>
    <row r="115" spans="1:21" hidden="1" outlineLevel="1">
      <c r="A115" s="8">
        <v>43709</v>
      </c>
      <c r="B115" s="45">
        <v>18.064299999999999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18.064351969868941</v>
      </c>
    </row>
    <row r="116" spans="1:21" hidden="1" outlineLevel="1">
      <c r="A116" s="8">
        <v>43739</v>
      </c>
      <c r="B116" s="45">
        <v>18.752600000000001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18.75262316025573</v>
      </c>
    </row>
    <row r="117" spans="1:21" hidden="1" outlineLevel="1">
      <c r="A117" s="8">
        <v>43770</v>
      </c>
      <c r="B117" s="45">
        <v>18.780100000000001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18.780164080679974</v>
      </c>
    </row>
    <row r="118" spans="1:21" hidden="1" outlineLevel="1">
      <c r="A118" s="8">
        <v>43800</v>
      </c>
      <c r="B118" s="45">
        <v>18.818300000000001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18.818283160451795</v>
      </c>
    </row>
    <row r="119" spans="1:21" hidden="1" outlineLevel="1">
      <c r="A119" s="8">
        <v>43831</v>
      </c>
      <c r="B119" s="45">
        <v>19.088999999999999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19.089032678186843</v>
      </c>
    </row>
    <row r="120" spans="1:21" hidden="1" outlineLevel="1">
      <c r="A120" s="8">
        <v>43862</v>
      </c>
      <c r="B120" s="45">
        <v>17.369299999999999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17.369239860844726</v>
      </c>
    </row>
    <row r="121" spans="1:21" hidden="1" outlineLevel="1">
      <c r="A121" s="8">
        <v>43891</v>
      </c>
      <c r="B121" s="45">
        <v>16.814800000000002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16.814787162564876</v>
      </c>
    </row>
    <row r="122" spans="1:21" hidden="1" outlineLevel="1">
      <c r="A122" s="8">
        <v>43922</v>
      </c>
      <c r="B122" s="45">
        <v>16.622599999999998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16.622538890887871</v>
      </c>
    </row>
    <row r="123" spans="1:21" hidden="1" outlineLevel="1">
      <c r="A123" s="8">
        <v>43952</v>
      </c>
      <c r="B123" s="45">
        <v>15.738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15.737986054301832</v>
      </c>
    </row>
    <row r="124" spans="1:21" hidden="1" outlineLevel="1">
      <c r="A124" s="8">
        <v>43983</v>
      </c>
      <c r="B124" s="45">
        <v>14.280799999999999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14.280846948550538</v>
      </c>
    </row>
    <row r="125" spans="1:21" hidden="1" outlineLevel="1">
      <c r="A125" s="8">
        <v>44013</v>
      </c>
      <c r="B125" s="45">
        <v>13.5312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13.531208268997732</v>
      </c>
    </row>
    <row r="126" spans="1:21" hidden="1" outlineLevel="1">
      <c r="A126" s="8">
        <v>44044</v>
      </c>
      <c r="B126" s="45">
        <v>11.0633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11.063291102280955</v>
      </c>
    </row>
    <row r="127" spans="1:21" hidden="1" outlineLevel="1">
      <c r="A127" s="8">
        <v>44075</v>
      </c>
      <c r="B127" s="45">
        <v>12.7372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12.73714972356891</v>
      </c>
    </row>
    <row r="128" spans="1:21" hidden="1" outlineLevel="1">
      <c r="A128" s="8">
        <v>44105</v>
      </c>
      <c r="B128" s="45">
        <v>13.4521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13.452170677493077</v>
      </c>
    </row>
    <row r="129" spans="1:21" hidden="1" outlineLevel="1">
      <c r="A129" s="8">
        <v>44136</v>
      </c>
      <c r="B129" s="45">
        <v>12.9587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12.958645429727257</v>
      </c>
    </row>
    <row r="130" spans="1:21" hidden="1" outlineLevel="1">
      <c r="A130" s="8">
        <v>44166</v>
      </c>
      <c r="B130" s="45">
        <v>11.611599999999999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11.611508778867831</v>
      </c>
    </row>
    <row r="131" spans="1:21" hidden="1" outlineLevel="1">
      <c r="A131" s="8">
        <v>44197</v>
      </c>
      <c r="B131" s="45">
        <v>12.2172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12.21715707354058</v>
      </c>
    </row>
    <row r="132" spans="1:21" hidden="1" outlineLevel="1">
      <c r="A132" s="8">
        <v>44228</v>
      </c>
      <c r="B132" s="45">
        <v>11.733000000000001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11.732943702868829</v>
      </c>
    </row>
    <row r="133" spans="1:21" hidden="1" outlineLevel="1">
      <c r="A133" s="8">
        <v>44256</v>
      </c>
      <c r="B133" s="45">
        <v>11.5694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11.5694</v>
      </c>
    </row>
    <row r="134" spans="1:21" hidden="1" outlineLevel="1">
      <c r="A134" s="8">
        <v>44287</v>
      </c>
      <c r="B134" s="45">
        <v>10.681800000000001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10.681810935921856</v>
      </c>
    </row>
    <row r="135" spans="1:21" hidden="1" outlineLevel="1">
      <c r="A135" s="8">
        <v>44317</v>
      </c>
      <c r="B135" s="45">
        <v>7.9150999999999998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7.9151177584367955</v>
      </c>
    </row>
    <row r="136" spans="1:21" hidden="1" outlineLevel="1">
      <c r="A136" s="8">
        <v>44348</v>
      </c>
      <c r="B136" s="45">
        <v>11.8216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11.821598453886658</v>
      </c>
    </row>
    <row r="137" spans="1:21" hidden="1" outlineLevel="1">
      <c r="A137" s="8">
        <v>44378</v>
      </c>
      <c r="B137" s="45">
        <v>12.1069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12.106917498866029</v>
      </c>
    </row>
    <row r="138" spans="1:21" hidden="1" outlineLevel="1">
      <c r="A138" s="8">
        <v>44409</v>
      </c>
      <c r="B138" s="45">
        <v>11.6617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11.661667323290684</v>
      </c>
    </row>
    <row r="139" spans="1:21" hidden="1" outlineLevel="1">
      <c r="A139" s="8">
        <v>44440</v>
      </c>
      <c r="B139" s="45">
        <v>10.5336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10.533542830543363</v>
      </c>
    </row>
    <row r="140" spans="1:21" hidden="1" outlineLevel="1">
      <c r="A140" s="8">
        <v>44470</v>
      </c>
      <c r="B140" s="45">
        <v>12.026999999999999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12.026951772051223</v>
      </c>
    </row>
    <row r="141" spans="1:21" hidden="1" outlineLevel="1">
      <c r="A141" s="8">
        <v>44501</v>
      </c>
      <c r="B141" s="45">
        <v>8.4064999999999994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8.4065383369354851</v>
      </c>
    </row>
    <row r="142" spans="1:21" hidden="1" outlineLevel="1">
      <c r="A142" s="8">
        <v>44531</v>
      </c>
      <c r="B142" s="45">
        <v>11.997400000000001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11.997437927387889</v>
      </c>
    </row>
    <row r="143" spans="1:21" hidden="1" outlineLevel="1">
      <c r="A143" s="8">
        <v>44562</v>
      </c>
      <c r="B143" s="45">
        <v>9.6120999999999999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9.6121486530268143</v>
      </c>
    </row>
    <row r="144" spans="1:21" hidden="1" outlineLevel="1">
      <c r="A144" s="8">
        <v>44593</v>
      </c>
      <c r="B144" s="45">
        <v>11.833600000000001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11.83367109196554</v>
      </c>
    </row>
    <row r="145" spans="1:21" hidden="1" outlineLevel="1">
      <c r="A145" s="8">
        <v>44621</v>
      </c>
      <c r="B145" s="45">
        <v>12.232100000000001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12.232085195407302</v>
      </c>
    </row>
    <row r="146" spans="1:21" hidden="1" outlineLevel="1">
      <c r="A146" s="8">
        <v>44652</v>
      </c>
      <c r="B146" s="45">
        <v>13.2821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13.2821</v>
      </c>
    </row>
    <row r="147" spans="1:21" hidden="1" outlineLevel="1">
      <c r="A147" s="8">
        <v>44682</v>
      </c>
      <c r="B147" s="45">
        <v>12.7483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12.748236295585889</v>
      </c>
    </row>
    <row r="148" spans="1:21" hidden="1" outlineLevel="1">
      <c r="A148" s="8">
        <v>44713</v>
      </c>
      <c r="B148" s="45">
        <v>15.835100000000001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15.835083003607176</v>
      </c>
    </row>
    <row r="149" spans="1:21" hidden="1" outlineLevel="1">
      <c r="A149" s="8">
        <v>44743</v>
      </c>
      <c r="B149" s="45">
        <v>14.9917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14.9917</v>
      </c>
    </row>
    <row r="150" spans="1:21" hidden="1" outlineLevel="1">
      <c r="A150" s="8">
        <v>44774</v>
      </c>
      <c r="B150" s="45">
        <v>15.0197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15.019733719933079</v>
      </c>
    </row>
    <row r="151" spans="1:21" hidden="1" outlineLevel="1">
      <c r="A151" s="8">
        <v>44805</v>
      </c>
      <c r="B151" s="45">
        <v>15.7728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15.772848568222393</v>
      </c>
    </row>
    <row r="152" spans="1:21" hidden="1" outlineLevel="1">
      <c r="A152" s="8">
        <v>44835</v>
      </c>
      <c r="B152" s="45">
        <v>17.7073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17.707373185663517</v>
      </c>
    </row>
    <row r="153" spans="1:21" hidden="1" outlineLevel="1">
      <c r="A153" s="8">
        <v>44866</v>
      </c>
      <c r="B153" s="45">
        <v>19.089600000000001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19.089547767205456</v>
      </c>
    </row>
    <row r="154" spans="1:21" hidden="1" outlineLevel="1">
      <c r="A154" s="8">
        <v>44896</v>
      </c>
      <c r="B154" s="45">
        <v>19.3582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19.358156005255598</v>
      </c>
    </row>
    <row r="155" spans="1:21" hidden="1" outlineLevel="1">
      <c r="A155" s="8">
        <v>44927</v>
      </c>
      <c r="B155" s="45">
        <v>18.8325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18.8325</v>
      </c>
    </row>
    <row r="156" spans="1:21" hidden="1" outlineLevel="1">
      <c r="A156" s="8">
        <v>44958</v>
      </c>
      <c r="B156" s="45">
        <v>20.7316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20.731583956105133</v>
      </c>
    </row>
    <row r="157" spans="1:21" hidden="1" outlineLevel="1">
      <c r="A157" s="8">
        <v>44986</v>
      </c>
      <c r="B157" s="45">
        <v>17.973099999999999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17.973104466594116</v>
      </c>
    </row>
    <row r="158" spans="1:21" hidden="1" outlineLevel="1">
      <c r="A158" s="8">
        <v>45017</v>
      </c>
      <c r="B158" s="45">
        <v>18.859200000000001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18.859200919712862</v>
      </c>
    </row>
    <row r="159" spans="1:21" hidden="1" outlineLevel="1">
      <c r="A159" s="8">
        <v>45047</v>
      </c>
      <c r="B159" s="45">
        <v>20.191199999999998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20.191246644831061</v>
      </c>
    </row>
    <row r="160" spans="1:21" hidden="1" outlineLevel="1">
      <c r="A160" s="8">
        <v>45078</v>
      </c>
      <c r="B160" s="45">
        <v>17.223600000000001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17.223559936458923</v>
      </c>
    </row>
    <row r="161" spans="1:21" hidden="1" outlineLevel="1">
      <c r="A161" s="8">
        <v>45108</v>
      </c>
      <c r="B161" s="45">
        <v>19.499199999999998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19.49919911778272</v>
      </c>
    </row>
    <row r="162" spans="1:21" hidden="1" outlineLevel="1">
      <c r="A162" s="8">
        <v>45139</v>
      </c>
      <c r="B162" s="45">
        <v>19.2227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19.222690229003149</v>
      </c>
    </row>
    <row r="163" spans="1:21" hidden="1" outlineLevel="1">
      <c r="A163" s="8">
        <v>45170</v>
      </c>
      <c r="B163" s="45">
        <v>16.572500000000002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16.572503465695114</v>
      </c>
    </row>
    <row r="164" spans="1:21" hidden="1" outlineLevel="1">
      <c r="A164" s="8">
        <v>45200</v>
      </c>
      <c r="B164" s="45">
        <v>20.052399999999999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20.052341395418928</v>
      </c>
    </row>
    <row r="165" spans="1:21" hidden="1" outlineLevel="1">
      <c r="A165" s="8">
        <v>45231</v>
      </c>
      <c r="B165" s="45">
        <v>15.491300000000001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15.491362178786046</v>
      </c>
    </row>
    <row r="166" spans="1:21" hidden="1" outlineLevel="1">
      <c r="A166" s="8">
        <v>45261</v>
      </c>
      <c r="B166" s="45">
        <v>16.7407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16.740660563176913</v>
      </c>
    </row>
    <row r="167" spans="1:21" hidden="1" outlineLevel="1">
      <c r="A167" s="8">
        <v>45292</v>
      </c>
      <c r="B167" s="45">
        <v>19.721499999999999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19.721457108538189</v>
      </c>
    </row>
    <row r="168" spans="1:21" hidden="1" outlineLevel="1">
      <c r="A168" s="8">
        <v>45323</v>
      </c>
      <c r="B168" s="45">
        <v>19.715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19.714942277164827</v>
      </c>
    </row>
    <row r="169" spans="1:21">
      <c r="A169" s="8">
        <v>45352</v>
      </c>
      <c r="B169" s="45">
        <v>16.729099999999999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16.72903940645222</v>
      </c>
    </row>
    <row r="170" spans="1:21">
      <c r="A170" s="8">
        <v>45383</v>
      </c>
      <c r="B170" s="45">
        <v>19.904699999999998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19.904749253911646</v>
      </c>
    </row>
    <row r="171" spans="1:21">
      <c r="A171" s="8">
        <v>45413</v>
      </c>
      <c r="B171" s="45">
        <v>16.5898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16.589834097255139</v>
      </c>
    </row>
    <row r="172" spans="1:21">
      <c r="A172" s="8">
        <v>45444</v>
      </c>
      <c r="B172" s="45">
        <v>18.185400000000001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18.185449670945093</v>
      </c>
    </row>
    <row r="173" spans="1:21">
      <c r="A173" s="8">
        <v>45474</v>
      </c>
      <c r="B173" s="45">
        <v>19.020199999999999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19.020231588705833</v>
      </c>
    </row>
    <row r="174" spans="1:21">
      <c r="A174" s="8">
        <v>45505</v>
      </c>
      <c r="B174" s="45">
        <v>14.920199999999999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14.920229412298161</v>
      </c>
    </row>
    <row r="175" spans="1:21">
      <c r="A175" s="8">
        <v>45536</v>
      </c>
      <c r="B175" s="45">
        <v>15.897500000000001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15.897440302729061</v>
      </c>
    </row>
    <row r="176" spans="1:21">
      <c r="A176" s="8">
        <v>45566</v>
      </c>
      <c r="B176" s="45">
        <v>17.557600000000001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17.557559641094265</v>
      </c>
    </row>
    <row r="177" spans="1:21">
      <c r="A177" s="8">
        <v>45597</v>
      </c>
      <c r="B177" s="45">
        <v>15.1403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15.1403</v>
      </c>
    </row>
    <row r="178" spans="1:21">
      <c r="A178" s="8">
        <v>45627</v>
      </c>
      <c r="B178" s="45">
        <v>14.924300000000001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14.924302805969733</v>
      </c>
    </row>
    <row r="179" spans="1:21">
      <c r="A179" s="8">
        <v>45658</v>
      </c>
      <c r="B179" s="45">
        <v>18.346800000000002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18.346874831966915</v>
      </c>
    </row>
    <row r="180" spans="1:21">
      <c r="A180" s="8">
        <v>45689</v>
      </c>
      <c r="B180" s="45">
        <v>13.7721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13.772161743961364</v>
      </c>
    </row>
    <row r="181" spans="1:21">
      <c r="A181" s="8">
        <v>45717</v>
      </c>
      <c r="B181" s="45">
        <v>16.110299999999999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16.110334001774902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2" t="s">
        <v>109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12" t="s">
        <v>131</v>
      </c>
    </row>
    <row r="5" spans="1:39" ht="12.75" customHeight="1">
      <c r="A5" s="25" t="s">
        <v>53</v>
      </c>
    </row>
    <row r="6" spans="1:39" s="30" customFormat="1" ht="15.75" customHeight="1">
      <c r="A6" s="219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60</v>
      </c>
    </row>
    <row r="7" spans="1:39" s="30" customFormat="1" ht="12.75" customHeigh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69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9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6"/>
      <c r="W8" s="24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27.395399999999999</v>
      </c>
      <c r="C11" s="45">
        <v>27.8413</v>
      </c>
      <c r="D11" s="45">
        <v>35.115600000000001</v>
      </c>
      <c r="E11" s="45">
        <v>25.082599999999999</v>
      </c>
      <c r="F11" s="45">
        <v>35.372399999999999</v>
      </c>
      <c r="G11" s="45">
        <v>28.034199999999998</v>
      </c>
      <c r="H11" s="45">
        <v>16.575600000000001</v>
      </c>
      <c r="I11" s="45">
        <v>30.327999999999999</v>
      </c>
      <c r="J11" s="45">
        <v>35.2164</v>
      </c>
      <c r="K11" s="45">
        <v>28.063199999999998</v>
      </c>
      <c r="L11" s="45">
        <v>35.372399999999999</v>
      </c>
      <c r="M11" s="45">
        <v>28.160900000000002</v>
      </c>
      <c r="N11" s="45">
        <v>21.288900000000002</v>
      </c>
      <c r="O11" s="45">
        <v>12.2128</v>
      </c>
      <c r="P11" s="45">
        <v>19.907800000000002</v>
      </c>
      <c r="Q11" s="45">
        <v>12.11</v>
      </c>
      <c r="R11" s="45">
        <v>0</v>
      </c>
      <c r="S11" s="45">
        <v>12.512</v>
      </c>
      <c r="T11" s="45">
        <v>12.1013</v>
      </c>
      <c r="U11" s="45">
        <v>13.4437</v>
      </c>
      <c r="V11" s="45">
        <v>0</v>
      </c>
      <c r="W11" s="45">
        <v>13.4437</v>
      </c>
      <c r="X11" s="45">
        <v>0</v>
      </c>
      <c r="Y11" s="45">
        <v>0</v>
      </c>
      <c r="Z11" s="45">
        <v>13.4437</v>
      </c>
      <c r="AA11" s="45">
        <v>15.5121</v>
      </c>
      <c r="AB11" s="45">
        <v>0</v>
      </c>
      <c r="AC11" s="45">
        <v>15.5121</v>
      </c>
      <c r="AD11" s="45">
        <v>0</v>
      </c>
      <c r="AE11" s="45">
        <v>0</v>
      </c>
      <c r="AF11" s="45">
        <v>15.5121</v>
      </c>
      <c r="AG11" s="45">
        <v>12.4907</v>
      </c>
      <c r="AH11" s="45">
        <v>0</v>
      </c>
      <c r="AI11" s="45">
        <v>12.4907</v>
      </c>
      <c r="AJ11" s="45">
        <v>0</v>
      </c>
      <c r="AK11" s="45">
        <v>0</v>
      </c>
      <c r="AL11" s="45">
        <v>12.4907</v>
      </c>
      <c r="AM11" s="45">
        <v>25.113900000000001</v>
      </c>
    </row>
    <row r="12" spans="1:39" hidden="1" outlineLevel="1">
      <c r="A12" s="8">
        <v>40575</v>
      </c>
      <c r="B12" s="45">
        <v>29.7788</v>
      </c>
      <c r="C12" s="45">
        <v>30.744</v>
      </c>
      <c r="D12" s="45">
        <v>35.1051</v>
      </c>
      <c r="E12" s="45">
        <v>28.940899999999999</v>
      </c>
      <c r="F12" s="45">
        <v>40.968400000000003</v>
      </c>
      <c r="G12" s="45">
        <v>29.5532</v>
      </c>
      <c r="H12" s="45">
        <v>20.4422</v>
      </c>
      <c r="I12" s="45">
        <v>31.478999999999999</v>
      </c>
      <c r="J12" s="45">
        <v>35.158099999999997</v>
      </c>
      <c r="K12" s="45">
        <v>29.853300000000001</v>
      </c>
      <c r="L12" s="45">
        <v>40.968400000000003</v>
      </c>
      <c r="M12" s="45">
        <v>29.706900000000001</v>
      </c>
      <c r="N12" s="45">
        <v>21.5762</v>
      </c>
      <c r="O12" s="45">
        <v>16.420500000000001</v>
      </c>
      <c r="P12" s="45">
        <v>19.902100000000001</v>
      </c>
      <c r="Q12" s="45">
        <v>16.346499999999999</v>
      </c>
      <c r="R12" s="45">
        <v>0</v>
      </c>
      <c r="S12" s="45">
        <v>12.3407</v>
      </c>
      <c r="T12" s="45">
        <v>16.667999999999999</v>
      </c>
      <c r="U12" s="45">
        <v>11.1259</v>
      </c>
      <c r="V12" s="45">
        <v>0</v>
      </c>
      <c r="W12" s="45">
        <v>11.1259</v>
      </c>
      <c r="X12" s="45">
        <v>0</v>
      </c>
      <c r="Y12" s="45">
        <v>13.4908</v>
      </c>
      <c r="Z12" s="45">
        <v>10.896699999999999</v>
      </c>
      <c r="AA12" s="45">
        <v>16.9313</v>
      </c>
      <c r="AB12" s="45">
        <v>0</v>
      </c>
      <c r="AC12" s="45">
        <v>16.9313</v>
      </c>
      <c r="AD12" s="45">
        <v>0</v>
      </c>
      <c r="AE12" s="45">
        <v>13.4908</v>
      </c>
      <c r="AF12" s="45">
        <v>17.862500000000001</v>
      </c>
      <c r="AG12" s="45">
        <v>7.0091000000000001</v>
      </c>
      <c r="AH12" s="45">
        <v>0</v>
      </c>
      <c r="AI12" s="45">
        <v>7.0091000000000001</v>
      </c>
      <c r="AJ12" s="45">
        <v>0</v>
      </c>
      <c r="AK12" s="45">
        <v>0</v>
      </c>
      <c r="AL12" s="45">
        <v>7.0091000000000001</v>
      </c>
      <c r="AM12" s="45">
        <v>22.025099999999998</v>
      </c>
    </row>
    <row r="13" spans="1:39" hidden="1" outlineLevel="1">
      <c r="A13" s="8">
        <v>40603</v>
      </c>
      <c r="B13" s="45">
        <v>32.744500000000002</v>
      </c>
      <c r="C13" s="45">
        <v>34.573300000000003</v>
      </c>
      <c r="D13" s="45">
        <v>35.297499999999999</v>
      </c>
      <c r="E13" s="45">
        <v>34.1342</v>
      </c>
      <c r="F13" s="45">
        <v>49.530200000000001</v>
      </c>
      <c r="G13" s="45">
        <v>34.350299999999997</v>
      </c>
      <c r="H13" s="45">
        <v>21.422599999999999</v>
      </c>
      <c r="I13" s="45">
        <v>35.059100000000001</v>
      </c>
      <c r="J13" s="45">
        <v>35.341299999999997</v>
      </c>
      <c r="K13" s="45">
        <v>34.8827</v>
      </c>
      <c r="L13" s="45">
        <v>49.530200000000001</v>
      </c>
      <c r="M13" s="45">
        <v>34.509700000000002</v>
      </c>
      <c r="N13" s="45">
        <v>22.847300000000001</v>
      </c>
      <c r="O13" s="45">
        <v>12.3238</v>
      </c>
      <c r="P13" s="45">
        <v>19.981300000000001</v>
      </c>
      <c r="Q13" s="45">
        <v>11.917299999999999</v>
      </c>
      <c r="R13" s="45" t="s">
        <v>126</v>
      </c>
      <c r="S13" s="45">
        <v>11.2325</v>
      </c>
      <c r="T13" s="45">
        <v>12.0189</v>
      </c>
      <c r="U13" s="45">
        <v>12.899900000000001</v>
      </c>
      <c r="V13" s="45">
        <v>0</v>
      </c>
      <c r="W13" s="45">
        <v>12.899900000000001</v>
      </c>
      <c r="X13" s="45">
        <v>0</v>
      </c>
      <c r="Y13" s="45">
        <v>22.156600000000001</v>
      </c>
      <c r="Z13" s="45">
        <v>12.728899999999999</v>
      </c>
      <c r="AA13" s="45">
        <v>19.568000000000001</v>
      </c>
      <c r="AB13" s="45">
        <v>0</v>
      </c>
      <c r="AC13" s="45">
        <v>19.568000000000001</v>
      </c>
      <c r="AD13" s="45">
        <v>0</v>
      </c>
      <c r="AE13" s="45">
        <v>22.5747</v>
      </c>
      <c r="AF13" s="45">
        <v>19.456</v>
      </c>
      <c r="AG13" s="45">
        <v>6.6734999999999998</v>
      </c>
      <c r="AH13" s="45">
        <v>0</v>
      </c>
      <c r="AI13" s="45">
        <v>6.6734999999999998</v>
      </c>
      <c r="AJ13" s="45" t="s">
        <v>126</v>
      </c>
      <c r="AK13" s="45">
        <v>13.08</v>
      </c>
      <c r="AL13" s="45">
        <v>6.6635999999999997</v>
      </c>
      <c r="AM13" s="45">
        <v>21.684699999999999</v>
      </c>
    </row>
    <row r="14" spans="1:39" hidden="1" outlineLevel="1">
      <c r="A14" s="8">
        <v>40634</v>
      </c>
      <c r="B14" s="45">
        <v>31.764099999999999</v>
      </c>
      <c r="C14" s="45">
        <v>32.764400000000002</v>
      </c>
      <c r="D14" s="45">
        <v>35.586799999999997</v>
      </c>
      <c r="E14" s="45">
        <v>30.452999999999999</v>
      </c>
      <c r="F14" s="45">
        <v>35.140700000000002</v>
      </c>
      <c r="G14" s="45">
        <v>31.5929</v>
      </c>
      <c r="H14" s="45">
        <v>18.4894</v>
      </c>
      <c r="I14" s="45">
        <v>32.939500000000002</v>
      </c>
      <c r="J14" s="45">
        <v>35.674799999999998</v>
      </c>
      <c r="K14" s="45">
        <v>30.6877</v>
      </c>
      <c r="L14" s="45">
        <v>35.140700000000002</v>
      </c>
      <c r="M14" s="45">
        <v>31.674499999999998</v>
      </c>
      <c r="N14" s="45">
        <v>19.0077</v>
      </c>
      <c r="O14" s="45">
        <v>12.225099999999999</v>
      </c>
      <c r="P14" s="45">
        <v>19.9925</v>
      </c>
      <c r="Q14" s="45">
        <v>8.9117999999999995</v>
      </c>
      <c r="R14" s="45">
        <v>0</v>
      </c>
      <c r="S14" s="45">
        <v>3.4209999999999998</v>
      </c>
      <c r="T14" s="45">
        <v>9.8953000000000007</v>
      </c>
      <c r="U14" s="45">
        <v>12.984500000000001</v>
      </c>
      <c r="V14" s="45">
        <v>0</v>
      </c>
      <c r="W14" s="45">
        <v>12.984500000000001</v>
      </c>
      <c r="X14" s="45">
        <v>0</v>
      </c>
      <c r="Y14" s="45">
        <v>11.04</v>
      </c>
      <c r="Z14" s="45">
        <v>12.9846</v>
      </c>
      <c r="AA14" s="45">
        <v>17.595700000000001</v>
      </c>
      <c r="AB14" s="45">
        <v>0</v>
      </c>
      <c r="AC14" s="45">
        <v>17.595700000000001</v>
      </c>
      <c r="AD14" s="45">
        <v>0</v>
      </c>
      <c r="AE14" s="45">
        <v>0</v>
      </c>
      <c r="AF14" s="45">
        <v>17.595700000000001</v>
      </c>
      <c r="AG14" s="45">
        <v>10.2234</v>
      </c>
      <c r="AH14" s="45">
        <v>0</v>
      </c>
      <c r="AI14" s="45">
        <v>10.2234</v>
      </c>
      <c r="AJ14" s="45">
        <v>0</v>
      </c>
      <c r="AK14" s="45">
        <v>11.04</v>
      </c>
      <c r="AL14" s="45">
        <v>10.2233</v>
      </c>
      <c r="AM14" s="45">
        <v>21.686499999999999</v>
      </c>
    </row>
    <row r="15" spans="1:39" hidden="1" outlineLevel="1">
      <c r="A15" s="8">
        <v>40664</v>
      </c>
      <c r="B15" s="45">
        <v>30.950199999999999</v>
      </c>
      <c r="C15" s="45">
        <v>32.435499999999998</v>
      </c>
      <c r="D15" s="45">
        <v>35.672499999999999</v>
      </c>
      <c r="E15" s="45">
        <v>29.712399999999999</v>
      </c>
      <c r="F15" s="45">
        <v>26.469200000000001</v>
      </c>
      <c r="G15" s="45">
        <v>38.144399999999997</v>
      </c>
      <c r="H15" s="45">
        <v>18.345400000000001</v>
      </c>
      <c r="I15" s="45">
        <v>32.7286</v>
      </c>
      <c r="J15" s="45">
        <v>35.688400000000001</v>
      </c>
      <c r="K15" s="45">
        <v>30.1754</v>
      </c>
      <c r="L15" s="45">
        <v>26.469200000000001</v>
      </c>
      <c r="M15" s="45">
        <v>38.3245</v>
      </c>
      <c r="N15" s="45">
        <v>20.064299999999999</v>
      </c>
      <c r="O15" s="45">
        <v>12.076599999999999</v>
      </c>
      <c r="P15" s="45">
        <v>14.474500000000001</v>
      </c>
      <c r="Q15" s="45">
        <v>12.017300000000001</v>
      </c>
      <c r="R15" s="45">
        <v>0</v>
      </c>
      <c r="S15" s="45">
        <v>12.9231</v>
      </c>
      <c r="T15" s="45">
        <v>11.9185</v>
      </c>
      <c r="U15" s="45">
        <v>12.8347</v>
      </c>
      <c r="V15" s="45">
        <v>0</v>
      </c>
      <c r="W15" s="45">
        <v>12.8347</v>
      </c>
      <c r="X15" s="45">
        <v>0</v>
      </c>
      <c r="Y15" s="45">
        <v>14.389200000000001</v>
      </c>
      <c r="Z15" s="45">
        <v>12.713800000000001</v>
      </c>
      <c r="AA15" s="45">
        <v>17.963000000000001</v>
      </c>
      <c r="AB15" s="45">
        <v>0</v>
      </c>
      <c r="AC15" s="45">
        <v>17.963000000000001</v>
      </c>
      <c r="AD15" s="45">
        <v>0</v>
      </c>
      <c r="AE15" s="45">
        <v>18.127500000000001</v>
      </c>
      <c r="AF15" s="45">
        <v>17.8414</v>
      </c>
      <c r="AG15" s="45">
        <v>12.6244</v>
      </c>
      <c r="AH15" s="45">
        <v>0</v>
      </c>
      <c r="AI15" s="45">
        <v>12.6244</v>
      </c>
      <c r="AJ15" s="45">
        <v>0</v>
      </c>
      <c r="AK15" s="45">
        <v>13.260199999999999</v>
      </c>
      <c r="AL15" s="45">
        <v>12.5854</v>
      </c>
      <c r="AM15" s="45">
        <v>22.108599999999999</v>
      </c>
    </row>
    <row r="16" spans="1:39" hidden="1" outlineLevel="1">
      <c r="A16" s="8">
        <v>40695</v>
      </c>
      <c r="B16" s="45">
        <v>30.7041</v>
      </c>
      <c r="C16" s="45">
        <v>31.382400000000001</v>
      </c>
      <c r="D16" s="45">
        <v>35.583500000000001</v>
      </c>
      <c r="E16" s="45">
        <v>27.4297</v>
      </c>
      <c r="F16" s="45">
        <v>27.743500000000001</v>
      </c>
      <c r="G16" s="45">
        <v>30.6877</v>
      </c>
      <c r="H16" s="45">
        <v>18.691500000000001</v>
      </c>
      <c r="I16" s="45">
        <v>31.476500000000001</v>
      </c>
      <c r="J16" s="45">
        <v>35.694099999999999</v>
      </c>
      <c r="K16" s="45">
        <v>27.513300000000001</v>
      </c>
      <c r="L16" s="45">
        <v>27.743500000000001</v>
      </c>
      <c r="M16" s="45">
        <v>30.692599999999999</v>
      </c>
      <c r="N16" s="45">
        <v>18.8536</v>
      </c>
      <c r="O16" s="45">
        <v>16.750399999999999</v>
      </c>
      <c r="P16" s="45">
        <v>19.995100000000001</v>
      </c>
      <c r="Q16" s="45">
        <v>13.0207</v>
      </c>
      <c r="R16" s="45" t="s">
        <v>126</v>
      </c>
      <c r="S16" s="45">
        <v>13.8019</v>
      </c>
      <c r="T16" s="45">
        <v>12.9999</v>
      </c>
      <c r="U16" s="45">
        <v>20.0702</v>
      </c>
      <c r="V16" s="45">
        <v>0</v>
      </c>
      <c r="W16" s="45">
        <v>20.0702</v>
      </c>
      <c r="X16" s="45">
        <v>0</v>
      </c>
      <c r="Y16" s="45">
        <v>16.489999999999998</v>
      </c>
      <c r="Z16" s="45">
        <v>20.1508</v>
      </c>
      <c r="AA16" s="45">
        <v>20.250399999999999</v>
      </c>
      <c r="AB16" s="45">
        <v>0</v>
      </c>
      <c r="AC16" s="45">
        <v>20.250399999999999</v>
      </c>
      <c r="AD16" s="45">
        <v>0</v>
      </c>
      <c r="AE16" s="45">
        <v>16.489999999999998</v>
      </c>
      <c r="AF16" s="45">
        <v>20.3369</v>
      </c>
      <c r="AG16" s="45">
        <v>11.850899999999999</v>
      </c>
      <c r="AH16" s="45">
        <v>0</v>
      </c>
      <c r="AI16" s="45">
        <v>11.850899999999999</v>
      </c>
      <c r="AJ16" s="45" t="s">
        <v>126</v>
      </c>
      <c r="AK16" s="45">
        <v>0</v>
      </c>
      <c r="AL16" s="45">
        <v>11.850899999999999</v>
      </c>
      <c r="AM16" s="45">
        <v>21.980899999999998</v>
      </c>
    </row>
    <row r="17" spans="1:39" hidden="1" outlineLevel="1">
      <c r="A17" s="8">
        <v>40725</v>
      </c>
      <c r="B17" s="45">
        <v>25.5319</v>
      </c>
      <c r="C17" s="45">
        <v>25.868600000000001</v>
      </c>
      <c r="D17" s="45">
        <v>35.413600000000002</v>
      </c>
      <c r="E17" s="45">
        <v>22.1326</v>
      </c>
      <c r="F17" s="45">
        <v>34.629300000000001</v>
      </c>
      <c r="G17" s="45">
        <v>26.844200000000001</v>
      </c>
      <c r="H17" s="45">
        <v>12.599</v>
      </c>
      <c r="I17" s="45">
        <v>25.917300000000001</v>
      </c>
      <c r="J17" s="45">
        <v>35.527200000000001</v>
      </c>
      <c r="K17" s="45">
        <v>22.1706</v>
      </c>
      <c r="L17" s="45">
        <v>34.629300000000001</v>
      </c>
      <c r="M17" s="45">
        <v>26.8507</v>
      </c>
      <c r="N17" s="45">
        <v>12.613</v>
      </c>
      <c r="O17" s="45">
        <v>15.1173</v>
      </c>
      <c r="P17" s="45">
        <v>19.988199999999999</v>
      </c>
      <c r="Q17" s="45">
        <v>11.038600000000001</v>
      </c>
      <c r="R17" s="45" t="s">
        <v>126</v>
      </c>
      <c r="S17" s="45">
        <v>12.2752</v>
      </c>
      <c r="T17" s="45">
        <v>10.945499999999999</v>
      </c>
      <c r="U17" s="45">
        <v>15.9984</v>
      </c>
      <c r="V17" s="45">
        <v>0</v>
      </c>
      <c r="W17" s="45">
        <v>15.9984</v>
      </c>
      <c r="X17" s="45">
        <v>0</v>
      </c>
      <c r="Y17" s="45">
        <v>18</v>
      </c>
      <c r="Z17" s="45">
        <v>15.806900000000001</v>
      </c>
      <c r="AA17" s="45">
        <v>17.046099999999999</v>
      </c>
      <c r="AB17" s="45">
        <v>0</v>
      </c>
      <c r="AC17" s="45">
        <v>17.046099999999999</v>
      </c>
      <c r="AD17" s="45">
        <v>0</v>
      </c>
      <c r="AE17" s="45">
        <v>18</v>
      </c>
      <c r="AF17" s="45">
        <v>16.9148</v>
      </c>
      <c r="AG17" s="45">
        <v>13.2803</v>
      </c>
      <c r="AH17" s="45">
        <v>0</v>
      </c>
      <c r="AI17" s="45">
        <v>13.2803</v>
      </c>
      <c r="AJ17" s="45" t="s">
        <v>126</v>
      </c>
      <c r="AK17" s="45">
        <v>0</v>
      </c>
      <c r="AL17" s="45">
        <v>13.2803</v>
      </c>
      <c r="AM17" s="45">
        <v>21.508800000000001</v>
      </c>
    </row>
    <row r="18" spans="1:39" hidden="1" outlineLevel="1">
      <c r="A18" s="8">
        <v>40756</v>
      </c>
      <c r="B18" s="45">
        <v>26.0017</v>
      </c>
      <c r="C18" s="45">
        <v>26.827400000000001</v>
      </c>
      <c r="D18" s="45">
        <v>35.006300000000003</v>
      </c>
      <c r="E18" s="45">
        <v>24.635899999999999</v>
      </c>
      <c r="F18" s="45">
        <v>34.278199999999998</v>
      </c>
      <c r="G18" s="45">
        <v>26.557099999999998</v>
      </c>
      <c r="H18" s="45">
        <v>17.946000000000002</v>
      </c>
      <c r="I18" s="45">
        <v>27.002700000000001</v>
      </c>
      <c r="J18" s="45">
        <v>35.034999999999997</v>
      </c>
      <c r="K18" s="45">
        <v>24.822099999999999</v>
      </c>
      <c r="L18" s="45">
        <v>34.278199999999998</v>
      </c>
      <c r="M18" s="45">
        <v>26.6069</v>
      </c>
      <c r="N18" s="45">
        <v>18.186599999999999</v>
      </c>
      <c r="O18" s="45">
        <v>12.604900000000001</v>
      </c>
      <c r="P18" s="45">
        <v>20.061499999999999</v>
      </c>
      <c r="Q18" s="45">
        <v>12.348100000000001</v>
      </c>
      <c r="R18" s="45">
        <v>0</v>
      </c>
      <c r="S18" s="45">
        <v>13.2896</v>
      </c>
      <c r="T18" s="45">
        <v>12.1896</v>
      </c>
      <c r="U18" s="45">
        <v>14.5435</v>
      </c>
      <c r="V18" s="45">
        <v>0</v>
      </c>
      <c r="W18" s="45">
        <v>14.5435</v>
      </c>
      <c r="X18" s="45">
        <v>0</v>
      </c>
      <c r="Y18" s="45">
        <v>17.247</v>
      </c>
      <c r="Z18" s="45">
        <v>13.989000000000001</v>
      </c>
      <c r="AA18" s="45">
        <v>15.0878</v>
      </c>
      <c r="AB18" s="45">
        <v>0</v>
      </c>
      <c r="AC18" s="45">
        <v>15.0878</v>
      </c>
      <c r="AD18" s="45">
        <v>0</v>
      </c>
      <c r="AE18" s="45">
        <v>17.247</v>
      </c>
      <c r="AF18" s="45">
        <v>14.5236</v>
      </c>
      <c r="AG18" s="45">
        <v>12.036899999999999</v>
      </c>
      <c r="AH18" s="45">
        <v>0</v>
      </c>
      <c r="AI18" s="45">
        <v>12.036899999999999</v>
      </c>
      <c r="AJ18" s="45">
        <v>0</v>
      </c>
      <c r="AK18" s="45">
        <v>0</v>
      </c>
      <c r="AL18" s="45">
        <v>12.036899999999999</v>
      </c>
      <c r="AM18" s="45">
        <v>22.4786</v>
      </c>
    </row>
    <row r="19" spans="1:39" hidden="1" outlineLevel="1">
      <c r="A19" s="8">
        <v>40787</v>
      </c>
      <c r="B19" s="45">
        <v>25.18</v>
      </c>
      <c r="C19" s="45">
        <v>26.143000000000001</v>
      </c>
      <c r="D19" s="45">
        <v>34.927</v>
      </c>
      <c r="E19" s="45">
        <v>24.198799999999999</v>
      </c>
      <c r="F19" s="45">
        <v>32.663400000000003</v>
      </c>
      <c r="G19" s="45">
        <v>26.471900000000002</v>
      </c>
      <c r="H19" s="45">
        <v>17.398399999999999</v>
      </c>
      <c r="I19" s="45">
        <v>26.644100000000002</v>
      </c>
      <c r="J19" s="45">
        <v>34.990200000000002</v>
      </c>
      <c r="K19" s="45">
        <v>24.728300000000001</v>
      </c>
      <c r="L19" s="45">
        <v>32.663400000000003</v>
      </c>
      <c r="M19" s="45">
        <v>26.831600000000002</v>
      </c>
      <c r="N19" s="45">
        <v>17.9574</v>
      </c>
      <c r="O19" s="45">
        <v>11.5783</v>
      </c>
      <c r="P19" s="45">
        <v>19.594999999999999</v>
      </c>
      <c r="Q19" s="45">
        <v>11.395</v>
      </c>
      <c r="R19" s="45" t="s">
        <v>126</v>
      </c>
      <c r="S19" s="45">
        <v>12.263</v>
      </c>
      <c r="T19" s="45">
        <v>10.9146</v>
      </c>
      <c r="U19" s="45">
        <v>16.267700000000001</v>
      </c>
      <c r="V19" s="45">
        <v>0</v>
      </c>
      <c r="W19" s="45">
        <v>16.267700000000001</v>
      </c>
      <c r="X19" s="45">
        <v>0</v>
      </c>
      <c r="Y19" s="45">
        <v>12.5268</v>
      </c>
      <c r="Z19" s="45">
        <v>16.295300000000001</v>
      </c>
      <c r="AA19" s="45">
        <v>17.349699999999999</v>
      </c>
      <c r="AB19" s="45">
        <v>0</v>
      </c>
      <c r="AC19" s="45">
        <v>17.349699999999999</v>
      </c>
      <c r="AD19" s="45">
        <v>0</v>
      </c>
      <c r="AE19" s="45">
        <v>12.5</v>
      </c>
      <c r="AF19" s="45">
        <v>17.395499999999998</v>
      </c>
      <c r="AG19" s="45">
        <v>12.724399999999999</v>
      </c>
      <c r="AH19" s="45">
        <v>0</v>
      </c>
      <c r="AI19" s="45">
        <v>12.724399999999999</v>
      </c>
      <c r="AJ19" s="45" t="s">
        <v>126</v>
      </c>
      <c r="AK19" s="45">
        <v>13.9251</v>
      </c>
      <c r="AL19" s="45">
        <v>12.723699999999999</v>
      </c>
      <c r="AM19" s="45">
        <v>20.604500000000002</v>
      </c>
    </row>
    <row r="20" spans="1:39" hidden="1" outlineLevel="1">
      <c r="A20" s="8">
        <v>40817</v>
      </c>
      <c r="B20" s="45">
        <v>28.9879</v>
      </c>
      <c r="C20" s="45">
        <v>33.047400000000003</v>
      </c>
      <c r="D20" s="45">
        <v>34.988599999999998</v>
      </c>
      <c r="E20" s="45">
        <v>32.048200000000001</v>
      </c>
      <c r="F20" s="45">
        <v>34.500100000000003</v>
      </c>
      <c r="G20" s="45">
        <v>38.916800000000002</v>
      </c>
      <c r="H20" s="45">
        <v>17.3492</v>
      </c>
      <c r="I20" s="45">
        <v>34.180999999999997</v>
      </c>
      <c r="J20" s="45">
        <v>35.023899999999998</v>
      </c>
      <c r="K20" s="45">
        <v>33.7134</v>
      </c>
      <c r="L20" s="45">
        <v>34.500100000000003</v>
      </c>
      <c r="M20" s="45">
        <v>39.091900000000003</v>
      </c>
      <c r="N20" s="45">
        <v>19.417100000000001</v>
      </c>
      <c r="O20" s="45">
        <v>11.4503</v>
      </c>
      <c r="P20" s="45">
        <v>19.9392</v>
      </c>
      <c r="Q20" s="45">
        <v>11.312799999999999</v>
      </c>
      <c r="R20" s="45" t="s">
        <v>126</v>
      </c>
      <c r="S20" s="45">
        <v>12.2423</v>
      </c>
      <c r="T20" s="45">
        <v>11.2675</v>
      </c>
      <c r="U20" s="45">
        <v>12.1751</v>
      </c>
      <c r="V20" s="45">
        <v>0</v>
      </c>
      <c r="W20" s="45">
        <v>12.1751</v>
      </c>
      <c r="X20" s="45">
        <v>0</v>
      </c>
      <c r="Y20" s="45">
        <v>17.12</v>
      </c>
      <c r="Z20" s="45">
        <v>12.1751</v>
      </c>
      <c r="AA20" s="45">
        <v>13.7904</v>
      </c>
      <c r="AB20" s="45">
        <v>0</v>
      </c>
      <c r="AC20" s="45">
        <v>13.7904</v>
      </c>
      <c r="AD20" s="45">
        <v>0</v>
      </c>
      <c r="AE20" s="45">
        <v>0</v>
      </c>
      <c r="AF20" s="45">
        <v>13.7904</v>
      </c>
      <c r="AG20" s="45">
        <v>11.015700000000001</v>
      </c>
      <c r="AH20" s="45">
        <v>0</v>
      </c>
      <c r="AI20" s="45">
        <v>11.015700000000001</v>
      </c>
      <c r="AJ20" s="45" t="s">
        <v>126</v>
      </c>
      <c r="AK20" s="45">
        <v>17.12</v>
      </c>
      <c r="AL20" s="45">
        <v>11.015599999999999</v>
      </c>
      <c r="AM20" s="45">
        <v>20.210899999999999</v>
      </c>
    </row>
    <row r="21" spans="1:39" hidden="1" outlineLevel="1">
      <c r="A21" s="8">
        <v>40848</v>
      </c>
      <c r="B21" s="45">
        <v>29.9329</v>
      </c>
      <c r="C21" s="45">
        <v>32.432400000000001</v>
      </c>
      <c r="D21" s="45">
        <v>34.846200000000003</v>
      </c>
      <c r="E21" s="45">
        <v>30.968499999999999</v>
      </c>
      <c r="F21" s="45">
        <v>32.204999999999998</v>
      </c>
      <c r="G21" s="45">
        <v>36.7012</v>
      </c>
      <c r="H21" s="45">
        <v>16.8186</v>
      </c>
      <c r="I21" s="45">
        <v>32.608600000000003</v>
      </c>
      <c r="J21" s="45">
        <v>34.860500000000002</v>
      </c>
      <c r="K21" s="45">
        <v>31.222300000000001</v>
      </c>
      <c r="L21" s="45">
        <v>32.204999999999998</v>
      </c>
      <c r="M21" s="45">
        <v>36.728999999999999</v>
      </c>
      <c r="N21" s="45">
        <v>16.929400000000001</v>
      </c>
      <c r="O21" s="45">
        <v>15.224600000000001</v>
      </c>
      <c r="P21" s="45">
        <v>19.138500000000001</v>
      </c>
      <c r="Q21" s="45">
        <v>15.087300000000001</v>
      </c>
      <c r="R21" s="45">
        <v>0</v>
      </c>
      <c r="S21" s="45">
        <v>13.355499999999999</v>
      </c>
      <c r="T21" s="45">
        <v>15.1623</v>
      </c>
      <c r="U21" s="45">
        <v>14.4391</v>
      </c>
      <c r="V21" s="45">
        <v>0</v>
      </c>
      <c r="W21" s="45">
        <v>14.4391</v>
      </c>
      <c r="X21" s="45">
        <v>0</v>
      </c>
      <c r="Y21" s="45">
        <v>26.15</v>
      </c>
      <c r="Z21" s="45">
        <v>14.2797</v>
      </c>
      <c r="AA21" s="45">
        <v>16.715699999999998</v>
      </c>
      <c r="AB21" s="45">
        <v>0</v>
      </c>
      <c r="AC21" s="45">
        <v>16.715699999999998</v>
      </c>
      <c r="AD21" s="45">
        <v>0</v>
      </c>
      <c r="AE21" s="45">
        <v>26.15</v>
      </c>
      <c r="AF21" s="45">
        <v>16.531600000000001</v>
      </c>
      <c r="AG21" s="45">
        <v>9.0813000000000006</v>
      </c>
      <c r="AH21" s="45">
        <v>0</v>
      </c>
      <c r="AI21" s="45">
        <v>9.0813000000000006</v>
      </c>
      <c r="AJ21" s="45">
        <v>0</v>
      </c>
      <c r="AK21" s="45">
        <v>0</v>
      </c>
      <c r="AL21" s="45">
        <v>9.0813000000000006</v>
      </c>
      <c r="AM21" s="45">
        <v>22.7818</v>
      </c>
    </row>
    <row r="22" spans="1:39" hidden="1" outlineLevel="1">
      <c r="A22" s="8">
        <v>40878</v>
      </c>
      <c r="B22" s="45">
        <v>30.2042</v>
      </c>
      <c r="C22" s="45">
        <v>32.107500000000002</v>
      </c>
      <c r="D22" s="45">
        <v>35.058500000000002</v>
      </c>
      <c r="E22" s="45">
        <v>30.3504</v>
      </c>
      <c r="F22" s="45">
        <v>29.575299999999999</v>
      </c>
      <c r="G22" s="45">
        <v>40.445700000000002</v>
      </c>
      <c r="H22" s="45">
        <v>14.281499999999999</v>
      </c>
      <c r="I22" s="45">
        <v>34.134999999999998</v>
      </c>
      <c r="J22" s="45">
        <v>35.086199999999998</v>
      </c>
      <c r="K22" s="45">
        <v>33.480499999999999</v>
      </c>
      <c r="L22" s="45">
        <v>29.575299999999999</v>
      </c>
      <c r="M22" s="45">
        <v>40.734000000000002</v>
      </c>
      <c r="N22" s="45">
        <v>17.881399999999999</v>
      </c>
      <c r="O22" s="45">
        <v>10.607799999999999</v>
      </c>
      <c r="P22" s="45">
        <v>19.9222</v>
      </c>
      <c r="Q22" s="45">
        <v>10.5337</v>
      </c>
      <c r="R22" s="45" t="s">
        <v>126</v>
      </c>
      <c r="S22" s="45">
        <v>14.036099999999999</v>
      </c>
      <c r="T22" s="45">
        <v>10.4026</v>
      </c>
      <c r="U22" s="45">
        <v>15.366199999999999</v>
      </c>
      <c r="V22" s="45">
        <v>0</v>
      </c>
      <c r="W22" s="45">
        <v>15.366199999999999</v>
      </c>
      <c r="X22" s="45">
        <v>0</v>
      </c>
      <c r="Y22" s="45">
        <v>13</v>
      </c>
      <c r="Z22" s="45">
        <v>15.4116</v>
      </c>
      <c r="AA22" s="45">
        <v>16.874500000000001</v>
      </c>
      <c r="AB22" s="45">
        <v>0</v>
      </c>
      <c r="AC22" s="45">
        <v>16.874500000000001</v>
      </c>
      <c r="AD22" s="45">
        <v>0</v>
      </c>
      <c r="AE22" s="45">
        <v>13</v>
      </c>
      <c r="AF22" s="45">
        <v>16.997199999999999</v>
      </c>
      <c r="AG22" s="45">
        <v>12.970499999999999</v>
      </c>
      <c r="AH22" s="45">
        <v>0</v>
      </c>
      <c r="AI22" s="45">
        <v>12.970499999999999</v>
      </c>
      <c r="AJ22" s="45" t="s">
        <v>126</v>
      </c>
      <c r="AK22" s="45">
        <v>0</v>
      </c>
      <c r="AL22" s="45">
        <v>12.970499999999999</v>
      </c>
      <c r="AM22" s="45">
        <v>21.981400000000001</v>
      </c>
    </row>
    <row r="23" spans="1:39" hidden="1" outlineLevel="1">
      <c r="A23" s="8">
        <v>40909</v>
      </c>
      <c r="B23" s="45">
        <v>29.898199999999999</v>
      </c>
      <c r="C23" s="45">
        <v>32.577100000000002</v>
      </c>
      <c r="D23" s="45">
        <v>35.233800000000002</v>
      </c>
      <c r="E23" s="45">
        <v>30.8325</v>
      </c>
      <c r="F23" s="45">
        <v>33.214599999999997</v>
      </c>
      <c r="G23" s="45">
        <v>41.945799999999998</v>
      </c>
      <c r="H23" s="45">
        <v>15.0159</v>
      </c>
      <c r="I23" s="45">
        <v>36.405700000000003</v>
      </c>
      <c r="J23" s="45">
        <v>35.2515</v>
      </c>
      <c r="K23" s="45">
        <v>37.4407</v>
      </c>
      <c r="L23" s="45">
        <v>33.214599999999997</v>
      </c>
      <c r="M23" s="45">
        <v>42.021299999999997</v>
      </c>
      <c r="N23" s="45">
        <v>21.8249</v>
      </c>
      <c r="O23" s="45">
        <v>12.8537</v>
      </c>
      <c r="P23" s="45">
        <v>20.475000000000001</v>
      </c>
      <c r="Q23" s="45">
        <v>12.8315</v>
      </c>
      <c r="R23" s="45" t="s">
        <v>126</v>
      </c>
      <c r="S23" s="45">
        <v>11.8698</v>
      </c>
      <c r="T23" s="45">
        <v>12.835599999999999</v>
      </c>
      <c r="U23" s="45">
        <v>15.4428</v>
      </c>
      <c r="V23" s="45">
        <v>0</v>
      </c>
      <c r="W23" s="45">
        <v>15.4428</v>
      </c>
      <c r="X23" s="45">
        <v>0</v>
      </c>
      <c r="Y23" s="45">
        <v>0</v>
      </c>
      <c r="Z23" s="45">
        <v>15.4428</v>
      </c>
      <c r="AA23" s="45">
        <v>17.020900000000001</v>
      </c>
      <c r="AB23" s="45">
        <v>0</v>
      </c>
      <c r="AC23" s="45">
        <v>17.020900000000001</v>
      </c>
      <c r="AD23" s="45">
        <v>0</v>
      </c>
      <c r="AE23" s="45">
        <v>0</v>
      </c>
      <c r="AF23" s="45">
        <v>17.020900000000001</v>
      </c>
      <c r="AG23" s="45">
        <v>9.5679999999999996</v>
      </c>
      <c r="AH23" s="45">
        <v>0</v>
      </c>
      <c r="AI23" s="45">
        <v>9.5679999999999996</v>
      </c>
      <c r="AJ23" s="45" t="s">
        <v>126</v>
      </c>
      <c r="AK23" s="45">
        <v>0</v>
      </c>
      <c r="AL23" s="45">
        <v>9.5679999999999996</v>
      </c>
      <c r="AM23" s="45">
        <v>22.574999999999999</v>
      </c>
    </row>
    <row r="24" spans="1:39" hidden="1" outlineLevel="1">
      <c r="A24" s="8">
        <v>40940</v>
      </c>
      <c r="B24" s="45">
        <v>33.0503</v>
      </c>
      <c r="C24" s="45">
        <v>36.6997</v>
      </c>
      <c r="D24" s="45">
        <v>33.392099999999999</v>
      </c>
      <c r="E24" s="45">
        <v>37.761600000000001</v>
      </c>
      <c r="F24" s="45">
        <v>32.082599999999999</v>
      </c>
      <c r="G24" s="45">
        <v>43.765500000000003</v>
      </c>
      <c r="H24" s="45">
        <v>22.161799999999999</v>
      </c>
      <c r="I24" s="45">
        <v>37.014000000000003</v>
      </c>
      <c r="J24" s="45">
        <v>33.488300000000002</v>
      </c>
      <c r="K24" s="45">
        <v>38.155999999999999</v>
      </c>
      <c r="L24" s="45">
        <v>32.082599999999999</v>
      </c>
      <c r="M24" s="45">
        <v>43.8855</v>
      </c>
      <c r="N24" s="45">
        <v>23.038599999999999</v>
      </c>
      <c r="O24" s="45">
        <v>14.270799999999999</v>
      </c>
      <c r="P24" s="45">
        <v>19.937200000000001</v>
      </c>
      <c r="Q24" s="45">
        <v>13.462</v>
      </c>
      <c r="R24" s="45">
        <v>0</v>
      </c>
      <c r="S24" s="45">
        <v>14.8813</v>
      </c>
      <c r="T24" s="45">
        <v>13.1934</v>
      </c>
      <c r="U24" s="45">
        <v>15.4557</v>
      </c>
      <c r="V24" s="45">
        <v>0</v>
      </c>
      <c r="W24" s="45">
        <v>15.4557</v>
      </c>
      <c r="X24" s="45">
        <v>0</v>
      </c>
      <c r="Y24" s="45">
        <v>16.121099999999998</v>
      </c>
      <c r="Z24" s="45">
        <v>15.399699999999999</v>
      </c>
      <c r="AA24" s="45">
        <v>17.3001</v>
      </c>
      <c r="AB24" s="45">
        <v>0</v>
      </c>
      <c r="AC24" s="45">
        <v>17.3001</v>
      </c>
      <c r="AD24" s="45">
        <v>0</v>
      </c>
      <c r="AE24" s="45">
        <v>16.121099999999998</v>
      </c>
      <c r="AF24" s="45">
        <v>17.486899999999999</v>
      </c>
      <c r="AG24" s="45">
        <v>13.0405</v>
      </c>
      <c r="AH24" s="45">
        <v>0</v>
      </c>
      <c r="AI24" s="45">
        <v>13.0405</v>
      </c>
      <c r="AJ24" s="45">
        <v>0</v>
      </c>
      <c r="AK24" s="45">
        <v>0</v>
      </c>
      <c r="AL24" s="45">
        <v>13.0405</v>
      </c>
      <c r="AM24" s="45">
        <v>23.401399999999999</v>
      </c>
    </row>
    <row r="25" spans="1:39" hidden="1" outlineLevel="1">
      <c r="A25" s="8">
        <v>40969</v>
      </c>
      <c r="B25" s="45">
        <v>29.104700000000001</v>
      </c>
      <c r="C25" s="45">
        <v>35.016300000000001</v>
      </c>
      <c r="D25" s="45">
        <v>34.161299999999997</v>
      </c>
      <c r="E25" s="45">
        <v>35.438699999999997</v>
      </c>
      <c r="F25" s="45">
        <v>33.107399999999998</v>
      </c>
      <c r="G25" s="45">
        <v>42.582299999999996</v>
      </c>
      <c r="H25" s="45">
        <v>19.866099999999999</v>
      </c>
      <c r="I25" s="45">
        <v>35.613500000000002</v>
      </c>
      <c r="J25" s="45">
        <v>34.216700000000003</v>
      </c>
      <c r="K25" s="45">
        <v>36.326000000000001</v>
      </c>
      <c r="L25" s="45">
        <v>33.107399999999998</v>
      </c>
      <c r="M25" s="45">
        <v>42.6492</v>
      </c>
      <c r="N25" s="45">
        <v>21.547000000000001</v>
      </c>
      <c r="O25" s="45">
        <v>11.6706</v>
      </c>
      <c r="P25" s="45">
        <v>20.110299999999999</v>
      </c>
      <c r="Q25" s="45">
        <v>11.206899999999999</v>
      </c>
      <c r="R25" s="45">
        <v>0</v>
      </c>
      <c r="S25" s="45">
        <v>13.2492</v>
      </c>
      <c r="T25" s="45">
        <v>11.1332</v>
      </c>
      <c r="U25" s="45">
        <v>4.7079000000000004</v>
      </c>
      <c r="V25" s="45">
        <v>0</v>
      </c>
      <c r="W25" s="45">
        <v>4.7079000000000004</v>
      </c>
      <c r="X25" s="45">
        <v>0</v>
      </c>
      <c r="Y25" s="45">
        <v>0</v>
      </c>
      <c r="Z25" s="45">
        <v>4.7079000000000004</v>
      </c>
      <c r="AA25" s="45">
        <v>16.7803</v>
      </c>
      <c r="AB25" s="45">
        <v>0</v>
      </c>
      <c r="AC25" s="45">
        <v>16.7803</v>
      </c>
      <c r="AD25" s="45">
        <v>0</v>
      </c>
      <c r="AE25" s="45">
        <v>0</v>
      </c>
      <c r="AF25" s="45">
        <v>16.7803</v>
      </c>
      <c r="AG25" s="45">
        <v>0.85199999999999998</v>
      </c>
      <c r="AH25" s="45">
        <v>0</v>
      </c>
      <c r="AI25" s="45">
        <v>0.85199999999999998</v>
      </c>
      <c r="AJ25" s="45">
        <v>0</v>
      </c>
      <c r="AK25" s="45">
        <v>0</v>
      </c>
      <c r="AL25" s="45">
        <v>0.85199999999999998</v>
      </c>
      <c r="AM25" s="45">
        <v>22.460899999999999</v>
      </c>
    </row>
    <row r="26" spans="1:39" hidden="1" outlineLevel="1">
      <c r="A26" s="8">
        <v>41000</v>
      </c>
      <c r="B26" s="45">
        <v>29.560099999999998</v>
      </c>
      <c r="C26" s="45">
        <v>31.320699999999999</v>
      </c>
      <c r="D26" s="45">
        <v>34.762099999999997</v>
      </c>
      <c r="E26" s="45">
        <v>29.331</v>
      </c>
      <c r="F26" s="45">
        <v>31.243600000000001</v>
      </c>
      <c r="G26" s="45">
        <v>40.694800000000001</v>
      </c>
      <c r="H26" s="45">
        <v>18.497900000000001</v>
      </c>
      <c r="I26" s="45">
        <v>33.836199999999998</v>
      </c>
      <c r="J26" s="45">
        <v>34.775500000000001</v>
      </c>
      <c r="K26" s="45">
        <v>33.173499999999997</v>
      </c>
      <c r="L26" s="45">
        <v>31.243600000000001</v>
      </c>
      <c r="M26" s="45">
        <v>40.711500000000001</v>
      </c>
      <c r="N26" s="45">
        <v>23.2835</v>
      </c>
      <c r="O26" s="45">
        <v>12.0092</v>
      </c>
      <c r="P26" s="45">
        <v>20.281600000000001</v>
      </c>
      <c r="Q26" s="45">
        <v>11.9849</v>
      </c>
      <c r="R26" s="45" t="s">
        <v>126</v>
      </c>
      <c r="S26" s="45">
        <v>12.5817</v>
      </c>
      <c r="T26" s="45">
        <v>11.9842</v>
      </c>
      <c r="U26" s="45">
        <v>17.1448</v>
      </c>
      <c r="V26" s="45">
        <v>0</v>
      </c>
      <c r="W26" s="45">
        <v>17.1448</v>
      </c>
      <c r="X26" s="45">
        <v>0</v>
      </c>
      <c r="Y26" s="45">
        <v>16.033899999999999</v>
      </c>
      <c r="Z26" s="45">
        <v>17.2073</v>
      </c>
      <c r="AA26" s="45">
        <v>18.812899999999999</v>
      </c>
      <c r="AB26" s="45">
        <v>0</v>
      </c>
      <c r="AC26" s="45">
        <v>18.812899999999999</v>
      </c>
      <c r="AD26" s="45">
        <v>0</v>
      </c>
      <c r="AE26" s="45">
        <v>16.035499999999999</v>
      </c>
      <c r="AF26" s="45">
        <v>19.043500000000002</v>
      </c>
      <c r="AG26" s="45">
        <v>13.376200000000001</v>
      </c>
      <c r="AH26" s="45">
        <v>0</v>
      </c>
      <c r="AI26" s="45">
        <v>13.376200000000001</v>
      </c>
      <c r="AJ26" s="45" t="s">
        <v>126</v>
      </c>
      <c r="AK26" s="45">
        <v>15</v>
      </c>
      <c r="AL26" s="45">
        <v>13.3757</v>
      </c>
      <c r="AM26" s="45">
        <v>22.133099999999999</v>
      </c>
    </row>
    <row r="27" spans="1:39" hidden="1" outlineLevel="1">
      <c r="A27" s="8">
        <v>41030</v>
      </c>
      <c r="B27" s="45">
        <v>32.270800000000001</v>
      </c>
      <c r="C27" s="45">
        <v>34.899900000000002</v>
      </c>
      <c r="D27" s="45">
        <v>34.710900000000002</v>
      </c>
      <c r="E27" s="45">
        <v>35.088000000000001</v>
      </c>
      <c r="F27" s="45">
        <v>32.203400000000002</v>
      </c>
      <c r="G27" s="45">
        <v>39.434199999999997</v>
      </c>
      <c r="H27" s="45">
        <v>24.203299999999999</v>
      </c>
      <c r="I27" s="45">
        <v>34.955500000000001</v>
      </c>
      <c r="J27" s="45">
        <v>34.729199999999999</v>
      </c>
      <c r="K27" s="45">
        <v>35.1813</v>
      </c>
      <c r="L27" s="45">
        <v>32.203400000000002</v>
      </c>
      <c r="M27" s="45">
        <v>39.437199999999997</v>
      </c>
      <c r="N27" s="45">
        <v>24.481999999999999</v>
      </c>
      <c r="O27" s="45">
        <v>15.7471</v>
      </c>
      <c r="P27" s="45">
        <v>22.6554</v>
      </c>
      <c r="Q27" s="45">
        <v>13.3041</v>
      </c>
      <c r="R27" s="45">
        <v>0</v>
      </c>
      <c r="S27" s="45">
        <v>15.553100000000001</v>
      </c>
      <c r="T27" s="45">
        <v>13.2639</v>
      </c>
      <c r="U27" s="45">
        <v>17.956499999999998</v>
      </c>
      <c r="V27" s="45">
        <v>0</v>
      </c>
      <c r="W27" s="45">
        <v>17.956499999999998</v>
      </c>
      <c r="X27" s="45">
        <v>0</v>
      </c>
      <c r="Y27" s="45">
        <v>18.227499999999999</v>
      </c>
      <c r="Z27" s="45">
        <v>17.934899999999999</v>
      </c>
      <c r="AA27" s="45">
        <v>19.229900000000001</v>
      </c>
      <c r="AB27" s="45">
        <v>0</v>
      </c>
      <c r="AC27" s="45">
        <v>19.229900000000001</v>
      </c>
      <c r="AD27" s="45">
        <v>0</v>
      </c>
      <c r="AE27" s="45">
        <v>18.227499999999999</v>
      </c>
      <c r="AF27" s="45">
        <v>19.326599999999999</v>
      </c>
      <c r="AG27" s="45">
        <v>11.3636</v>
      </c>
      <c r="AH27" s="45">
        <v>0</v>
      </c>
      <c r="AI27" s="45">
        <v>11.3636</v>
      </c>
      <c r="AJ27" s="45">
        <v>0</v>
      </c>
      <c r="AK27" s="45">
        <v>0</v>
      </c>
      <c r="AL27" s="45">
        <v>11.3636</v>
      </c>
      <c r="AM27" s="45">
        <v>23.560199999999998</v>
      </c>
    </row>
    <row r="28" spans="1:39" hidden="1" outlineLevel="1">
      <c r="A28" s="8">
        <v>41061</v>
      </c>
      <c r="B28" s="45">
        <v>30.417100000000001</v>
      </c>
      <c r="C28" s="45">
        <v>33.2149</v>
      </c>
      <c r="D28" s="45">
        <v>33.441099999999999</v>
      </c>
      <c r="E28" s="45">
        <v>33.113500000000002</v>
      </c>
      <c r="F28" s="45">
        <v>30.659800000000001</v>
      </c>
      <c r="G28" s="45">
        <v>38.575699999999998</v>
      </c>
      <c r="H28" s="45">
        <v>20.322800000000001</v>
      </c>
      <c r="I28" s="45">
        <v>34.206499999999998</v>
      </c>
      <c r="J28" s="45">
        <v>33.4876</v>
      </c>
      <c r="K28" s="45">
        <v>34.549500000000002</v>
      </c>
      <c r="L28" s="45">
        <v>30.659800000000001</v>
      </c>
      <c r="M28" s="45">
        <v>38.577399999999997</v>
      </c>
      <c r="N28" s="45">
        <v>24.29</v>
      </c>
      <c r="O28" s="45">
        <v>11.988799999999999</v>
      </c>
      <c r="P28" s="45">
        <v>18.9895</v>
      </c>
      <c r="Q28" s="45">
        <v>11.8294</v>
      </c>
      <c r="R28" s="45" t="s">
        <v>126</v>
      </c>
      <c r="S28" s="45">
        <v>15</v>
      </c>
      <c r="T28" s="45">
        <v>11.827400000000001</v>
      </c>
      <c r="U28" s="45">
        <v>9.1275999999999993</v>
      </c>
      <c r="V28" s="45">
        <v>0</v>
      </c>
      <c r="W28" s="45">
        <v>9.1275999999999993</v>
      </c>
      <c r="X28" s="45">
        <v>0</v>
      </c>
      <c r="Y28" s="45">
        <v>0.01</v>
      </c>
      <c r="Z28" s="45">
        <v>17.298300000000001</v>
      </c>
      <c r="AA28" s="45">
        <v>9.0320999999999998</v>
      </c>
      <c r="AB28" s="45">
        <v>0</v>
      </c>
      <c r="AC28" s="45">
        <v>9.0320999999999998</v>
      </c>
      <c r="AD28" s="45">
        <v>0</v>
      </c>
      <c r="AE28" s="45">
        <v>0.01</v>
      </c>
      <c r="AF28" s="45">
        <v>17.6905</v>
      </c>
      <c r="AG28" s="45">
        <v>11.767099999999999</v>
      </c>
      <c r="AH28" s="45">
        <v>0</v>
      </c>
      <c r="AI28" s="45">
        <v>11.767099999999999</v>
      </c>
      <c r="AJ28" s="45" t="s">
        <v>126</v>
      </c>
      <c r="AK28" s="45">
        <v>0</v>
      </c>
      <c r="AL28" s="45">
        <v>11.767099999999999</v>
      </c>
      <c r="AM28" s="45">
        <v>23.200900000000001</v>
      </c>
    </row>
    <row r="29" spans="1:39" hidden="1" outlineLevel="1">
      <c r="A29" s="8">
        <v>41091</v>
      </c>
      <c r="B29" s="45">
        <v>31.248000000000001</v>
      </c>
      <c r="C29" s="45">
        <v>34.412300000000002</v>
      </c>
      <c r="D29" s="45">
        <v>33.273299999999999</v>
      </c>
      <c r="E29" s="45">
        <v>34.964199999999998</v>
      </c>
      <c r="F29" s="45">
        <v>30.938700000000001</v>
      </c>
      <c r="G29" s="45">
        <v>40.004300000000001</v>
      </c>
      <c r="H29" s="45">
        <v>21.460100000000001</v>
      </c>
      <c r="I29" s="45">
        <v>34.545699999999997</v>
      </c>
      <c r="J29" s="45">
        <v>33.3279</v>
      </c>
      <c r="K29" s="45">
        <v>35.137799999999999</v>
      </c>
      <c r="L29" s="45">
        <v>30.938700000000001</v>
      </c>
      <c r="M29" s="45">
        <v>40.010100000000001</v>
      </c>
      <c r="N29" s="45">
        <v>22.010999999999999</v>
      </c>
      <c r="O29" s="45">
        <v>13.4497</v>
      </c>
      <c r="P29" s="45">
        <v>19.962299999999999</v>
      </c>
      <c r="Q29" s="45">
        <v>11.710599999999999</v>
      </c>
      <c r="R29" s="45" t="s">
        <v>126</v>
      </c>
      <c r="S29" s="45">
        <v>15.9672</v>
      </c>
      <c r="T29" s="45">
        <v>11.626300000000001</v>
      </c>
      <c r="U29" s="45">
        <v>17.643000000000001</v>
      </c>
      <c r="V29" s="45">
        <v>0</v>
      </c>
      <c r="W29" s="45">
        <v>17.643000000000001</v>
      </c>
      <c r="X29" s="45">
        <v>0</v>
      </c>
      <c r="Y29" s="45">
        <v>17.644300000000001</v>
      </c>
      <c r="Z29" s="45">
        <v>17.642800000000001</v>
      </c>
      <c r="AA29" s="45">
        <v>17.731300000000001</v>
      </c>
      <c r="AB29" s="45">
        <v>0</v>
      </c>
      <c r="AC29" s="45">
        <v>17.731300000000001</v>
      </c>
      <c r="AD29" s="45">
        <v>0</v>
      </c>
      <c r="AE29" s="45">
        <v>17.644300000000001</v>
      </c>
      <c r="AF29" s="45">
        <v>17.751799999999999</v>
      </c>
      <c r="AG29" s="45">
        <v>13.022</v>
      </c>
      <c r="AH29" s="45">
        <v>0</v>
      </c>
      <c r="AI29" s="45">
        <v>13.022</v>
      </c>
      <c r="AJ29" s="45" t="s">
        <v>126</v>
      </c>
      <c r="AK29" s="45">
        <v>0</v>
      </c>
      <c r="AL29" s="45">
        <v>13.022</v>
      </c>
      <c r="AM29" s="45">
        <v>22.8386</v>
      </c>
    </row>
    <row r="30" spans="1:39" hidden="1" outlineLevel="1">
      <c r="A30" s="8">
        <v>41122</v>
      </c>
      <c r="B30" s="45">
        <v>30.8322</v>
      </c>
      <c r="C30" s="45">
        <v>32.995699999999999</v>
      </c>
      <c r="D30" s="45">
        <v>34.216799999999999</v>
      </c>
      <c r="E30" s="45">
        <v>32.112400000000001</v>
      </c>
      <c r="F30" s="45">
        <v>28.88</v>
      </c>
      <c r="G30" s="45">
        <v>37.197200000000002</v>
      </c>
      <c r="H30" s="45">
        <v>20.6309</v>
      </c>
      <c r="I30" s="45">
        <v>33.135100000000001</v>
      </c>
      <c r="J30" s="45">
        <v>34.244799999999998</v>
      </c>
      <c r="K30" s="45">
        <v>32.325600000000001</v>
      </c>
      <c r="L30" s="45">
        <v>28.88</v>
      </c>
      <c r="M30" s="45">
        <v>37.219799999999999</v>
      </c>
      <c r="N30" s="45">
        <v>21.169499999999999</v>
      </c>
      <c r="O30" s="45">
        <v>12.9635</v>
      </c>
      <c r="P30" s="45">
        <v>20.4087</v>
      </c>
      <c r="Q30" s="45">
        <v>11.920999999999999</v>
      </c>
      <c r="R30" s="45" t="s">
        <v>126</v>
      </c>
      <c r="S30" s="45">
        <v>16.761099999999999</v>
      </c>
      <c r="T30" s="45">
        <v>11.616400000000001</v>
      </c>
      <c r="U30" s="45">
        <v>19.3047</v>
      </c>
      <c r="V30" s="45">
        <v>0</v>
      </c>
      <c r="W30" s="45">
        <v>19.3047</v>
      </c>
      <c r="X30" s="45">
        <v>0</v>
      </c>
      <c r="Y30" s="45">
        <v>23.997399999999999</v>
      </c>
      <c r="Z30" s="45">
        <v>18.998000000000001</v>
      </c>
      <c r="AA30" s="45">
        <v>19.417000000000002</v>
      </c>
      <c r="AB30" s="45">
        <v>0</v>
      </c>
      <c r="AC30" s="45">
        <v>19.417000000000002</v>
      </c>
      <c r="AD30" s="45">
        <v>0</v>
      </c>
      <c r="AE30" s="45">
        <v>23.997399999999999</v>
      </c>
      <c r="AF30" s="45">
        <v>19.1096</v>
      </c>
      <c r="AG30" s="45">
        <v>14.823600000000001</v>
      </c>
      <c r="AH30" s="45">
        <v>0</v>
      </c>
      <c r="AI30" s="45">
        <v>14.823600000000001</v>
      </c>
      <c r="AJ30" s="45" t="s">
        <v>126</v>
      </c>
      <c r="AK30" s="45">
        <v>0</v>
      </c>
      <c r="AL30" s="45">
        <v>14.823600000000001</v>
      </c>
      <c r="AM30" s="45">
        <v>24.287199999999999</v>
      </c>
    </row>
    <row r="31" spans="1:39" hidden="1" outlineLevel="1">
      <c r="A31" s="8">
        <v>41153</v>
      </c>
      <c r="B31" s="45">
        <v>29.597200000000001</v>
      </c>
      <c r="C31" s="45">
        <v>32.436399999999999</v>
      </c>
      <c r="D31" s="45">
        <v>34.199399999999997</v>
      </c>
      <c r="E31" s="45">
        <v>31.118099999999998</v>
      </c>
      <c r="F31" s="45">
        <v>26.419</v>
      </c>
      <c r="G31" s="45">
        <v>36.51</v>
      </c>
      <c r="H31" s="45">
        <v>16.477399999999999</v>
      </c>
      <c r="I31" s="45">
        <v>32.610599999999998</v>
      </c>
      <c r="J31" s="45">
        <v>34.203899999999997</v>
      </c>
      <c r="K31" s="45">
        <v>31.402899999999999</v>
      </c>
      <c r="L31" s="45">
        <v>26.419</v>
      </c>
      <c r="M31" s="45">
        <v>36.5182</v>
      </c>
      <c r="N31" s="45">
        <v>17.129799999999999</v>
      </c>
      <c r="O31" s="45">
        <v>10.914300000000001</v>
      </c>
      <c r="P31" s="45">
        <v>16.652699999999999</v>
      </c>
      <c r="Q31" s="45">
        <v>10.835800000000001</v>
      </c>
      <c r="R31" s="45" t="s">
        <v>126</v>
      </c>
      <c r="S31" s="45">
        <v>14.297499999999999</v>
      </c>
      <c r="T31" s="45">
        <v>10.7798</v>
      </c>
      <c r="U31" s="45">
        <v>14.6485</v>
      </c>
      <c r="V31" s="45">
        <v>0</v>
      </c>
      <c r="W31" s="45">
        <v>14.6485</v>
      </c>
      <c r="X31" s="45">
        <v>0</v>
      </c>
      <c r="Y31" s="45">
        <v>20.645499999999998</v>
      </c>
      <c r="Z31" s="45">
        <v>14.2035</v>
      </c>
      <c r="AA31" s="45">
        <v>17.286799999999999</v>
      </c>
      <c r="AB31" s="45">
        <v>0</v>
      </c>
      <c r="AC31" s="45">
        <v>17.286799999999999</v>
      </c>
      <c r="AD31" s="45">
        <v>0</v>
      </c>
      <c r="AE31" s="45">
        <v>20.654900000000001</v>
      </c>
      <c r="AF31" s="45">
        <v>16.853899999999999</v>
      </c>
      <c r="AG31" s="45">
        <v>10.6014</v>
      </c>
      <c r="AH31" s="45">
        <v>0</v>
      </c>
      <c r="AI31" s="45">
        <v>10.6014</v>
      </c>
      <c r="AJ31" s="45" t="s">
        <v>126</v>
      </c>
      <c r="AK31" s="45">
        <v>15.543100000000001</v>
      </c>
      <c r="AL31" s="45">
        <v>10.5998</v>
      </c>
      <c r="AM31" s="45">
        <v>23.6526</v>
      </c>
    </row>
    <row r="32" spans="1:39" hidden="1" outlineLevel="1">
      <c r="A32" s="8">
        <v>41183</v>
      </c>
      <c r="B32" s="45">
        <v>27.4039</v>
      </c>
      <c r="C32" s="45">
        <v>29.769500000000001</v>
      </c>
      <c r="D32" s="45">
        <v>34.213099999999997</v>
      </c>
      <c r="E32" s="45">
        <v>27.308599999999998</v>
      </c>
      <c r="F32" s="45">
        <v>25.770700000000001</v>
      </c>
      <c r="G32" s="45">
        <v>33.360799999999998</v>
      </c>
      <c r="H32" s="45">
        <v>16.953299999999999</v>
      </c>
      <c r="I32" s="45">
        <v>31.339099999999998</v>
      </c>
      <c r="J32" s="45">
        <v>34.214199999999998</v>
      </c>
      <c r="K32" s="45">
        <v>29.492100000000001</v>
      </c>
      <c r="L32" s="45">
        <v>25.770700000000001</v>
      </c>
      <c r="M32" s="45">
        <v>33.369199999999999</v>
      </c>
      <c r="N32" s="45">
        <v>20.959499999999998</v>
      </c>
      <c r="O32" s="45">
        <v>13.666</v>
      </c>
      <c r="P32" s="45">
        <v>17.828299999999999</v>
      </c>
      <c r="Q32" s="45">
        <v>13.6648</v>
      </c>
      <c r="R32" s="45" t="s">
        <v>126</v>
      </c>
      <c r="S32" s="45">
        <v>12.875</v>
      </c>
      <c r="T32" s="45">
        <v>13.666</v>
      </c>
      <c r="U32" s="45">
        <v>15.102</v>
      </c>
      <c r="V32" s="45">
        <v>0</v>
      </c>
      <c r="W32" s="45">
        <v>15.102</v>
      </c>
      <c r="X32" s="45">
        <v>0</v>
      </c>
      <c r="Y32" s="45">
        <v>22.49</v>
      </c>
      <c r="Z32" s="45">
        <v>15.052</v>
      </c>
      <c r="AA32" s="45">
        <v>16.384399999999999</v>
      </c>
      <c r="AB32" s="45">
        <v>0</v>
      </c>
      <c r="AC32" s="45">
        <v>16.384399999999999</v>
      </c>
      <c r="AD32" s="45">
        <v>0</v>
      </c>
      <c r="AE32" s="45">
        <v>22.49</v>
      </c>
      <c r="AF32" s="45">
        <v>16.307700000000001</v>
      </c>
      <c r="AG32" s="45">
        <v>13.5885</v>
      </c>
      <c r="AH32" s="45">
        <v>0</v>
      </c>
      <c r="AI32" s="45">
        <v>13.5885</v>
      </c>
      <c r="AJ32" s="45" t="s">
        <v>126</v>
      </c>
      <c r="AK32" s="45">
        <v>0</v>
      </c>
      <c r="AL32" s="45">
        <v>13.5885</v>
      </c>
      <c r="AM32" s="45">
        <v>24.106300000000001</v>
      </c>
    </row>
    <row r="33" spans="1:39" hidden="1" outlineLevel="1">
      <c r="A33" s="8">
        <v>41214</v>
      </c>
      <c r="B33" s="45">
        <v>29.4848</v>
      </c>
      <c r="C33" s="45">
        <v>31.539899999999999</v>
      </c>
      <c r="D33" s="45">
        <v>34.307899999999997</v>
      </c>
      <c r="E33" s="45">
        <v>29.558700000000002</v>
      </c>
      <c r="F33" s="45">
        <v>25.185300000000002</v>
      </c>
      <c r="G33" s="45">
        <v>34.067</v>
      </c>
      <c r="H33" s="45">
        <v>21.844999999999999</v>
      </c>
      <c r="I33" s="45">
        <v>31.665900000000001</v>
      </c>
      <c r="J33" s="45">
        <v>34.309899999999999</v>
      </c>
      <c r="K33" s="45">
        <v>29.754100000000001</v>
      </c>
      <c r="L33" s="45">
        <v>25.185300000000002</v>
      </c>
      <c r="M33" s="45">
        <v>34.067</v>
      </c>
      <c r="N33" s="45">
        <v>22.6416</v>
      </c>
      <c r="O33" s="45">
        <v>10.4643</v>
      </c>
      <c r="P33" s="45">
        <v>1.9863999999999999</v>
      </c>
      <c r="Q33" s="45">
        <v>10.501200000000001</v>
      </c>
      <c r="R33" s="45" t="s">
        <v>126</v>
      </c>
      <c r="S33" s="45">
        <v>0</v>
      </c>
      <c r="T33" s="45">
        <v>10.501200000000001</v>
      </c>
      <c r="U33" s="45">
        <v>14.1058</v>
      </c>
      <c r="V33" s="45">
        <v>0</v>
      </c>
      <c r="W33" s="45">
        <v>14.1058</v>
      </c>
      <c r="X33" s="45">
        <v>0</v>
      </c>
      <c r="Y33" s="45">
        <v>20</v>
      </c>
      <c r="Z33" s="45">
        <v>13.8878</v>
      </c>
      <c r="AA33" s="45">
        <v>16.410599999999999</v>
      </c>
      <c r="AB33" s="45">
        <v>0</v>
      </c>
      <c r="AC33" s="45">
        <v>16.410599999999999</v>
      </c>
      <c r="AD33" s="45">
        <v>0</v>
      </c>
      <c r="AE33" s="45">
        <v>20</v>
      </c>
      <c r="AF33" s="45">
        <v>16.215</v>
      </c>
      <c r="AG33" s="45">
        <v>8.9743999999999993</v>
      </c>
      <c r="AH33" s="45">
        <v>0</v>
      </c>
      <c r="AI33" s="45">
        <v>8.9743999999999993</v>
      </c>
      <c r="AJ33" s="45" t="s">
        <v>126</v>
      </c>
      <c r="AK33" s="45">
        <v>0</v>
      </c>
      <c r="AL33" s="45">
        <v>8.9743999999999993</v>
      </c>
      <c r="AM33" s="45">
        <v>25.397500000000001</v>
      </c>
    </row>
    <row r="34" spans="1:39" hidden="1" outlineLevel="1">
      <c r="A34" s="8">
        <v>41244</v>
      </c>
      <c r="B34" s="45">
        <v>29.579799999999999</v>
      </c>
      <c r="C34" s="45">
        <v>31.155200000000001</v>
      </c>
      <c r="D34" s="45">
        <v>34.392000000000003</v>
      </c>
      <c r="E34" s="45">
        <v>28.672999999999998</v>
      </c>
      <c r="F34" s="45">
        <v>25.124300000000002</v>
      </c>
      <c r="G34" s="45">
        <v>35.849200000000003</v>
      </c>
      <c r="H34" s="45">
        <v>13.6265</v>
      </c>
      <c r="I34" s="45">
        <v>32.7712</v>
      </c>
      <c r="J34" s="45">
        <v>34.393099999999997</v>
      </c>
      <c r="K34" s="45">
        <v>31.365100000000002</v>
      </c>
      <c r="L34" s="45">
        <v>25.124300000000002</v>
      </c>
      <c r="M34" s="45">
        <v>35.897500000000001</v>
      </c>
      <c r="N34" s="45">
        <v>21.8873</v>
      </c>
      <c r="O34" s="45">
        <v>8.0629000000000008</v>
      </c>
      <c r="P34" s="45">
        <v>15.320399999999999</v>
      </c>
      <c r="Q34" s="45">
        <v>8.0602999999999998</v>
      </c>
      <c r="R34" s="45">
        <v>0</v>
      </c>
      <c r="S34" s="45">
        <v>0</v>
      </c>
      <c r="T34" s="45">
        <v>8.1109000000000009</v>
      </c>
      <c r="U34" s="45">
        <v>16.357800000000001</v>
      </c>
      <c r="V34" s="45">
        <v>0</v>
      </c>
      <c r="W34" s="45">
        <v>16.357800000000001</v>
      </c>
      <c r="X34" s="45">
        <v>0</v>
      </c>
      <c r="Y34" s="45">
        <v>0</v>
      </c>
      <c r="Z34" s="45">
        <v>16.357800000000001</v>
      </c>
      <c r="AA34" s="45">
        <v>16.357800000000001</v>
      </c>
      <c r="AB34" s="45">
        <v>0</v>
      </c>
      <c r="AC34" s="45">
        <v>16.357800000000001</v>
      </c>
      <c r="AD34" s="45">
        <v>0</v>
      </c>
      <c r="AE34" s="45">
        <v>0</v>
      </c>
      <c r="AF34" s="45">
        <v>16.357800000000001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24.7362</v>
      </c>
    </row>
    <row r="35" spans="1:39" hidden="1" outlineLevel="1">
      <c r="A35" s="8">
        <v>41275</v>
      </c>
      <c r="B35" s="45">
        <v>28.748999999999999</v>
      </c>
      <c r="C35" s="45">
        <v>29.574000000000002</v>
      </c>
      <c r="D35" s="45">
        <v>34.014699999999998</v>
      </c>
      <c r="E35" s="45">
        <v>26.271999999999998</v>
      </c>
      <c r="F35" s="45">
        <v>25.042899999999999</v>
      </c>
      <c r="G35" s="45">
        <v>35.711300000000001</v>
      </c>
      <c r="H35" s="45">
        <v>12.943099999999999</v>
      </c>
      <c r="I35" s="45">
        <v>32.894799999999996</v>
      </c>
      <c r="J35" s="45">
        <v>34.018099999999997</v>
      </c>
      <c r="K35" s="45">
        <v>31.7851</v>
      </c>
      <c r="L35" s="45">
        <v>25.042899999999999</v>
      </c>
      <c r="M35" s="45">
        <v>35.711300000000001</v>
      </c>
      <c r="N35" s="45">
        <v>27.455100000000002</v>
      </c>
      <c r="O35" s="45">
        <v>9.4975000000000005</v>
      </c>
      <c r="P35" s="45">
        <v>1.3913</v>
      </c>
      <c r="Q35" s="45">
        <v>9.5</v>
      </c>
      <c r="R35" s="45" t="s">
        <v>126</v>
      </c>
      <c r="S35" s="45" t="s">
        <v>126</v>
      </c>
      <c r="T35" s="45">
        <v>9.5</v>
      </c>
      <c r="U35" s="45">
        <v>28.065100000000001</v>
      </c>
      <c r="V35" s="45">
        <v>0</v>
      </c>
      <c r="W35" s="45">
        <v>28.065100000000001</v>
      </c>
      <c r="X35" s="45">
        <v>0</v>
      </c>
      <c r="Y35" s="45">
        <v>0</v>
      </c>
      <c r="Z35" s="45">
        <v>28.065100000000001</v>
      </c>
      <c r="AA35" s="45">
        <v>28.065100000000001</v>
      </c>
      <c r="AB35" s="45">
        <v>0</v>
      </c>
      <c r="AC35" s="45">
        <v>28.065100000000001</v>
      </c>
      <c r="AD35" s="45">
        <v>0</v>
      </c>
      <c r="AE35" s="45">
        <v>0</v>
      </c>
      <c r="AF35" s="45">
        <v>28.065100000000001</v>
      </c>
      <c r="AG35" s="45">
        <v>0</v>
      </c>
      <c r="AH35" s="45">
        <v>0</v>
      </c>
      <c r="AI35" s="45">
        <v>0</v>
      </c>
      <c r="AJ35" s="45" t="s">
        <v>126</v>
      </c>
      <c r="AK35" s="45" t="s">
        <v>126</v>
      </c>
      <c r="AL35" s="45">
        <v>0</v>
      </c>
      <c r="AM35" s="45">
        <v>25.448899999999998</v>
      </c>
    </row>
    <row r="36" spans="1:39" hidden="1" outlineLevel="1">
      <c r="A36" s="8">
        <v>41306</v>
      </c>
      <c r="B36" s="45">
        <v>30.0383</v>
      </c>
      <c r="C36" s="45">
        <v>32.351700000000001</v>
      </c>
      <c r="D36" s="45">
        <v>33.2774</v>
      </c>
      <c r="E36" s="45">
        <v>31.650200000000002</v>
      </c>
      <c r="F36" s="45">
        <v>26.146000000000001</v>
      </c>
      <c r="G36" s="45">
        <v>34.412399999999998</v>
      </c>
      <c r="H36" s="45">
        <v>26.027100000000001</v>
      </c>
      <c r="I36" s="45">
        <v>32.442399999999999</v>
      </c>
      <c r="J36" s="45">
        <v>33.280700000000003</v>
      </c>
      <c r="K36" s="45">
        <v>31.801300000000001</v>
      </c>
      <c r="L36" s="45">
        <v>26.146000000000001</v>
      </c>
      <c r="M36" s="45">
        <v>34.413899999999998</v>
      </c>
      <c r="N36" s="45">
        <v>27.171199999999999</v>
      </c>
      <c r="O36" s="45">
        <v>16.6294</v>
      </c>
      <c r="P36" s="45">
        <v>26.961300000000001</v>
      </c>
      <c r="Q36" s="45">
        <v>16.212299999999999</v>
      </c>
      <c r="R36" s="45" t="s">
        <v>126</v>
      </c>
      <c r="S36" s="45">
        <v>16.603000000000002</v>
      </c>
      <c r="T36" s="45">
        <v>16.21</v>
      </c>
      <c r="U36" s="45">
        <v>18.859500000000001</v>
      </c>
      <c r="V36" s="45">
        <v>0</v>
      </c>
      <c r="W36" s="45">
        <v>18.859500000000001</v>
      </c>
      <c r="X36" s="45">
        <v>0</v>
      </c>
      <c r="Y36" s="45">
        <v>0</v>
      </c>
      <c r="Z36" s="45">
        <v>18.859500000000001</v>
      </c>
      <c r="AA36" s="45">
        <v>21.442399999999999</v>
      </c>
      <c r="AB36" s="45">
        <v>0</v>
      </c>
      <c r="AC36" s="45">
        <v>21.442399999999999</v>
      </c>
      <c r="AD36" s="45">
        <v>0</v>
      </c>
      <c r="AE36" s="45">
        <v>0</v>
      </c>
      <c r="AF36" s="45">
        <v>21.442399999999999</v>
      </c>
      <c r="AG36" s="45">
        <v>14.14</v>
      </c>
      <c r="AH36" s="45">
        <v>0</v>
      </c>
      <c r="AI36" s="45">
        <v>14.14</v>
      </c>
      <c r="AJ36" s="45" t="s">
        <v>126</v>
      </c>
      <c r="AK36" s="45">
        <v>0</v>
      </c>
      <c r="AL36" s="45">
        <v>14.14</v>
      </c>
      <c r="AM36" s="45">
        <v>24.71</v>
      </c>
    </row>
    <row r="37" spans="1:39" hidden="1" outlineLevel="1">
      <c r="A37" s="8">
        <v>41334</v>
      </c>
      <c r="B37" s="45">
        <v>29.378</v>
      </c>
      <c r="C37" s="45">
        <v>31.7637</v>
      </c>
      <c r="D37" s="45">
        <v>34.237200000000001</v>
      </c>
      <c r="E37" s="45">
        <v>29.810300000000002</v>
      </c>
      <c r="F37" s="45">
        <v>25.385200000000001</v>
      </c>
      <c r="G37" s="45">
        <v>32.351100000000002</v>
      </c>
      <c r="H37" s="45">
        <v>23.5214</v>
      </c>
      <c r="I37" s="45">
        <v>31.764199999999999</v>
      </c>
      <c r="J37" s="45">
        <v>34.238399999999999</v>
      </c>
      <c r="K37" s="45">
        <v>29.810300000000002</v>
      </c>
      <c r="L37" s="45">
        <v>25.385200000000001</v>
      </c>
      <c r="M37" s="45">
        <v>32.351100000000002</v>
      </c>
      <c r="N37" s="45">
        <v>23.5214</v>
      </c>
      <c r="O37" s="45">
        <v>8.7517999999999994</v>
      </c>
      <c r="P37" s="45">
        <v>8.7517999999999994</v>
      </c>
      <c r="Q37" s="45">
        <v>0</v>
      </c>
      <c r="R37" s="45" t="s">
        <v>126</v>
      </c>
      <c r="S37" s="45">
        <v>0</v>
      </c>
      <c r="T37" s="45">
        <v>0</v>
      </c>
      <c r="U37" s="45">
        <v>18.0867</v>
      </c>
      <c r="V37" s="45">
        <v>0</v>
      </c>
      <c r="W37" s="45">
        <v>18.0867</v>
      </c>
      <c r="X37" s="45">
        <v>0</v>
      </c>
      <c r="Y37" s="45">
        <v>0</v>
      </c>
      <c r="Z37" s="45">
        <v>18.0867</v>
      </c>
      <c r="AA37" s="45">
        <v>18.0867</v>
      </c>
      <c r="AB37" s="45">
        <v>0</v>
      </c>
      <c r="AC37" s="45">
        <v>18.0867</v>
      </c>
      <c r="AD37" s="45">
        <v>0</v>
      </c>
      <c r="AE37" s="45">
        <v>0</v>
      </c>
      <c r="AF37" s="45">
        <v>18.0867</v>
      </c>
      <c r="AG37" s="45">
        <v>0</v>
      </c>
      <c r="AH37" s="45">
        <v>0</v>
      </c>
      <c r="AI37" s="45">
        <v>0</v>
      </c>
      <c r="AJ37" s="45" t="s">
        <v>126</v>
      </c>
      <c r="AK37" s="45">
        <v>0</v>
      </c>
      <c r="AL37" s="45">
        <v>0</v>
      </c>
      <c r="AM37" s="45">
        <v>23.728999999999999</v>
      </c>
    </row>
    <row r="38" spans="1:39" hidden="1" outlineLevel="1">
      <c r="A38" s="8">
        <v>41365</v>
      </c>
      <c r="B38" s="45">
        <v>29.791799999999999</v>
      </c>
      <c r="C38" s="45">
        <v>31.873200000000001</v>
      </c>
      <c r="D38" s="45">
        <v>34.670999999999999</v>
      </c>
      <c r="E38" s="45">
        <v>29.583500000000001</v>
      </c>
      <c r="F38" s="45">
        <v>26.363499999999998</v>
      </c>
      <c r="G38" s="45">
        <v>32.421500000000002</v>
      </c>
      <c r="H38" s="45">
        <v>20.150400000000001</v>
      </c>
      <c r="I38" s="45">
        <v>32.360900000000001</v>
      </c>
      <c r="J38" s="45">
        <v>34.672499999999999</v>
      </c>
      <c r="K38" s="45">
        <v>30.395700000000001</v>
      </c>
      <c r="L38" s="45">
        <v>26.363499999999998</v>
      </c>
      <c r="M38" s="45">
        <v>33.280500000000004</v>
      </c>
      <c r="N38" s="45">
        <v>21.602399999999999</v>
      </c>
      <c r="O38" s="45">
        <v>8.6709999999999994</v>
      </c>
      <c r="P38" s="45">
        <v>13.5487</v>
      </c>
      <c r="Q38" s="45">
        <v>8.6631999999999998</v>
      </c>
      <c r="R38" s="45" t="s">
        <v>126</v>
      </c>
      <c r="S38" s="45">
        <v>8.5</v>
      </c>
      <c r="T38" s="45">
        <v>8.9217999999999993</v>
      </c>
      <c r="U38" s="45">
        <v>18.717400000000001</v>
      </c>
      <c r="V38" s="45">
        <v>0</v>
      </c>
      <c r="W38" s="45">
        <v>18.717400000000001</v>
      </c>
      <c r="X38" s="45">
        <v>0</v>
      </c>
      <c r="Y38" s="45">
        <v>18</v>
      </c>
      <c r="Z38" s="45">
        <v>18.813600000000001</v>
      </c>
      <c r="AA38" s="45">
        <v>20.3276</v>
      </c>
      <c r="AB38" s="45">
        <v>0</v>
      </c>
      <c r="AC38" s="45">
        <v>20.3276</v>
      </c>
      <c r="AD38" s="45">
        <v>0</v>
      </c>
      <c r="AE38" s="45">
        <v>18</v>
      </c>
      <c r="AF38" s="45">
        <v>20.753399999999999</v>
      </c>
      <c r="AG38" s="45">
        <v>13.48</v>
      </c>
      <c r="AH38" s="45">
        <v>0</v>
      </c>
      <c r="AI38" s="45">
        <v>13.48</v>
      </c>
      <c r="AJ38" s="45" t="s">
        <v>126</v>
      </c>
      <c r="AK38" s="45">
        <v>0</v>
      </c>
      <c r="AL38" s="45">
        <v>13.48</v>
      </c>
      <c r="AM38" s="45">
        <v>24.7819</v>
      </c>
    </row>
    <row r="39" spans="1:39" hidden="1" outlineLevel="1">
      <c r="A39" s="8">
        <v>41395</v>
      </c>
      <c r="B39" s="45">
        <v>30.772099999999998</v>
      </c>
      <c r="C39" s="45">
        <v>33.790199999999999</v>
      </c>
      <c r="D39" s="45">
        <v>34.497399999999999</v>
      </c>
      <c r="E39" s="45">
        <v>33.210500000000003</v>
      </c>
      <c r="F39" s="45">
        <v>29.184699999999999</v>
      </c>
      <c r="G39" s="45">
        <v>35.173699999999997</v>
      </c>
      <c r="H39" s="45">
        <v>25.6845</v>
      </c>
      <c r="I39" s="45">
        <v>33.790500000000002</v>
      </c>
      <c r="J39" s="45">
        <v>34.4983</v>
      </c>
      <c r="K39" s="45">
        <v>33.210500000000003</v>
      </c>
      <c r="L39" s="45">
        <v>29.184699999999999</v>
      </c>
      <c r="M39" s="45">
        <v>35.173699999999997</v>
      </c>
      <c r="N39" s="45">
        <v>25.6845</v>
      </c>
      <c r="O39" s="45">
        <v>31.745699999999999</v>
      </c>
      <c r="P39" s="45">
        <v>31.745699999999999</v>
      </c>
      <c r="Q39" s="45">
        <v>0</v>
      </c>
      <c r="R39" s="45">
        <v>0</v>
      </c>
      <c r="S39" s="45">
        <v>0</v>
      </c>
      <c r="T39" s="45">
        <v>0</v>
      </c>
      <c r="U39" s="45">
        <v>16.817900000000002</v>
      </c>
      <c r="V39" s="45">
        <v>0</v>
      </c>
      <c r="W39" s="45">
        <v>16.817900000000002</v>
      </c>
      <c r="X39" s="45">
        <v>0</v>
      </c>
      <c r="Y39" s="45">
        <v>0</v>
      </c>
      <c r="Z39" s="45">
        <v>16.817900000000002</v>
      </c>
      <c r="AA39" s="45">
        <v>18.431999999999999</v>
      </c>
      <c r="AB39" s="45">
        <v>0</v>
      </c>
      <c r="AC39" s="45">
        <v>18.431999999999999</v>
      </c>
      <c r="AD39" s="45">
        <v>0</v>
      </c>
      <c r="AE39" s="45">
        <v>0</v>
      </c>
      <c r="AF39" s="45">
        <v>18.431999999999999</v>
      </c>
      <c r="AG39" s="45">
        <v>13.5397</v>
      </c>
      <c r="AH39" s="45">
        <v>0</v>
      </c>
      <c r="AI39" s="45">
        <v>13.5397</v>
      </c>
      <c r="AJ39" s="45">
        <v>0</v>
      </c>
      <c r="AK39" s="45">
        <v>0</v>
      </c>
      <c r="AL39" s="45">
        <v>13.5397</v>
      </c>
      <c r="AM39" s="45">
        <v>24.3264</v>
      </c>
    </row>
    <row r="40" spans="1:39" hidden="1" outlineLevel="1">
      <c r="A40" s="8">
        <v>41426</v>
      </c>
      <c r="B40" s="45">
        <v>29.837</v>
      </c>
      <c r="C40" s="45">
        <v>32.323799999999999</v>
      </c>
      <c r="D40" s="45">
        <v>34.621200000000002</v>
      </c>
      <c r="E40" s="45">
        <v>30.699200000000001</v>
      </c>
      <c r="F40" s="45">
        <v>26.411999999999999</v>
      </c>
      <c r="G40" s="45">
        <v>32.286700000000003</v>
      </c>
      <c r="H40" s="45">
        <v>27.736999999999998</v>
      </c>
      <c r="I40" s="45">
        <v>32.375900000000001</v>
      </c>
      <c r="J40" s="45">
        <v>34.623399999999997</v>
      </c>
      <c r="K40" s="45">
        <v>30.7789</v>
      </c>
      <c r="L40" s="45">
        <v>26.411999999999999</v>
      </c>
      <c r="M40" s="45">
        <v>32.286700000000003</v>
      </c>
      <c r="N40" s="45">
        <v>28.4557</v>
      </c>
      <c r="O40" s="45">
        <v>14.499000000000001</v>
      </c>
      <c r="P40" s="45">
        <v>5.0984999999999996</v>
      </c>
      <c r="Q40" s="45">
        <v>14.5992</v>
      </c>
      <c r="R40" s="45">
        <v>0</v>
      </c>
      <c r="S40" s="45">
        <v>0</v>
      </c>
      <c r="T40" s="45">
        <v>14.5992</v>
      </c>
      <c r="U40" s="45">
        <v>15.955500000000001</v>
      </c>
      <c r="V40" s="45">
        <v>0</v>
      </c>
      <c r="W40" s="45">
        <v>15.955500000000001</v>
      </c>
      <c r="X40" s="45">
        <v>0</v>
      </c>
      <c r="Y40" s="45">
        <v>0</v>
      </c>
      <c r="Z40" s="45">
        <v>15.955500000000001</v>
      </c>
      <c r="AA40" s="45">
        <v>17.7865</v>
      </c>
      <c r="AB40" s="45">
        <v>0</v>
      </c>
      <c r="AC40" s="45">
        <v>17.7865</v>
      </c>
      <c r="AD40" s="45">
        <v>0</v>
      </c>
      <c r="AE40" s="45">
        <v>0</v>
      </c>
      <c r="AF40" s="45">
        <v>17.7865</v>
      </c>
      <c r="AG40" s="45">
        <v>13.448399999999999</v>
      </c>
      <c r="AH40" s="45">
        <v>0</v>
      </c>
      <c r="AI40" s="45">
        <v>13.448399999999999</v>
      </c>
      <c r="AJ40" s="45">
        <v>0</v>
      </c>
      <c r="AK40" s="45">
        <v>0</v>
      </c>
      <c r="AL40" s="45">
        <v>13.448399999999999</v>
      </c>
      <c r="AM40" s="45">
        <v>24.5747</v>
      </c>
    </row>
    <row r="41" spans="1:39" hidden="1" outlineLevel="1">
      <c r="A41" s="8">
        <v>41456</v>
      </c>
      <c r="B41" s="45">
        <v>28.036000000000001</v>
      </c>
      <c r="C41" s="45">
        <v>30.491199999999999</v>
      </c>
      <c r="D41" s="45">
        <v>33.394399999999997</v>
      </c>
      <c r="E41" s="45">
        <v>29.2562</v>
      </c>
      <c r="F41" s="45">
        <v>26.183499999999999</v>
      </c>
      <c r="G41" s="45">
        <v>31.6723</v>
      </c>
      <c r="H41" s="45">
        <v>23.1051</v>
      </c>
      <c r="I41" s="45">
        <v>30.490100000000002</v>
      </c>
      <c r="J41" s="45">
        <v>33.392099999999999</v>
      </c>
      <c r="K41" s="45">
        <v>29.2562</v>
      </c>
      <c r="L41" s="45">
        <v>26.183499999999999</v>
      </c>
      <c r="M41" s="45">
        <v>31.6723</v>
      </c>
      <c r="N41" s="45">
        <v>23.1051</v>
      </c>
      <c r="O41" s="45">
        <v>38.477699999999999</v>
      </c>
      <c r="P41" s="45">
        <v>38.477699999999999</v>
      </c>
      <c r="Q41" s="45">
        <v>0</v>
      </c>
      <c r="R41" s="45">
        <v>0</v>
      </c>
      <c r="S41" s="45">
        <v>0</v>
      </c>
      <c r="T41" s="45" t="s">
        <v>126</v>
      </c>
      <c r="U41" s="45">
        <v>18.5977</v>
      </c>
      <c r="V41" s="45">
        <v>0</v>
      </c>
      <c r="W41" s="45">
        <v>18.5977</v>
      </c>
      <c r="X41" s="45">
        <v>0</v>
      </c>
      <c r="Y41" s="45">
        <v>26.8446</v>
      </c>
      <c r="Z41" s="45">
        <v>17.492999999999999</v>
      </c>
      <c r="AA41" s="45">
        <v>18.5977</v>
      </c>
      <c r="AB41" s="45">
        <v>0</v>
      </c>
      <c r="AC41" s="45">
        <v>18.5977</v>
      </c>
      <c r="AD41" s="45">
        <v>0</v>
      </c>
      <c r="AE41" s="45">
        <v>26.8446</v>
      </c>
      <c r="AF41" s="45">
        <v>17.492999999999999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 t="s">
        <v>126</v>
      </c>
      <c r="AM41" s="45">
        <v>24.073599999999999</v>
      </c>
    </row>
    <row r="42" spans="1:39" hidden="1" outlineLevel="1">
      <c r="A42" s="8">
        <v>41487</v>
      </c>
      <c r="B42" s="45">
        <v>27.886199999999999</v>
      </c>
      <c r="C42" s="45">
        <v>29.591799999999999</v>
      </c>
      <c r="D42" s="45">
        <v>30.889500000000002</v>
      </c>
      <c r="E42" s="45">
        <v>29.156400000000001</v>
      </c>
      <c r="F42" s="45">
        <v>26.6325</v>
      </c>
      <c r="G42" s="45">
        <v>30.334499999999998</v>
      </c>
      <c r="H42" s="45">
        <v>24.460999999999999</v>
      </c>
      <c r="I42" s="45">
        <v>29.598500000000001</v>
      </c>
      <c r="J42" s="45">
        <v>30.890699999999999</v>
      </c>
      <c r="K42" s="45">
        <v>29.1648</v>
      </c>
      <c r="L42" s="45">
        <v>26.6325</v>
      </c>
      <c r="M42" s="45">
        <v>30.334499999999998</v>
      </c>
      <c r="N42" s="45">
        <v>24.5367</v>
      </c>
      <c r="O42" s="45">
        <v>14.7776</v>
      </c>
      <c r="P42" s="45">
        <v>25.989699999999999</v>
      </c>
      <c r="Q42" s="45">
        <v>13.118399999999999</v>
      </c>
      <c r="R42" s="45">
        <v>0</v>
      </c>
      <c r="S42" s="45">
        <v>0</v>
      </c>
      <c r="T42" s="45">
        <v>13.118399999999999</v>
      </c>
      <c r="U42" s="45">
        <v>19.401800000000001</v>
      </c>
      <c r="V42" s="45">
        <v>0</v>
      </c>
      <c r="W42" s="45">
        <v>19.401800000000001</v>
      </c>
      <c r="X42" s="45">
        <v>0</v>
      </c>
      <c r="Y42" s="45">
        <v>20.705500000000001</v>
      </c>
      <c r="Z42" s="45">
        <v>17.122699999999998</v>
      </c>
      <c r="AA42" s="45">
        <v>19.401800000000001</v>
      </c>
      <c r="AB42" s="45">
        <v>0</v>
      </c>
      <c r="AC42" s="45">
        <v>19.401800000000001</v>
      </c>
      <c r="AD42" s="45">
        <v>0</v>
      </c>
      <c r="AE42" s="45">
        <v>20.705500000000001</v>
      </c>
      <c r="AF42" s="45">
        <v>17.122699999999998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25.2194</v>
      </c>
    </row>
    <row r="43" spans="1:39" hidden="1" outlineLevel="1">
      <c r="A43" s="8">
        <v>41518</v>
      </c>
      <c r="B43" s="45">
        <v>28.209499999999998</v>
      </c>
      <c r="C43" s="45">
        <v>29.807200000000002</v>
      </c>
      <c r="D43" s="45">
        <v>28.109300000000001</v>
      </c>
      <c r="E43" s="45">
        <v>30.271999999999998</v>
      </c>
      <c r="F43" s="45">
        <v>25.116299999999999</v>
      </c>
      <c r="G43" s="45">
        <v>32.927199999999999</v>
      </c>
      <c r="H43" s="45">
        <v>19.499099999999999</v>
      </c>
      <c r="I43" s="45">
        <v>29.978200000000001</v>
      </c>
      <c r="J43" s="45">
        <v>28.111699999999999</v>
      </c>
      <c r="K43" s="45">
        <v>30.494900000000001</v>
      </c>
      <c r="L43" s="45">
        <v>25.116299999999999</v>
      </c>
      <c r="M43" s="45">
        <v>32.927199999999999</v>
      </c>
      <c r="N43" s="45">
        <v>20.568000000000001</v>
      </c>
      <c r="O43" s="45">
        <v>10.8109</v>
      </c>
      <c r="P43" s="45">
        <v>1.8916999999999999</v>
      </c>
      <c r="Q43" s="45">
        <v>10.8301</v>
      </c>
      <c r="R43" s="45" t="s">
        <v>126</v>
      </c>
      <c r="S43" s="45">
        <v>0</v>
      </c>
      <c r="T43" s="45">
        <v>10.8301</v>
      </c>
      <c r="U43" s="45">
        <v>19.417100000000001</v>
      </c>
      <c r="V43" s="45">
        <v>0</v>
      </c>
      <c r="W43" s="45">
        <v>19.417100000000001</v>
      </c>
      <c r="X43" s="45">
        <v>0</v>
      </c>
      <c r="Y43" s="45">
        <v>21.034600000000001</v>
      </c>
      <c r="Z43" s="45">
        <v>16.942599999999999</v>
      </c>
      <c r="AA43" s="45">
        <v>19.417100000000001</v>
      </c>
      <c r="AB43" s="45">
        <v>0</v>
      </c>
      <c r="AC43" s="45">
        <v>19.417100000000001</v>
      </c>
      <c r="AD43" s="45">
        <v>0</v>
      </c>
      <c r="AE43" s="45">
        <v>21.034600000000001</v>
      </c>
      <c r="AF43" s="45">
        <v>16.942599999999999</v>
      </c>
      <c r="AG43" s="45">
        <v>0</v>
      </c>
      <c r="AH43" s="45">
        <v>0</v>
      </c>
      <c r="AI43" s="45">
        <v>0</v>
      </c>
      <c r="AJ43" s="45" t="s">
        <v>126</v>
      </c>
      <c r="AK43" s="45">
        <v>0</v>
      </c>
      <c r="AL43" s="45">
        <v>0</v>
      </c>
      <c r="AM43" s="45">
        <v>25.066199999999998</v>
      </c>
    </row>
    <row r="44" spans="1:39" hidden="1" outlineLevel="1">
      <c r="A44" s="8">
        <v>41548</v>
      </c>
      <c r="B44" s="45">
        <v>28.330500000000001</v>
      </c>
      <c r="C44" s="45">
        <v>30.479500000000002</v>
      </c>
      <c r="D44" s="45">
        <v>28.6357</v>
      </c>
      <c r="E44" s="45">
        <v>31.244199999999999</v>
      </c>
      <c r="F44" s="45">
        <v>27.526499999999999</v>
      </c>
      <c r="G44" s="45">
        <v>33.585500000000003</v>
      </c>
      <c r="H44" s="45">
        <v>21.910699999999999</v>
      </c>
      <c r="I44" s="45">
        <v>30.484500000000001</v>
      </c>
      <c r="J44" s="45">
        <v>28.651800000000001</v>
      </c>
      <c r="K44" s="45">
        <v>31.244199999999999</v>
      </c>
      <c r="L44" s="45">
        <v>27.526499999999999</v>
      </c>
      <c r="M44" s="45">
        <v>33.585500000000003</v>
      </c>
      <c r="N44" s="45">
        <v>21.910699999999999</v>
      </c>
      <c r="O44" s="45">
        <v>3.0672999999999999</v>
      </c>
      <c r="P44" s="45">
        <v>3.0672999999999999</v>
      </c>
      <c r="Q44" s="45">
        <v>0</v>
      </c>
      <c r="R44" s="45" t="s">
        <v>126</v>
      </c>
      <c r="S44" s="45">
        <v>0</v>
      </c>
      <c r="T44" s="45" t="s">
        <v>126</v>
      </c>
      <c r="U44" s="45">
        <v>20.751100000000001</v>
      </c>
      <c r="V44" s="45">
        <v>0</v>
      </c>
      <c r="W44" s="45">
        <v>20.751100000000001</v>
      </c>
      <c r="X44" s="45">
        <v>0</v>
      </c>
      <c r="Y44" s="45">
        <v>20.999700000000001</v>
      </c>
      <c r="Z44" s="45">
        <v>20.557400000000001</v>
      </c>
      <c r="AA44" s="45">
        <v>20.751100000000001</v>
      </c>
      <c r="AB44" s="45">
        <v>0</v>
      </c>
      <c r="AC44" s="45">
        <v>20.751100000000001</v>
      </c>
      <c r="AD44" s="45">
        <v>0</v>
      </c>
      <c r="AE44" s="45">
        <v>20.999700000000001</v>
      </c>
      <c r="AF44" s="45">
        <v>20.557400000000001</v>
      </c>
      <c r="AG44" s="45">
        <v>0</v>
      </c>
      <c r="AH44" s="45">
        <v>0</v>
      </c>
      <c r="AI44" s="45">
        <v>0</v>
      </c>
      <c r="AJ44" s="45" t="s">
        <v>126</v>
      </c>
      <c r="AK44" s="45">
        <v>0</v>
      </c>
      <c r="AL44" s="45" t="s">
        <v>126</v>
      </c>
      <c r="AM44" s="45">
        <v>24.811900000000001</v>
      </c>
    </row>
    <row r="45" spans="1:39" hidden="1" outlineLevel="1">
      <c r="A45" s="8">
        <v>41579</v>
      </c>
      <c r="B45" s="45">
        <v>26.395600000000002</v>
      </c>
      <c r="C45" s="45">
        <v>30.179099999999998</v>
      </c>
      <c r="D45" s="45">
        <v>29.330200000000001</v>
      </c>
      <c r="E45" s="45">
        <v>30.559799999999999</v>
      </c>
      <c r="F45" s="45">
        <v>25.867599999999999</v>
      </c>
      <c r="G45" s="45">
        <v>32.595799999999997</v>
      </c>
      <c r="H45" s="45">
        <v>21.5991</v>
      </c>
      <c r="I45" s="45">
        <v>30.217700000000001</v>
      </c>
      <c r="J45" s="45">
        <v>29.3339</v>
      </c>
      <c r="K45" s="45">
        <v>30.614999999999998</v>
      </c>
      <c r="L45" s="45">
        <v>25.867599999999999</v>
      </c>
      <c r="M45" s="45">
        <v>32.595799999999997</v>
      </c>
      <c r="N45" s="45">
        <v>22.018899999999999</v>
      </c>
      <c r="O45" s="45">
        <v>8.9154</v>
      </c>
      <c r="P45" s="45">
        <v>3.8879000000000001</v>
      </c>
      <c r="Q45" s="45">
        <v>9.0419999999999998</v>
      </c>
      <c r="R45" s="45" t="s">
        <v>126</v>
      </c>
      <c r="S45" s="45">
        <v>0</v>
      </c>
      <c r="T45" s="45">
        <v>9.0419999999999998</v>
      </c>
      <c r="U45" s="45">
        <v>4.3952999999999998</v>
      </c>
      <c r="V45" s="45">
        <v>0</v>
      </c>
      <c r="W45" s="45">
        <v>4.3952999999999998</v>
      </c>
      <c r="X45" s="45">
        <v>0</v>
      </c>
      <c r="Y45" s="45">
        <v>23.614999999999998</v>
      </c>
      <c r="Z45" s="45">
        <v>3.379</v>
      </c>
      <c r="AA45" s="45">
        <v>19.669599999999999</v>
      </c>
      <c r="AB45" s="45">
        <v>0</v>
      </c>
      <c r="AC45" s="45">
        <v>19.669599999999999</v>
      </c>
      <c r="AD45" s="45">
        <v>0</v>
      </c>
      <c r="AE45" s="45">
        <v>23.614999999999998</v>
      </c>
      <c r="AF45" s="45">
        <v>17.961200000000002</v>
      </c>
      <c r="AG45" s="45">
        <v>1.3505</v>
      </c>
      <c r="AH45" s="45">
        <v>0</v>
      </c>
      <c r="AI45" s="45">
        <v>1.3505</v>
      </c>
      <c r="AJ45" s="45" t="s">
        <v>126</v>
      </c>
      <c r="AK45" s="45">
        <v>0</v>
      </c>
      <c r="AL45" s="45">
        <v>1.3505</v>
      </c>
      <c r="AM45" s="45">
        <v>23.958300000000001</v>
      </c>
    </row>
    <row r="46" spans="1:39" hidden="1" outlineLevel="1">
      <c r="A46" s="8">
        <v>41609</v>
      </c>
      <c r="B46" s="45">
        <v>28.045300000000001</v>
      </c>
      <c r="C46" s="45">
        <v>29.506900000000002</v>
      </c>
      <c r="D46" s="45">
        <v>29.738800000000001</v>
      </c>
      <c r="E46" s="45">
        <v>29.403500000000001</v>
      </c>
      <c r="F46" s="45">
        <v>24.978200000000001</v>
      </c>
      <c r="G46" s="45">
        <v>31.725000000000001</v>
      </c>
      <c r="H46" s="45">
        <v>21.252099999999999</v>
      </c>
      <c r="I46" s="45">
        <v>29.5672</v>
      </c>
      <c r="J46" s="45">
        <v>29.743500000000001</v>
      </c>
      <c r="K46" s="45">
        <v>29.488199999999999</v>
      </c>
      <c r="L46" s="45">
        <v>24.978200000000001</v>
      </c>
      <c r="M46" s="45">
        <v>31.725000000000001</v>
      </c>
      <c r="N46" s="45">
        <v>21.6874</v>
      </c>
      <c r="O46" s="45">
        <v>13.3772</v>
      </c>
      <c r="P46" s="45">
        <v>9.2080000000000002</v>
      </c>
      <c r="Q46" s="45">
        <v>13.4574</v>
      </c>
      <c r="R46" s="45" t="s">
        <v>126</v>
      </c>
      <c r="S46" s="45">
        <v>0</v>
      </c>
      <c r="T46" s="45">
        <v>13.4574</v>
      </c>
      <c r="U46" s="45">
        <v>18.5473</v>
      </c>
      <c r="V46" s="45">
        <v>0</v>
      </c>
      <c r="W46" s="45">
        <v>18.5473</v>
      </c>
      <c r="X46" s="45">
        <v>0</v>
      </c>
      <c r="Y46" s="45">
        <v>17.599</v>
      </c>
      <c r="Z46" s="45">
        <v>18.753</v>
      </c>
      <c r="AA46" s="45">
        <v>18.5473</v>
      </c>
      <c r="AB46" s="45">
        <v>0</v>
      </c>
      <c r="AC46" s="45">
        <v>18.5473</v>
      </c>
      <c r="AD46" s="45">
        <v>0</v>
      </c>
      <c r="AE46" s="45">
        <v>17.599</v>
      </c>
      <c r="AF46" s="45">
        <v>18.753</v>
      </c>
      <c r="AG46" s="45">
        <v>0</v>
      </c>
      <c r="AH46" s="45">
        <v>0</v>
      </c>
      <c r="AI46" s="45">
        <v>0</v>
      </c>
      <c r="AJ46" s="45" t="s">
        <v>126</v>
      </c>
      <c r="AK46" s="45">
        <v>0</v>
      </c>
      <c r="AL46" s="45">
        <v>0</v>
      </c>
      <c r="AM46" s="45">
        <v>25.2271</v>
      </c>
    </row>
    <row r="47" spans="1:39" hidden="1" outlineLevel="1">
      <c r="A47" s="8">
        <v>41640</v>
      </c>
      <c r="B47" s="45">
        <v>28.418600000000001</v>
      </c>
      <c r="C47" s="45">
        <v>31.422599999999999</v>
      </c>
      <c r="D47" s="45">
        <v>30.105</v>
      </c>
      <c r="E47" s="45">
        <v>32.092199999999998</v>
      </c>
      <c r="F47" s="45">
        <v>30.110499999999998</v>
      </c>
      <c r="G47" s="45">
        <v>33.164900000000003</v>
      </c>
      <c r="H47" s="45">
        <v>24.817499999999999</v>
      </c>
      <c r="I47" s="45">
        <v>31.424299999999999</v>
      </c>
      <c r="J47" s="45">
        <v>30.1099</v>
      </c>
      <c r="K47" s="45">
        <v>32.092199999999998</v>
      </c>
      <c r="L47" s="45">
        <v>30.110499999999998</v>
      </c>
      <c r="M47" s="45">
        <v>33.164900000000003</v>
      </c>
      <c r="N47" s="45">
        <v>24.817499999999999</v>
      </c>
      <c r="O47" s="45">
        <v>4.5580999999999996</v>
      </c>
      <c r="P47" s="45">
        <v>4.5580999999999996</v>
      </c>
      <c r="Q47" s="45">
        <v>0</v>
      </c>
      <c r="R47" s="45" t="s">
        <v>126</v>
      </c>
      <c r="S47" s="45">
        <v>0</v>
      </c>
      <c r="T47" s="45">
        <v>0</v>
      </c>
      <c r="U47" s="45">
        <v>15.719200000000001</v>
      </c>
      <c r="V47" s="45">
        <v>0</v>
      </c>
      <c r="W47" s="45">
        <v>15.719200000000001</v>
      </c>
      <c r="X47" s="45">
        <v>0</v>
      </c>
      <c r="Y47" s="45">
        <v>19.783300000000001</v>
      </c>
      <c r="Z47" s="45">
        <v>15.2994</v>
      </c>
      <c r="AA47" s="45">
        <v>15.719200000000001</v>
      </c>
      <c r="AB47" s="45">
        <v>0</v>
      </c>
      <c r="AC47" s="45">
        <v>15.719200000000001</v>
      </c>
      <c r="AD47" s="45">
        <v>0</v>
      </c>
      <c r="AE47" s="45">
        <v>19.783300000000001</v>
      </c>
      <c r="AF47" s="45">
        <v>15.2994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24.7699</v>
      </c>
    </row>
    <row r="48" spans="1:39" hidden="1" outlineLevel="1">
      <c r="A48" s="8">
        <v>41671</v>
      </c>
      <c r="B48" s="45">
        <v>27.3598</v>
      </c>
      <c r="C48" s="45">
        <v>29.441500000000001</v>
      </c>
      <c r="D48" s="45">
        <v>30.2346</v>
      </c>
      <c r="E48" s="45">
        <v>29.011099999999999</v>
      </c>
      <c r="F48" s="45">
        <v>24.934699999999999</v>
      </c>
      <c r="G48" s="45">
        <v>31.5595</v>
      </c>
      <c r="H48" s="45">
        <v>21.753499999999999</v>
      </c>
      <c r="I48" s="45">
        <v>29.5715</v>
      </c>
      <c r="J48" s="45">
        <v>30.2349</v>
      </c>
      <c r="K48" s="45">
        <v>29.207599999999999</v>
      </c>
      <c r="L48" s="45">
        <v>24.934699999999999</v>
      </c>
      <c r="M48" s="45">
        <v>31.5595</v>
      </c>
      <c r="N48" s="45">
        <v>22.758299999999998</v>
      </c>
      <c r="O48" s="45">
        <v>11.1144</v>
      </c>
      <c r="P48" s="45">
        <v>28.6538</v>
      </c>
      <c r="Q48" s="45">
        <v>10.8973</v>
      </c>
      <c r="R48" s="45" t="s">
        <v>126</v>
      </c>
      <c r="S48" s="45">
        <v>0</v>
      </c>
      <c r="T48" s="45">
        <v>10.8973</v>
      </c>
      <c r="U48" s="45">
        <v>15.871700000000001</v>
      </c>
      <c r="V48" s="45">
        <v>0</v>
      </c>
      <c r="W48" s="45">
        <v>15.871700000000001</v>
      </c>
      <c r="X48" s="45">
        <v>0</v>
      </c>
      <c r="Y48" s="45">
        <v>20.753699999999998</v>
      </c>
      <c r="Z48" s="45">
        <v>15.488</v>
      </c>
      <c r="AA48" s="45">
        <v>17.742599999999999</v>
      </c>
      <c r="AB48" s="45">
        <v>0</v>
      </c>
      <c r="AC48" s="45">
        <v>17.742599999999999</v>
      </c>
      <c r="AD48" s="45">
        <v>0</v>
      </c>
      <c r="AE48" s="45">
        <v>20.753699999999998</v>
      </c>
      <c r="AF48" s="45">
        <v>17.260400000000001</v>
      </c>
      <c r="AG48" s="45">
        <v>13.78</v>
      </c>
      <c r="AH48" s="45">
        <v>0</v>
      </c>
      <c r="AI48" s="45">
        <v>13.78</v>
      </c>
      <c r="AJ48" s="45" t="s">
        <v>126</v>
      </c>
      <c r="AK48" s="45">
        <v>0</v>
      </c>
      <c r="AL48" s="45">
        <v>13.78</v>
      </c>
      <c r="AM48" s="45">
        <v>25.151499999999999</v>
      </c>
    </row>
    <row r="49" spans="1:39" hidden="1" outlineLevel="1">
      <c r="A49" s="8">
        <v>41699</v>
      </c>
      <c r="B49" s="45">
        <v>27.061699999999998</v>
      </c>
      <c r="C49" s="45">
        <v>28.814499999999999</v>
      </c>
      <c r="D49" s="45">
        <v>29.613199999999999</v>
      </c>
      <c r="E49" s="45">
        <v>27.927399999999999</v>
      </c>
      <c r="F49" s="45">
        <v>25.790600000000001</v>
      </c>
      <c r="G49" s="45">
        <v>28.925999999999998</v>
      </c>
      <c r="H49" s="45">
        <v>23.353200000000001</v>
      </c>
      <c r="I49" s="45">
        <v>28.889099999999999</v>
      </c>
      <c r="J49" s="45">
        <v>29.616199999999999</v>
      </c>
      <c r="K49" s="45">
        <v>28.073599999999999</v>
      </c>
      <c r="L49" s="45">
        <v>25.790600000000001</v>
      </c>
      <c r="M49" s="45">
        <v>28.925999999999998</v>
      </c>
      <c r="N49" s="45">
        <v>24.712199999999999</v>
      </c>
      <c r="O49" s="45">
        <v>12.9627</v>
      </c>
      <c r="P49" s="45">
        <v>8.0693999999999999</v>
      </c>
      <c r="Q49" s="45">
        <v>13.04</v>
      </c>
      <c r="R49" s="45">
        <v>0</v>
      </c>
      <c r="S49" s="45" t="s">
        <v>126</v>
      </c>
      <c r="T49" s="45">
        <v>13.04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>
        <v>0</v>
      </c>
      <c r="AJ49" s="45">
        <v>0</v>
      </c>
      <c r="AK49" s="45" t="s">
        <v>126</v>
      </c>
      <c r="AL49" s="45">
        <v>0</v>
      </c>
      <c r="AM49" s="45">
        <v>25.316199999999998</v>
      </c>
    </row>
    <row r="50" spans="1:39" hidden="1" outlineLevel="1">
      <c r="A50" s="8">
        <v>41730</v>
      </c>
      <c r="B50" s="45">
        <v>27.706299999999999</v>
      </c>
      <c r="C50" s="45">
        <v>29.801100000000002</v>
      </c>
      <c r="D50" s="45">
        <v>29.9057</v>
      </c>
      <c r="E50" s="45">
        <v>29.7258</v>
      </c>
      <c r="F50" s="45">
        <v>25.1889</v>
      </c>
      <c r="G50" s="45">
        <v>32.486199999999997</v>
      </c>
      <c r="H50" s="45">
        <v>21.835699999999999</v>
      </c>
      <c r="I50" s="45">
        <v>30.0962</v>
      </c>
      <c r="J50" s="45">
        <v>29.909800000000001</v>
      </c>
      <c r="K50" s="45">
        <v>30.234000000000002</v>
      </c>
      <c r="L50" s="45">
        <v>25.1889</v>
      </c>
      <c r="M50" s="45">
        <v>32.486199999999997</v>
      </c>
      <c r="N50" s="45">
        <v>24.421900000000001</v>
      </c>
      <c r="O50" s="45">
        <v>12.071199999999999</v>
      </c>
      <c r="P50" s="45">
        <v>11.3058</v>
      </c>
      <c r="Q50" s="45">
        <v>12.0756</v>
      </c>
      <c r="R50" s="45" t="s">
        <v>126</v>
      </c>
      <c r="S50" s="45">
        <v>0</v>
      </c>
      <c r="T50" s="45">
        <v>12.0756</v>
      </c>
      <c r="U50" s="45">
        <v>24.380800000000001</v>
      </c>
      <c r="V50" s="45">
        <v>0</v>
      </c>
      <c r="W50" s="45">
        <v>24.380800000000001</v>
      </c>
      <c r="X50" s="45">
        <v>0</v>
      </c>
      <c r="Y50" s="45">
        <v>28.623999999999999</v>
      </c>
      <c r="Z50" s="45">
        <v>24.082799999999999</v>
      </c>
      <c r="AA50" s="45">
        <v>26.409199999999998</v>
      </c>
      <c r="AB50" s="45">
        <v>0</v>
      </c>
      <c r="AC50" s="45">
        <v>26.409199999999998</v>
      </c>
      <c r="AD50" s="45">
        <v>0</v>
      </c>
      <c r="AE50" s="45">
        <v>28.623999999999999</v>
      </c>
      <c r="AF50" s="45">
        <v>26.216999999999999</v>
      </c>
      <c r="AG50" s="45">
        <v>15.01</v>
      </c>
      <c r="AH50" s="45">
        <v>0</v>
      </c>
      <c r="AI50" s="45">
        <v>15.01</v>
      </c>
      <c r="AJ50" s="45" t="s">
        <v>126</v>
      </c>
      <c r="AK50" s="45">
        <v>0</v>
      </c>
      <c r="AL50" s="45">
        <v>15.01</v>
      </c>
      <c r="AM50" s="45">
        <v>25.047799999999999</v>
      </c>
    </row>
    <row r="51" spans="1:39" hidden="1" outlineLevel="1">
      <c r="A51" s="8">
        <v>41760</v>
      </c>
      <c r="B51" s="45">
        <v>30.200399999999998</v>
      </c>
      <c r="C51" s="45">
        <v>32.847799999999999</v>
      </c>
      <c r="D51" s="45">
        <v>30.548200000000001</v>
      </c>
      <c r="E51" s="45">
        <v>34.096400000000003</v>
      </c>
      <c r="F51" s="45">
        <v>26.852499999999999</v>
      </c>
      <c r="G51" s="45">
        <v>35.867899999999999</v>
      </c>
      <c r="H51" s="45">
        <v>25.184999999999999</v>
      </c>
      <c r="I51" s="45">
        <v>33.046900000000001</v>
      </c>
      <c r="J51" s="45">
        <v>30.5625</v>
      </c>
      <c r="K51" s="45">
        <v>34.414200000000001</v>
      </c>
      <c r="L51" s="45">
        <v>26.852499999999999</v>
      </c>
      <c r="M51" s="45">
        <v>35.867899999999999</v>
      </c>
      <c r="N51" s="45">
        <v>28.9587</v>
      </c>
      <c r="O51" s="45">
        <v>13.5237</v>
      </c>
      <c r="P51" s="45">
        <v>20.9696</v>
      </c>
      <c r="Q51" s="45">
        <v>13.120699999999999</v>
      </c>
      <c r="R51" s="45" t="s">
        <v>126</v>
      </c>
      <c r="S51" s="45">
        <v>0</v>
      </c>
      <c r="T51" s="45">
        <v>13.120699999999999</v>
      </c>
      <c r="U51" s="45">
        <v>16.015699999999999</v>
      </c>
      <c r="V51" s="45">
        <v>0</v>
      </c>
      <c r="W51" s="45">
        <v>16.015699999999999</v>
      </c>
      <c r="X51" s="45">
        <v>0</v>
      </c>
      <c r="Y51" s="45">
        <v>0</v>
      </c>
      <c r="Z51" s="45">
        <v>16.015699999999999</v>
      </c>
      <c r="AA51" s="45">
        <v>18.384</v>
      </c>
      <c r="AB51" s="45">
        <v>0</v>
      </c>
      <c r="AC51" s="45">
        <v>18.384</v>
      </c>
      <c r="AD51" s="45">
        <v>0</v>
      </c>
      <c r="AE51" s="45">
        <v>0</v>
      </c>
      <c r="AF51" s="45">
        <v>18.384</v>
      </c>
      <c r="AG51" s="45">
        <v>13.27</v>
      </c>
      <c r="AH51" s="45">
        <v>0</v>
      </c>
      <c r="AI51" s="45">
        <v>13.27</v>
      </c>
      <c r="AJ51" s="45" t="s">
        <v>126</v>
      </c>
      <c r="AK51" s="45">
        <v>0</v>
      </c>
      <c r="AL51" s="45">
        <v>13.27</v>
      </c>
      <c r="AM51" s="45">
        <v>25.4834</v>
      </c>
    </row>
    <row r="52" spans="1:39" hidden="1" outlineLevel="1">
      <c r="A52" s="8">
        <v>41791</v>
      </c>
      <c r="B52" s="45">
        <v>31.321400000000001</v>
      </c>
      <c r="C52" s="45">
        <v>33.582099999999997</v>
      </c>
      <c r="D52" s="45">
        <v>30.343</v>
      </c>
      <c r="E52" s="45">
        <v>35.272100000000002</v>
      </c>
      <c r="F52" s="45">
        <v>27.154900000000001</v>
      </c>
      <c r="G52" s="45">
        <v>37.656399999999998</v>
      </c>
      <c r="H52" s="45">
        <v>24.979500000000002</v>
      </c>
      <c r="I52" s="45">
        <v>33.996899999999997</v>
      </c>
      <c r="J52" s="45">
        <v>30.347000000000001</v>
      </c>
      <c r="K52" s="45">
        <v>35.960599999999999</v>
      </c>
      <c r="L52" s="45">
        <v>27.154900000000001</v>
      </c>
      <c r="M52" s="45">
        <v>38.053100000000001</v>
      </c>
      <c r="N52" s="45">
        <v>27.7041</v>
      </c>
      <c r="O52" s="45">
        <v>13.2433</v>
      </c>
      <c r="P52" s="45">
        <v>1.7644</v>
      </c>
      <c r="Q52" s="45">
        <v>13.2706</v>
      </c>
      <c r="R52" s="45" t="s">
        <v>126</v>
      </c>
      <c r="S52" s="45">
        <v>14</v>
      </c>
      <c r="T52" s="45">
        <v>12.718500000000001</v>
      </c>
      <c r="U52" s="45">
        <v>19.384</v>
      </c>
      <c r="V52" s="45">
        <v>0</v>
      </c>
      <c r="W52" s="45">
        <v>19.384</v>
      </c>
      <c r="X52" s="45">
        <v>0</v>
      </c>
      <c r="Y52" s="45">
        <v>23.7</v>
      </c>
      <c r="Z52" s="45">
        <v>19.343299999999999</v>
      </c>
      <c r="AA52" s="45">
        <v>27.632999999999999</v>
      </c>
      <c r="AB52" s="45">
        <v>0</v>
      </c>
      <c r="AC52" s="45">
        <v>27.632999999999999</v>
      </c>
      <c r="AD52" s="45">
        <v>0</v>
      </c>
      <c r="AE52" s="45">
        <v>23.7</v>
      </c>
      <c r="AF52" s="45">
        <v>27.734000000000002</v>
      </c>
      <c r="AG52" s="45">
        <v>14.466200000000001</v>
      </c>
      <c r="AH52" s="45">
        <v>0</v>
      </c>
      <c r="AI52" s="45">
        <v>14.466200000000001</v>
      </c>
      <c r="AJ52" s="45" t="s">
        <v>126</v>
      </c>
      <c r="AK52" s="45">
        <v>0</v>
      </c>
      <c r="AL52" s="45">
        <v>14.466200000000001</v>
      </c>
      <c r="AM52" s="45">
        <v>25.6752</v>
      </c>
    </row>
    <row r="53" spans="1:39" hidden="1" outlineLevel="1">
      <c r="A53" s="8">
        <v>41821</v>
      </c>
      <c r="B53" s="45">
        <v>30.7042</v>
      </c>
      <c r="C53" s="45">
        <v>33.684800000000003</v>
      </c>
      <c r="D53" s="45">
        <v>30.9818</v>
      </c>
      <c r="E53" s="45">
        <v>35.403399999999998</v>
      </c>
      <c r="F53" s="45">
        <v>32.4328</v>
      </c>
      <c r="G53" s="45">
        <v>36.956099999999999</v>
      </c>
      <c r="H53" s="45">
        <v>24.116900000000001</v>
      </c>
      <c r="I53" s="45">
        <v>33.888599999999997</v>
      </c>
      <c r="J53" s="45">
        <v>30.9846</v>
      </c>
      <c r="K53" s="45">
        <v>35.764499999999998</v>
      </c>
      <c r="L53" s="45">
        <v>32.4328</v>
      </c>
      <c r="M53" s="45">
        <v>36.956099999999999</v>
      </c>
      <c r="N53" s="45">
        <v>26.724299999999999</v>
      </c>
      <c r="O53" s="45">
        <v>12.975899999999999</v>
      </c>
      <c r="P53" s="45">
        <v>9.8201000000000001</v>
      </c>
      <c r="Q53" s="45">
        <v>12.992900000000001</v>
      </c>
      <c r="R53" s="45" t="s">
        <v>126</v>
      </c>
      <c r="S53" s="45" t="s">
        <v>126</v>
      </c>
      <c r="T53" s="45">
        <v>12.992900000000001</v>
      </c>
      <c r="U53" s="45">
        <v>12.685</v>
      </c>
      <c r="V53" s="45">
        <v>0</v>
      </c>
      <c r="W53" s="45">
        <v>12.685</v>
      </c>
      <c r="X53" s="45">
        <v>0</v>
      </c>
      <c r="Y53" s="45">
        <v>0</v>
      </c>
      <c r="Z53" s="45">
        <v>12.685</v>
      </c>
      <c r="AA53" s="45">
        <v>20.9116</v>
      </c>
      <c r="AB53" s="45">
        <v>0</v>
      </c>
      <c r="AC53" s="45">
        <v>20.9116</v>
      </c>
      <c r="AD53" s="45">
        <v>0</v>
      </c>
      <c r="AE53" s="45">
        <v>0</v>
      </c>
      <c r="AF53" s="45">
        <v>20.9116</v>
      </c>
      <c r="AG53" s="45">
        <v>10.055999999999999</v>
      </c>
      <c r="AH53" s="45">
        <v>0</v>
      </c>
      <c r="AI53" s="45">
        <v>10.055999999999999</v>
      </c>
      <c r="AJ53" s="45" t="s">
        <v>126</v>
      </c>
      <c r="AK53" s="45" t="s">
        <v>126</v>
      </c>
      <c r="AL53" s="45">
        <v>10.055999999999999</v>
      </c>
      <c r="AM53" s="45">
        <v>25.209299999999999</v>
      </c>
    </row>
    <row r="54" spans="1:39" hidden="1" outlineLevel="1">
      <c r="A54" s="8">
        <v>41852</v>
      </c>
      <c r="B54" s="45">
        <v>30.116499999999998</v>
      </c>
      <c r="C54" s="45">
        <v>34.0608</v>
      </c>
      <c r="D54" s="45">
        <v>30.721599999999999</v>
      </c>
      <c r="E54" s="45">
        <v>36.333100000000002</v>
      </c>
      <c r="F54" s="45">
        <v>34.207000000000001</v>
      </c>
      <c r="G54" s="45">
        <v>37.505200000000002</v>
      </c>
      <c r="H54" s="45">
        <v>25.834499999999998</v>
      </c>
      <c r="I54" s="45">
        <v>34.138199999999998</v>
      </c>
      <c r="J54" s="45">
        <v>30.7258</v>
      </c>
      <c r="K54" s="45">
        <v>36.4754</v>
      </c>
      <c r="L54" s="45">
        <v>34.207000000000001</v>
      </c>
      <c r="M54" s="45">
        <v>37.505200000000002</v>
      </c>
      <c r="N54" s="45">
        <v>27.018899999999999</v>
      </c>
      <c r="O54" s="45">
        <v>14.6571</v>
      </c>
      <c r="P54" s="45">
        <v>3.3092999999999999</v>
      </c>
      <c r="Q54" s="45">
        <v>14.8361</v>
      </c>
      <c r="R54" s="45" t="s">
        <v>126</v>
      </c>
      <c r="S54" s="45" t="s">
        <v>126</v>
      </c>
      <c r="T54" s="45">
        <v>14.8361</v>
      </c>
      <c r="U54" s="45">
        <v>2.7606000000000002</v>
      </c>
      <c r="V54" s="45">
        <v>0</v>
      </c>
      <c r="W54" s="45">
        <v>2.7606000000000002</v>
      </c>
      <c r="X54" s="45">
        <v>0</v>
      </c>
      <c r="Y54" s="45">
        <v>0</v>
      </c>
      <c r="Z54" s="45">
        <v>2.7606000000000002</v>
      </c>
      <c r="AA54" s="45">
        <v>19.496200000000002</v>
      </c>
      <c r="AB54" s="45">
        <v>0</v>
      </c>
      <c r="AC54" s="45">
        <v>19.496200000000002</v>
      </c>
      <c r="AD54" s="45">
        <v>0</v>
      </c>
      <c r="AE54" s="45">
        <v>0</v>
      </c>
      <c r="AF54" s="45">
        <v>19.496200000000002</v>
      </c>
      <c r="AG54" s="45">
        <v>1.7383999999999999</v>
      </c>
      <c r="AH54" s="45">
        <v>0</v>
      </c>
      <c r="AI54" s="45">
        <v>1.7383999999999999</v>
      </c>
      <c r="AJ54" s="45" t="s">
        <v>126</v>
      </c>
      <c r="AK54" s="45" t="s">
        <v>126</v>
      </c>
      <c r="AL54" s="45">
        <v>1.7383999999999999</v>
      </c>
      <c r="AM54" s="45">
        <v>22.824400000000001</v>
      </c>
    </row>
    <row r="55" spans="1:39" hidden="1" outlineLevel="1">
      <c r="A55" s="8">
        <v>41883</v>
      </c>
      <c r="B55" s="45">
        <v>30.680399999999999</v>
      </c>
      <c r="C55" s="45">
        <v>34.080199999999998</v>
      </c>
      <c r="D55" s="45">
        <v>30.738600000000002</v>
      </c>
      <c r="E55" s="45">
        <v>36.151800000000001</v>
      </c>
      <c r="F55" s="45">
        <v>30.692499999999999</v>
      </c>
      <c r="G55" s="45">
        <v>37.982500000000002</v>
      </c>
      <c r="H55" s="45">
        <v>23.354500000000002</v>
      </c>
      <c r="I55" s="45">
        <v>34.236400000000003</v>
      </c>
      <c r="J55" s="45">
        <v>30.7441</v>
      </c>
      <c r="K55" s="45">
        <v>36.426000000000002</v>
      </c>
      <c r="L55" s="45">
        <v>30.692499999999999</v>
      </c>
      <c r="M55" s="45">
        <v>37.982500000000002</v>
      </c>
      <c r="N55" s="45">
        <v>25.7715</v>
      </c>
      <c r="O55" s="45">
        <v>12.5183</v>
      </c>
      <c r="P55" s="45">
        <v>8.6777999999999995</v>
      </c>
      <c r="Q55" s="45">
        <v>12.57</v>
      </c>
      <c r="R55" s="45" t="s">
        <v>126</v>
      </c>
      <c r="S55" s="45" t="s">
        <v>126</v>
      </c>
      <c r="T55" s="45">
        <v>12.57</v>
      </c>
      <c r="U55" s="45">
        <v>15.8294</v>
      </c>
      <c r="V55" s="45">
        <v>0</v>
      </c>
      <c r="W55" s="45">
        <v>15.8294</v>
      </c>
      <c r="X55" s="45">
        <v>0</v>
      </c>
      <c r="Y55" s="45">
        <v>0</v>
      </c>
      <c r="Z55" s="45">
        <v>15.8294</v>
      </c>
      <c r="AA55" s="45">
        <v>15.8294</v>
      </c>
      <c r="AB55" s="45">
        <v>0</v>
      </c>
      <c r="AC55" s="45">
        <v>15.8294</v>
      </c>
      <c r="AD55" s="45">
        <v>0</v>
      </c>
      <c r="AE55" s="45">
        <v>0</v>
      </c>
      <c r="AF55" s="45">
        <v>15.8294</v>
      </c>
      <c r="AG55" s="45">
        <v>0</v>
      </c>
      <c r="AH55" s="45">
        <v>0</v>
      </c>
      <c r="AI55" s="45">
        <v>0</v>
      </c>
      <c r="AJ55" s="45" t="s">
        <v>126</v>
      </c>
      <c r="AK55" s="45" t="s">
        <v>126</v>
      </c>
      <c r="AL55" s="45">
        <v>0</v>
      </c>
      <c r="AM55" s="45">
        <v>22.402999999999999</v>
      </c>
    </row>
    <row r="56" spans="1:39" hidden="1" outlineLevel="1">
      <c r="A56" s="8">
        <v>41913</v>
      </c>
      <c r="B56" s="45">
        <v>29.252600000000001</v>
      </c>
      <c r="C56" s="45">
        <v>32.606200000000001</v>
      </c>
      <c r="D56" s="45">
        <v>30.951599999999999</v>
      </c>
      <c r="E56" s="45">
        <v>33.701799999999999</v>
      </c>
      <c r="F56" s="45">
        <v>30.291699999999999</v>
      </c>
      <c r="G56" s="45">
        <v>34.770699999999998</v>
      </c>
      <c r="H56" s="45">
        <v>24.823699999999999</v>
      </c>
      <c r="I56" s="45">
        <v>32.608699999999999</v>
      </c>
      <c r="J56" s="45">
        <v>30.9573</v>
      </c>
      <c r="K56" s="45">
        <v>33.701799999999999</v>
      </c>
      <c r="L56" s="45">
        <v>30.291699999999999</v>
      </c>
      <c r="M56" s="45">
        <v>34.770699999999998</v>
      </c>
      <c r="N56" s="45">
        <v>24.823699999999999</v>
      </c>
      <c r="O56" s="45">
        <v>9.0485000000000007</v>
      </c>
      <c r="P56" s="45">
        <v>9.0485000000000007</v>
      </c>
      <c r="Q56" s="45">
        <v>0</v>
      </c>
      <c r="R56" s="45" t="s">
        <v>126</v>
      </c>
      <c r="S56" s="45" t="s">
        <v>126</v>
      </c>
      <c r="T56" s="45">
        <v>0</v>
      </c>
      <c r="U56" s="45">
        <v>16.03</v>
      </c>
      <c r="V56" s="45">
        <v>0</v>
      </c>
      <c r="W56" s="45">
        <v>16.03</v>
      </c>
      <c r="X56" s="45">
        <v>0</v>
      </c>
      <c r="Y56" s="45">
        <v>28.623999999999999</v>
      </c>
      <c r="Z56" s="45">
        <v>15.8187</v>
      </c>
      <c r="AA56" s="45">
        <v>17.374199999999998</v>
      </c>
      <c r="AB56" s="45">
        <v>0</v>
      </c>
      <c r="AC56" s="45">
        <v>17.374199999999998</v>
      </c>
      <c r="AD56" s="45">
        <v>0</v>
      </c>
      <c r="AE56" s="45">
        <v>28.623999999999999</v>
      </c>
      <c r="AF56" s="45">
        <v>17.0427</v>
      </c>
      <c r="AG56" s="45">
        <v>14.2</v>
      </c>
      <c r="AH56" s="45">
        <v>0</v>
      </c>
      <c r="AI56" s="45">
        <v>14.2</v>
      </c>
      <c r="AJ56" s="45" t="s">
        <v>126</v>
      </c>
      <c r="AK56" s="45" t="s">
        <v>126</v>
      </c>
      <c r="AL56" s="45">
        <v>14.2</v>
      </c>
      <c r="AM56" s="45">
        <v>22.4435</v>
      </c>
    </row>
    <row r="57" spans="1:39" hidden="1" outlineLevel="1">
      <c r="A57" s="8">
        <v>41944</v>
      </c>
      <c r="B57" s="45">
        <v>28.509</v>
      </c>
      <c r="C57" s="45">
        <v>31.592300000000002</v>
      </c>
      <c r="D57" s="45">
        <v>31.3032</v>
      </c>
      <c r="E57" s="45">
        <v>31.761700000000001</v>
      </c>
      <c r="F57" s="45">
        <v>32.387799999999999</v>
      </c>
      <c r="G57" s="45">
        <v>32.553699999999999</v>
      </c>
      <c r="H57" s="45">
        <v>23.2714</v>
      </c>
      <c r="I57" s="45">
        <v>31.591999999999999</v>
      </c>
      <c r="J57" s="45">
        <v>31.302199999999999</v>
      </c>
      <c r="K57" s="45">
        <v>31.761700000000001</v>
      </c>
      <c r="L57" s="45">
        <v>32.387799999999999</v>
      </c>
      <c r="M57" s="45">
        <v>32.553699999999999</v>
      </c>
      <c r="N57" s="45">
        <v>23.2714</v>
      </c>
      <c r="O57" s="45">
        <v>35.545099999999998</v>
      </c>
      <c r="P57" s="45">
        <v>35.545099999999998</v>
      </c>
      <c r="Q57" s="45">
        <v>0</v>
      </c>
      <c r="R57" s="45" t="s">
        <v>126</v>
      </c>
      <c r="S57" s="45" t="s">
        <v>126</v>
      </c>
      <c r="T57" s="45">
        <v>0</v>
      </c>
      <c r="U57" s="45">
        <v>13.527799999999999</v>
      </c>
      <c r="V57" s="45">
        <v>0</v>
      </c>
      <c r="W57" s="45">
        <v>13.527799999999999</v>
      </c>
      <c r="X57" s="45">
        <v>0</v>
      </c>
      <c r="Y57" s="45">
        <v>28.623999999999999</v>
      </c>
      <c r="Z57" s="45">
        <v>12.1219</v>
      </c>
      <c r="AA57" s="45">
        <v>13.3337</v>
      </c>
      <c r="AB57" s="45">
        <v>0</v>
      </c>
      <c r="AC57" s="45">
        <v>13.3337</v>
      </c>
      <c r="AD57" s="45">
        <v>0</v>
      </c>
      <c r="AE57" s="45">
        <v>28.623999999999999</v>
      </c>
      <c r="AF57" s="45">
        <v>10.4984</v>
      </c>
      <c r="AG57" s="45">
        <v>13.76</v>
      </c>
      <c r="AH57" s="45">
        <v>0</v>
      </c>
      <c r="AI57" s="45">
        <v>13.76</v>
      </c>
      <c r="AJ57" s="45" t="s">
        <v>126</v>
      </c>
      <c r="AK57" s="45" t="s">
        <v>126</v>
      </c>
      <c r="AL57" s="45">
        <v>13.76</v>
      </c>
      <c r="AM57" s="45">
        <v>22.310400000000001</v>
      </c>
    </row>
    <row r="58" spans="1:39" hidden="1" outlineLevel="1">
      <c r="A58" s="8">
        <v>41974</v>
      </c>
      <c r="B58" s="45">
        <v>28.4909</v>
      </c>
      <c r="C58" s="45">
        <v>31.440200000000001</v>
      </c>
      <c r="D58" s="45">
        <v>31.163</v>
      </c>
      <c r="E58" s="45">
        <v>31.612200000000001</v>
      </c>
      <c r="F58" s="45">
        <v>31.0991</v>
      </c>
      <c r="G58" s="45">
        <v>33.194099999999999</v>
      </c>
      <c r="H58" s="45">
        <v>19.559100000000001</v>
      </c>
      <c r="I58" s="45">
        <v>32.0124</v>
      </c>
      <c r="J58" s="45">
        <v>31.161999999999999</v>
      </c>
      <c r="K58" s="45">
        <v>32.566800000000001</v>
      </c>
      <c r="L58" s="45">
        <v>31.0991</v>
      </c>
      <c r="M58" s="45">
        <v>33.272599999999997</v>
      </c>
      <c r="N58" s="45">
        <v>25.110199999999999</v>
      </c>
      <c r="O58" s="45">
        <v>12.704499999999999</v>
      </c>
      <c r="P58" s="45">
        <v>37.807699999999997</v>
      </c>
      <c r="Q58" s="45">
        <v>12.652799999999999</v>
      </c>
      <c r="R58" s="45" t="s">
        <v>126</v>
      </c>
      <c r="S58" s="45">
        <v>13</v>
      </c>
      <c r="T58" s="45">
        <v>12.6288</v>
      </c>
      <c r="U58" s="45">
        <v>15.7773</v>
      </c>
      <c r="V58" s="45">
        <v>0</v>
      </c>
      <c r="W58" s="45">
        <v>15.7773</v>
      </c>
      <c r="X58" s="45">
        <v>0</v>
      </c>
      <c r="Y58" s="45">
        <v>18.695900000000002</v>
      </c>
      <c r="Z58" s="45">
        <v>15.6736</v>
      </c>
      <c r="AA58" s="45">
        <v>15.7773</v>
      </c>
      <c r="AB58" s="45">
        <v>0</v>
      </c>
      <c r="AC58" s="45">
        <v>15.7773</v>
      </c>
      <c r="AD58" s="45">
        <v>0</v>
      </c>
      <c r="AE58" s="45">
        <v>18.695900000000002</v>
      </c>
      <c r="AF58" s="45">
        <v>15.6736</v>
      </c>
      <c r="AG58" s="45">
        <v>0</v>
      </c>
      <c r="AH58" s="45">
        <v>0</v>
      </c>
      <c r="AI58" s="45">
        <v>0</v>
      </c>
      <c r="AJ58" s="45" t="s">
        <v>126</v>
      </c>
      <c r="AK58" s="45">
        <v>0</v>
      </c>
      <c r="AL58" s="45">
        <v>0</v>
      </c>
      <c r="AM58" s="45">
        <v>22.661200000000001</v>
      </c>
    </row>
    <row r="59" spans="1:39" hidden="1" outlineLevel="1">
      <c r="A59" s="8">
        <v>42005</v>
      </c>
      <c r="B59" s="45">
        <v>29.165400000000002</v>
      </c>
      <c r="C59" s="45">
        <v>32.4923</v>
      </c>
      <c r="D59" s="45">
        <v>32.5441</v>
      </c>
      <c r="E59" s="45">
        <v>32.460900000000002</v>
      </c>
      <c r="F59" s="45">
        <v>29.016200000000001</v>
      </c>
      <c r="G59" s="45">
        <v>36.104199999999999</v>
      </c>
      <c r="H59" s="45">
        <v>17.448399999999999</v>
      </c>
      <c r="I59" s="45">
        <v>33.381399999999999</v>
      </c>
      <c r="J59" s="45">
        <v>32.541600000000003</v>
      </c>
      <c r="K59" s="45">
        <v>33.930999999999997</v>
      </c>
      <c r="L59" s="45">
        <v>29.016200000000001</v>
      </c>
      <c r="M59" s="45">
        <v>36.104199999999999</v>
      </c>
      <c r="N59" s="45">
        <v>20.424700000000001</v>
      </c>
      <c r="O59" s="45">
        <v>14.008699999999999</v>
      </c>
      <c r="P59" s="45">
        <v>37.393500000000003</v>
      </c>
      <c r="Q59" s="45">
        <v>13.9101</v>
      </c>
      <c r="R59" s="45" t="s">
        <v>126</v>
      </c>
      <c r="S59" s="45" t="s">
        <v>126</v>
      </c>
      <c r="T59" s="45">
        <v>13.9101</v>
      </c>
      <c r="U59" s="45">
        <v>15.9427</v>
      </c>
      <c r="V59" s="45">
        <v>0</v>
      </c>
      <c r="W59" s="45">
        <v>15.9427</v>
      </c>
      <c r="X59" s="45">
        <v>0</v>
      </c>
      <c r="Y59" s="45">
        <v>23.7</v>
      </c>
      <c r="Z59" s="45">
        <v>15.792</v>
      </c>
      <c r="AA59" s="45">
        <v>16.500800000000002</v>
      </c>
      <c r="AB59" s="45">
        <v>0</v>
      </c>
      <c r="AC59" s="45">
        <v>16.500800000000002</v>
      </c>
      <c r="AD59" s="45">
        <v>0</v>
      </c>
      <c r="AE59" s="45">
        <v>23.7</v>
      </c>
      <c r="AF59" s="45">
        <v>16.331700000000001</v>
      </c>
      <c r="AG59" s="45">
        <v>13.21</v>
      </c>
      <c r="AH59" s="45">
        <v>0</v>
      </c>
      <c r="AI59" s="45">
        <v>13.21</v>
      </c>
      <c r="AJ59" s="45" t="s">
        <v>126</v>
      </c>
      <c r="AK59" s="45" t="s">
        <v>126</v>
      </c>
      <c r="AL59" s="45">
        <v>13.21</v>
      </c>
      <c r="AM59" s="45">
        <v>22.801400000000001</v>
      </c>
    </row>
    <row r="60" spans="1:39" hidden="1" outlineLevel="1">
      <c r="A60" s="8">
        <v>42036</v>
      </c>
      <c r="B60" s="45">
        <v>27.413699999999999</v>
      </c>
      <c r="C60" s="45">
        <v>31.469100000000001</v>
      </c>
      <c r="D60" s="45">
        <v>31.6174</v>
      </c>
      <c r="E60" s="45">
        <v>31.3874</v>
      </c>
      <c r="F60" s="45">
        <v>33.622399999999999</v>
      </c>
      <c r="G60" s="45">
        <v>33.710099999999997</v>
      </c>
      <c r="H60" s="45">
        <v>18.8034</v>
      </c>
      <c r="I60" s="45">
        <v>31.8645</v>
      </c>
      <c r="J60" s="45">
        <v>31.6142</v>
      </c>
      <c r="K60" s="45">
        <v>32.006799999999998</v>
      </c>
      <c r="L60" s="45">
        <v>33.622399999999999</v>
      </c>
      <c r="M60" s="45">
        <v>33.710099999999997</v>
      </c>
      <c r="N60" s="45">
        <v>20.472799999999999</v>
      </c>
      <c r="O60" s="45">
        <v>12.398199999999999</v>
      </c>
      <c r="P60" s="45">
        <v>37.909500000000001</v>
      </c>
      <c r="Q60" s="45">
        <v>12.17</v>
      </c>
      <c r="R60" s="45" t="s">
        <v>126</v>
      </c>
      <c r="S60" s="45" t="s">
        <v>126</v>
      </c>
      <c r="T60" s="45">
        <v>12.17</v>
      </c>
      <c r="U60" s="45">
        <v>16.956800000000001</v>
      </c>
      <c r="V60" s="45">
        <v>0</v>
      </c>
      <c r="W60" s="45">
        <v>16.956800000000001</v>
      </c>
      <c r="X60" s="45">
        <v>0</v>
      </c>
      <c r="Y60" s="45">
        <v>16.811800000000002</v>
      </c>
      <c r="Z60" s="45">
        <v>16.966100000000001</v>
      </c>
      <c r="AA60" s="45">
        <v>16.956800000000001</v>
      </c>
      <c r="AB60" s="45">
        <v>0</v>
      </c>
      <c r="AC60" s="45">
        <v>16.956800000000001</v>
      </c>
      <c r="AD60" s="45">
        <v>0</v>
      </c>
      <c r="AE60" s="45">
        <v>16.811800000000002</v>
      </c>
      <c r="AF60" s="45">
        <v>16.966100000000001</v>
      </c>
      <c r="AG60" s="45">
        <v>0</v>
      </c>
      <c r="AH60" s="45">
        <v>0</v>
      </c>
      <c r="AI60" s="45">
        <v>0</v>
      </c>
      <c r="AJ60" s="45" t="s">
        <v>126</v>
      </c>
      <c r="AK60" s="45" t="s">
        <v>126</v>
      </c>
      <c r="AL60" s="45">
        <v>0</v>
      </c>
      <c r="AM60" s="45">
        <v>25.8857</v>
      </c>
    </row>
    <row r="61" spans="1:39" hidden="1" outlineLevel="1">
      <c r="A61" s="8">
        <v>42064</v>
      </c>
      <c r="B61" s="45">
        <v>26.308</v>
      </c>
      <c r="C61" s="45">
        <v>26.134499999999999</v>
      </c>
      <c r="D61" s="45">
        <v>31.607900000000001</v>
      </c>
      <c r="E61" s="45">
        <v>24.785399999999999</v>
      </c>
      <c r="F61" s="45">
        <v>32.9377</v>
      </c>
      <c r="G61" s="45">
        <v>25.238399999999999</v>
      </c>
      <c r="H61" s="45">
        <v>15.9322</v>
      </c>
      <c r="I61" s="45">
        <v>26.154399999999999</v>
      </c>
      <c r="J61" s="45">
        <v>31.5425</v>
      </c>
      <c r="K61" s="45">
        <v>24.8384</v>
      </c>
      <c r="L61" s="45">
        <v>32.9377</v>
      </c>
      <c r="M61" s="45">
        <v>25.238399999999999</v>
      </c>
      <c r="N61" s="45">
        <v>16.0289</v>
      </c>
      <c r="O61" s="45">
        <v>23.168199999999999</v>
      </c>
      <c r="P61" s="45">
        <v>36.249000000000002</v>
      </c>
      <c r="Q61" s="45">
        <v>14.06</v>
      </c>
      <c r="R61" s="45" t="s">
        <v>126</v>
      </c>
      <c r="S61" s="45" t="s">
        <v>126</v>
      </c>
      <c r="T61" s="45">
        <v>14.06</v>
      </c>
      <c r="U61" s="45">
        <v>16.861000000000001</v>
      </c>
      <c r="V61" s="45">
        <v>0</v>
      </c>
      <c r="W61" s="45">
        <v>16.861000000000001</v>
      </c>
      <c r="X61" s="45">
        <v>0</v>
      </c>
      <c r="Y61" s="45">
        <v>17</v>
      </c>
      <c r="Z61" s="45">
        <v>16.859200000000001</v>
      </c>
      <c r="AA61" s="45">
        <v>17.0197</v>
      </c>
      <c r="AB61" s="45">
        <v>0</v>
      </c>
      <c r="AC61" s="45">
        <v>17.0197</v>
      </c>
      <c r="AD61" s="45">
        <v>0</v>
      </c>
      <c r="AE61" s="45">
        <v>17</v>
      </c>
      <c r="AF61" s="45">
        <v>17.02</v>
      </c>
      <c r="AG61" s="45">
        <v>12.83</v>
      </c>
      <c r="AH61" s="45">
        <v>0</v>
      </c>
      <c r="AI61" s="45">
        <v>12.83</v>
      </c>
      <c r="AJ61" s="45" t="s">
        <v>126</v>
      </c>
      <c r="AK61" s="45" t="s">
        <v>126</v>
      </c>
      <c r="AL61" s="45">
        <v>12.83</v>
      </c>
      <c r="AM61" s="45">
        <v>29.594100000000001</v>
      </c>
    </row>
    <row r="62" spans="1:39" hidden="1" outlineLevel="1">
      <c r="A62" s="8">
        <v>42095</v>
      </c>
      <c r="B62" s="45">
        <v>29.012799999999999</v>
      </c>
      <c r="C62" s="45">
        <v>30.499300000000002</v>
      </c>
      <c r="D62" s="45">
        <v>34.070399999999999</v>
      </c>
      <c r="E62" s="45">
        <v>29.955100000000002</v>
      </c>
      <c r="F62" s="45">
        <v>37.506599999999999</v>
      </c>
      <c r="G62" s="45">
        <v>29.994499999999999</v>
      </c>
      <c r="H62" s="45">
        <v>20.189800000000002</v>
      </c>
      <c r="I62" s="45">
        <v>30.565300000000001</v>
      </c>
      <c r="J62" s="45">
        <v>34.0608</v>
      </c>
      <c r="K62" s="45">
        <v>30.031600000000001</v>
      </c>
      <c r="L62" s="45">
        <v>37.506599999999999</v>
      </c>
      <c r="M62" s="45">
        <v>29.994499999999999</v>
      </c>
      <c r="N62" s="45">
        <v>20.7606</v>
      </c>
      <c r="O62" s="45">
        <v>15.3293</v>
      </c>
      <c r="P62" s="45">
        <v>37.393700000000003</v>
      </c>
      <c r="Q62" s="45">
        <v>13.2</v>
      </c>
      <c r="R62" s="45" t="s">
        <v>126</v>
      </c>
      <c r="S62" s="45" t="s">
        <v>126</v>
      </c>
      <c r="T62" s="45">
        <v>13.2</v>
      </c>
      <c r="U62" s="45">
        <v>17.511700000000001</v>
      </c>
      <c r="V62" s="45">
        <v>0</v>
      </c>
      <c r="W62" s="45">
        <v>17.511700000000001</v>
      </c>
      <c r="X62" s="45">
        <v>0</v>
      </c>
      <c r="Y62" s="45">
        <v>23.7</v>
      </c>
      <c r="Z62" s="45">
        <v>17.4023</v>
      </c>
      <c r="AA62" s="45">
        <v>17.636700000000001</v>
      </c>
      <c r="AB62" s="45">
        <v>0</v>
      </c>
      <c r="AC62" s="45">
        <v>17.636700000000001</v>
      </c>
      <c r="AD62" s="45">
        <v>0</v>
      </c>
      <c r="AE62" s="45">
        <v>23.7</v>
      </c>
      <c r="AF62" s="45">
        <v>17.5276</v>
      </c>
      <c r="AG62" s="45">
        <v>10.38</v>
      </c>
      <c r="AH62" s="45">
        <v>0</v>
      </c>
      <c r="AI62" s="45">
        <v>10.38</v>
      </c>
      <c r="AJ62" s="45" t="s">
        <v>126</v>
      </c>
      <c r="AK62" s="45" t="s">
        <v>126</v>
      </c>
      <c r="AL62" s="45">
        <v>10.38</v>
      </c>
      <c r="AM62" s="45">
        <v>29.716000000000001</v>
      </c>
    </row>
    <row r="63" spans="1:39" hidden="1" outlineLevel="1">
      <c r="A63" s="8">
        <v>42125</v>
      </c>
      <c r="B63" s="45">
        <v>30.1814</v>
      </c>
      <c r="C63" s="45">
        <v>31.311299999999999</v>
      </c>
      <c r="D63" s="45">
        <v>34.892000000000003</v>
      </c>
      <c r="E63" s="45">
        <v>30.769400000000001</v>
      </c>
      <c r="F63" s="45">
        <v>38.980499999999999</v>
      </c>
      <c r="G63" s="45">
        <v>31.789400000000001</v>
      </c>
      <c r="H63" s="45">
        <v>17.628299999999999</v>
      </c>
      <c r="I63" s="45">
        <v>32.229300000000002</v>
      </c>
      <c r="J63" s="45">
        <v>34.883299999999998</v>
      </c>
      <c r="K63" s="45">
        <v>31.805099999999999</v>
      </c>
      <c r="L63" s="45">
        <v>38.980499999999999</v>
      </c>
      <c r="M63" s="45">
        <v>31.789400000000001</v>
      </c>
      <c r="N63" s="45">
        <v>22.46</v>
      </c>
      <c r="O63" s="45">
        <v>13.444699999999999</v>
      </c>
      <c r="P63" s="45">
        <v>37.99</v>
      </c>
      <c r="Q63" s="45">
        <v>13.258599999999999</v>
      </c>
      <c r="R63" s="45" t="s">
        <v>126</v>
      </c>
      <c r="S63" s="45" t="s">
        <v>126</v>
      </c>
      <c r="T63" s="45">
        <v>13.258599999999999</v>
      </c>
      <c r="U63" s="45">
        <v>14.444699999999999</v>
      </c>
      <c r="V63" s="45">
        <v>0</v>
      </c>
      <c r="W63" s="45">
        <v>14.444699999999999</v>
      </c>
      <c r="X63" s="45">
        <v>0</v>
      </c>
      <c r="Y63" s="45">
        <v>0</v>
      </c>
      <c r="Z63" s="45">
        <v>14.444699999999999</v>
      </c>
      <c r="AA63" s="45">
        <v>14.444699999999999</v>
      </c>
      <c r="AB63" s="45">
        <v>0</v>
      </c>
      <c r="AC63" s="45">
        <v>14.444699999999999</v>
      </c>
      <c r="AD63" s="45">
        <v>0</v>
      </c>
      <c r="AE63" s="45">
        <v>0</v>
      </c>
      <c r="AF63" s="45">
        <v>14.444699999999999</v>
      </c>
      <c r="AG63" s="45">
        <v>0</v>
      </c>
      <c r="AH63" s="45">
        <v>0</v>
      </c>
      <c r="AI63" s="45">
        <v>0</v>
      </c>
      <c r="AJ63" s="45" t="s">
        <v>126</v>
      </c>
      <c r="AK63" s="45" t="s">
        <v>126</v>
      </c>
      <c r="AL63" s="45">
        <v>0</v>
      </c>
      <c r="AM63" s="45">
        <v>30.3216</v>
      </c>
    </row>
    <row r="64" spans="1:39" hidden="1" outlineLevel="1">
      <c r="A64" s="8">
        <v>42156</v>
      </c>
      <c r="B64" s="45">
        <v>30.520299999999999</v>
      </c>
      <c r="C64" s="45">
        <v>32.508800000000001</v>
      </c>
      <c r="D64" s="45">
        <v>34.634599999999999</v>
      </c>
      <c r="E64" s="45">
        <v>32.042400000000001</v>
      </c>
      <c r="F64" s="45">
        <v>39.901899999999998</v>
      </c>
      <c r="G64" s="45">
        <v>32.246499999999997</v>
      </c>
      <c r="H64" s="45">
        <v>13.186999999999999</v>
      </c>
      <c r="I64" s="45">
        <v>32.455199999999998</v>
      </c>
      <c r="J64" s="45">
        <v>34.476300000000002</v>
      </c>
      <c r="K64" s="45">
        <v>32.042400000000001</v>
      </c>
      <c r="L64" s="45">
        <v>39.901899999999998</v>
      </c>
      <c r="M64" s="45">
        <v>32.246499999999997</v>
      </c>
      <c r="N64" s="45">
        <v>13.186999999999999</v>
      </c>
      <c r="O64" s="45">
        <v>36.764499999999998</v>
      </c>
      <c r="P64" s="45">
        <v>36.764499999999998</v>
      </c>
      <c r="Q64" s="45" t="s">
        <v>126</v>
      </c>
      <c r="R64" s="45" t="s">
        <v>126</v>
      </c>
      <c r="S64" s="45" t="s">
        <v>126</v>
      </c>
      <c r="T64" s="45" t="s">
        <v>126</v>
      </c>
      <c r="U64" s="45">
        <v>6.008</v>
      </c>
      <c r="V64" s="45">
        <v>0</v>
      </c>
      <c r="W64" s="45">
        <v>6.008</v>
      </c>
      <c r="X64" s="45">
        <v>0</v>
      </c>
      <c r="Y64" s="45">
        <v>0</v>
      </c>
      <c r="Z64" s="45">
        <v>6.008</v>
      </c>
      <c r="AA64" s="45">
        <v>6.008</v>
      </c>
      <c r="AB64" s="45">
        <v>0</v>
      </c>
      <c r="AC64" s="45">
        <v>6.008</v>
      </c>
      <c r="AD64" s="45">
        <v>0</v>
      </c>
      <c r="AE64" s="45">
        <v>0</v>
      </c>
      <c r="AF64" s="45">
        <v>6.008</v>
      </c>
      <c r="AG64" s="45">
        <v>0</v>
      </c>
      <c r="AH64" s="45">
        <v>0</v>
      </c>
      <c r="AI64" s="45" t="s">
        <v>126</v>
      </c>
      <c r="AJ64" s="45" t="s">
        <v>126</v>
      </c>
      <c r="AK64" s="45" t="s">
        <v>126</v>
      </c>
      <c r="AL64" s="45" t="s">
        <v>126</v>
      </c>
      <c r="AM64" s="45">
        <v>31.842700000000001</v>
      </c>
    </row>
    <row r="65" spans="1:39" hidden="1" outlineLevel="1">
      <c r="A65" s="8">
        <v>42186</v>
      </c>
      <c r="B65" s="45">
        <v>31.4892</v>
      </c>
      <c r="C65" s="45">
        <v>32.219900000000003</v>
      </c>
      <c r="D65" s="45">
        <v>33.464500000000001</v>
      </c>
      <c r="E65" s="45">
        <v>31.9999</v>
      </c>
      <c r="F65" s="45">
        <v>36.930599999999998</v>
      </c>
      <c r="G65" s="45">
        <v>32.796799999999998</v>
      </c>
      <c r="H65" s="45">
        <v>12.7645</v>
      </c>
      <c r="I65" s="45">
        <v>32.218699999999998</v>
      </c>
      <c r="J65" s="45">
        <v>33.457900000000002</v>
      </c>
      <c r="K65" s="45">
        <v>31.9999</v>
      </c>
      <c r="L65" s="45">
        <v>36.930599999999998</v>
      </c>
      <c r="M65" s="45">
        <v>32.796799999999998</v>
      </c>
      <c r="N65" s="45">
        <v>12.7645</v>
      </c>
      <c r="O65" s="45">
        <v>37.9876</v>
      </c>
      <c r="P65" s="45">
        <v>37.9876</v>
      </c>
      <c r="Q65" s="45" t="s">
        <v>126</v>
      </c>
      <c r="R65" s="45" t="s">
        <v>126</v>
      </c>
      <c r="S65" s="45" t="s">
        <v>126</v>
      </c>
      <c r="T65" s="45" t="s">
        <v>126</v>
      </c>
      <c r="U65" s="45">
        <v>21.090900000000001</v>
      </c>
      <c r="V65" s="45">
        <v>0</v>
      </c>
      <c r="W65" s="45">
        <v>21.090900000000001</v>
      </c>
      <c r="X65" s="45">
        <v>0</v>
      </c>
      <c r="Y65" s="45">
        <v>0</v>
      </c>
      <c r="Z65" s="45">
        <v>21.090900000000001</v>
      </c>
      <c r="AA65" s="45">
        <v>21.090900000000001</v>
      </c>
      <c r="AB65" s="45">
        <v>0</v>
      </c>
      <c r="AC65" s="45">
        <v>21.090900000000001</v>
      </c>
      <c r="AD65" s="45">
        <v>0</v>
      </c>
      <c r="AE65" s="45">
        <v>0</v>
      </c>
      <c r="AF65" s="45">
        <v>21.090900000000001</v>
      </c>
      <c r="AG65" s="45">
        <v>0</v>
      </c>
      <c r="AH65" s="45">
        <v>0</v>
      </c>
      <c r="AI65" s="45" t="s">
        <v>126</v>
      </c>
      <c r="AJ65" s="45" t="s">
        <v>126</v>
      </c>
      <c r="AK65" s="45" t="s">
        <v>126</v>
      </c>
      <c r="AL65" s="45" t="s">
        <v>126</v>
      </c>
      <c r="AM65" s="45">
        <v>31.203700000000001</v>
      </c>
    </row>
    <row r="66" spans="1:39" hidden="1" outlineLevel="1">
      <c r="A66" s="8">
        <v>42217</v>
      </c>
      <c r="B66" s="45">
        <v>31.558299999999999</v>
      </c>
      <c r="C66" s="45">
        <v>32.586799999999997</v>
      </c>
      <c r="D66" s="45">
        <v>33.713500000000003</v>
      </c>
      <c r="E66" s="45">
        <v>32.399500000000003</v>
      </c>
      <c r="F66" s="45">
        <v>34.710999999999999</v>
      </c>
      <c r="G66" s="45">
        <v>32.579599999999999</v>
      </c>
      <c r="H66" s="45">
        <v>22.0517</v>
      </c>
      <c r="I66" s="45">
        <v>32.577399999999997</v>
      </c>
      <c r="J66" s="45">
        <v>33.658999999999999</v>
      </c>
      <c r="K66" s="45">
        <v>32.399500000000003</v>
      </c>
      <c r="L66" s="45">
        <v>34.710999999999999</v>
      </c>
      <c r="M66" s="45">
        <v>32.579599999999999</v>
      </c>
      <c r="N66" s="45">
        <v>22.0517</v>
      </c>
      <c r="O66" s="45">
        <v>38.512</v>
      </c>
      <c r="P66" s="45">
        <v>38.512</v>
      </c>
      <c r="Q66" s="45" t="s">
        <v>126</v>
      </c>
      <c r="R66" s="45" t="s">
        <v>126</v>
      </c>
      <c r="S66" s="45" t="s">
        <v>126</v>
      </c>
      <c r="T66" s="45" t="s">
        <v>126</v>
      </c>
      <c r="U66" s="45">
        <v>7.2512999999999996</v>
      </c>
      <c r="V66" s="45">
        <v>0</v>
      </c>
      <c r="W66" s="45">
        <v>7.2512999999999996</v>
      </c>
      <c r="X66" s="45">
        <v>0</v>
      </c>
      <c r="Y66" s="45">
        <v>25.535399999999999</v>
      </c>
      <c r="Z66" s="45">
        <v>4.2755000000000001</v>
      </c>
      <c r="AA66" s="45">
        <v>7.2512999999999996</v>
      </c>
      <c r="AB66" s="45">
        <v>0</v>
      </c>
      <c r="AC66" s="45">
        <v>7.2512999999999996</v>
      </c>
      <c r="AD66" s="45">
        <v>0</v>
      </c>
      <c r="AE66" s="45">
        <v>25.535399999999999</v>
      </c>
      <c r="AF66" s="45">
        <v>4.2755000000000001</v>
      </c>
      <c r="AG66" s="45">
        <v>0</v>
      </c>
      <c r="AH66" s="45">
        <v>0</v>
      </c>
      <c r="AI66" s="45" t="s">
        <v>126</v>
      </c>
      <c r="AJ66" s="45" t="s">
        <v>126</v>
      </c>
      <c r="AK66" s="45" t="s">
        <v>126</v>
      </c>
      <c r="AL66" s="45" t="s">
        <v>126</v>
      </c>
      <c r="AM66" s="45">
        <v>31.742799999999999</v>
      </c>
    </row>
    <row r="67" spans="1:39" hidden="1" outlineLevel="1">
      <c r="A67" s="8">
        <v>42248</v>
      </c>
      <c r="B67" s="45">
        <v>29.450900000000001</v>
      </c>
      <c r="C67" s="45">
        <v>29.238800000000001</v>
      </c>
      <c r="D67" s="45">
        <v>34.857500000000002</v>
      </c>
      <c r="E67" s="45">
        <v>28.2882</v>
      </c>
      <c r="F67" s="45">
        <v>35.270099999999999</v>
      </c>
      <c r="G67" s="45">
        <v>31.584199999999999</v>
      </c>
      <c r="H67" s="45">
        <v>3.9845999999999999</v>
      </c>
      <c r="I67" s="45">
        <v>29.232299999999999</v>
      </c>
      <c r="J67" s="45">
        <v>34.837699999999998</v>
      </c>
      <c r="K67" s="45">
        <v>28.2882</v>
      </c>
      <c r="L67" s="45">
        <v>35.270099999999999</v>
      </c>
      <c r="M67" s="45">
        <v>31.584199999999999</v>
      </c>
      <c r="N67" s="45">
        <v>3.9845999999999999</v>
      </c>
      <c r="O67" s="45">
        <v>39.250999999999998</v>
      </c>
      <c r="P67" s="45">
        <v>39.250999999999998</v>
      </c>
      <c r="Q67" s="45" t="s">
        <v>126</v>
      </c>
      <c r="R67" s="45" t="s">
        <v>126</v>
      </c>
      <c r="S67" s="45" t="s">
        <v>126</v>
      </c>
      <c r="T67" s="45" t="s">
        <v>126</v>
      </c>
      <c r="U67" s="45">
        <v>1.4977</v>
      </c>
      <c r="V67" s="45">
        <v>0</v>
      </c>
      <c r="W67" s="45">
        <v>1.4977</v>
      </c>
      <c r="X67" s="45">
        <v>0</v>
      </c>
      <c r="Y67" s="45">
        <v>0</v>
      </c>
      <c r="Z67" s="45">
        <v>1.4977</v>
      </c>
      <c r="AA67" s="45">
        <v>1.4977</v>
      </c>
      <c r="AB67" s="45">
        <v>0</v>
      </c>
      <c r="AC67" s="45">
        <v>1.4977</v>
      </c>
      <c r="AD67" s="45">
        <v>0</v>
      </c>
      <c r="AE67" s="45">
        <v>0</v>
      </c>
      <c r="AF67" s="45">
        <v>1.4977</v>
      </c>
      <c r="AG67" s="45">
        <v>0</v>
      </c>
      <c r="AH67" s="45">
        <v>0</v>
      </c>
      <c r="AI67" s="45" t="s">
        <v>126</v>
      </c>
      <c r="AJ67" s="45" t="s">
        <v>126</v>
      </c>
      <c r="AK67" s="45" t="s">
        <v>126</v>
      </c>
      <c r="AL67" s="45" t="s">
        <v>126</v>
      </c>
      <c r="AM67" s="45">
        <v>32.101300000000002</v>
      </c>
    </row>
    <row r="68" spans="1:39" hidden="1" outlineLevel="1">
      <c r="A68" s="8">
        <v>42278</v>
      </c>
      <c r="B68" s="45">
        <v>31.229700000000001</v>
      </c>
      <c r="C68" s="45">
        <v>31.532399999999999</v>
      </c>
      <c r="D68" s="45">
        <v>35.154600000000002</v>
      </c>
      <c r="E68" s="45">
        <v>30.870200000000001</v>
      </c>
      <c r="F68" s="45">
        <v>35.335599999999999</v>
      </c>
      <c r="G68" s="45">
        <v>31.743500000000001</v>
      </c>
      <c r="H68" s="45">
        <v>17.542000000000002</v>
      </c>
      <c r="I68" s="45">
        <v>31.531300000000002</v>
      </c>
      <c r="J68" s="45">
        <v>35.151200000000003</v>
      </c>
      <c r="K68" s="45">
        <v>30.870200000000001</v>
      </c>
      <c r="L68" s="45">
        <v>35.335599999999999</v>
      </c>
      <c r="M68" s="45">
        <v>31.743500000000001</v>
      </c>
      <c r="N68" s="45">
        <v>17.542000000000002</v>
      </c>
      <c r="O68" s="45">
        <v>38.2012</v>
      </c>
      <c r="P68" s="45">
        <v>38.2012</v>
      </c>
      <c r="Q68" s="45" t="s">
        <v>126</v>
      </c>
      <c r="R68" s="45" t="s">
        <v>126</v>
      </c>
      <c r="S68" s="45" t="s">
        <v>126</v>
      </c>
      <c r="T68" s="45" t="s">
        <v>126</v>
      </c>
      <c r="U68" s="45">
        <v>14.5298</v>
      </c>
      <c r="V68" s="45">
        <v>0</v>
      </c>
      <c r="W68" s="45">
        <v>14.5298</v>
      </c>
      <c r="X68" s="45">
        <v>0</v>
      </c>
      <c r="Y68" s="45">
        <v>0</v>
      </c>
      <c r="Z68" s="45">
        <v>14.5298</v>
      </c>
      <c r="AA68" s="45">
        <v>14.5298</v>
      </c>
      <c r="AB68" s="45">
        <v>0</v>
      </c>
      <c r="AC68" s="45">
        <v>14.5298</v>
      </c>
      <c r="AD68" s="45">
        <v>0</v>
      </c>
      <c r="AE68" s="45">
        <v>0</v>
      </c>
      <c r="AF68" s="45">
        <v>14.5298</v>
      </c>
      <c r="AG68" s="45">
        <v>0</v>
      </c>
      <c r="AH68" s="45">
        <v>0</v>
      </c>
      <c r="AI68" s="45" t="s">
        <v>126</v>
      </c>
      <c r="AJ68" s="45" t="s">
        <v>126</v>
      </c>
      <c r="AK68" s="45" t="s">
        <v>126</v>
      </c>
      <c r="AL68" s="45" t="s">
        <v>126</v>
      </c>
      <c r="AM68" s="45">
        <v>32.096899999999998</v>
      </c>
    </row>
    <row r="69" spans="1:39" hidden="1" outlineLevel="1">
      <c r="A69" s="8">
        <v>42309</v>
      </c>
      <c r="B69" s="45">
        <v>29.9056</v>
      </c>
      <c r="C69" s="45">
        <v>30.575900000000001</v>
      </c>
      <c r="D69" s="45">
        <v>34.039099999999998</v>
      </c>
      <c r="E69" s="45">
        <v>30.117799999999999</v>
      </c>
      <c r="F69" s="45">
        <v>35.129899999999999</v>
      </c>
      <c r="G69" s="45">
        <v>29.9039</v>
      </c>
      <c r="H69" s="45">
        <v>18.4496</v>
      </c>
      <c r="I69" s="45">
        <v>30.574000000000002</v>
      </c>
      <c r="J69" s="45">
        <v>34.029899999999998</v>
      </c>
      <c r="K69" s="45">
        <v>30.117799999999999</v>
      </c>
      <c r="L69" s="45">
        <v>35.129899999999999</v>
      </c>
      <c r="M69" s="45">
        <v>29.9039</v>
      </c>
      <c r="N69" s="45">
        <v>18.4496</v>
      </c>
      <c r="O69" s="45">
        <v>38.387999999999998</v>
      </c>
      <c r="P69" s="45">
        <v>38.387999999999998</v>
      </c>
      <c r="Q69" s="45" t="s">
        <v>126</v>
      </c>
      <c r="R69" s="45" t="s">
        <v>126</v>
      </c>
      <c r="S69" s="45" t="s">
        <v>126</v>
      </c>
      <c r="T69" s="45" t="s">
        <v>126</v>
      </c>
      <c r="U69" s="45">
        <v>11.2471</v>
      </c>
      <c r="V69" s="45">
        <v>0</v>
      </c>
      <c r="W69" s="45">
        <v>11.2471</v>
      </c>
      <c r="X69" s="45">
        <v>0</v>
      </c>
      <c r="Y69" s="45">
        <v>0</v>
      </c>
      <c r="Z69" s="45">
        <v>11.2471</v>
      </c>
      <c r="AA69" s="45">
        <v>11.2471</v>
      </c>
      <c r="AB69" s="45">
        <v>0</v>
      </c>
      <c r="AC69" s="45">
        <v>11.2471</v>
      </c>
      <c r="AD69" s="45">
        <v>0</v>
      </c>
      <c r="AE69" s="45">
        <v>0</v>
      </c>
      <c r="AF69" s="45">
        <v>11.2471</v>
      </c>
      <c r="AG69" s="45">
        <v>0</v>
      </c>
      <c r="AH69" s="45">
        <v>0</v>
      </c>
      <c r="AI69" s="45" t="s">
        <v>126</v>
      </c>
      <c r="AJ69" s="45" t="s">
        <v>126</v>
      </c>
      <c r="AK69" s="45" t="s">
        <v>126</v>
      </c>
      <c r="AL69" s="45" t="s">
        <v>126</v>
      </c>
      <c r="AM69" s="45">
        <v>30.763400000000001</v>
      </c>
    </row>
    <row r="70" spans="1:39" hidden="1" outlineLevel="1">
      <c r="A70" s="8">
        <v>42339</v>
      </c>
      <c r="B70" s="45">
        <v>31.172899999999998</v>
      </c>
      <c r="C70" s="45">
        <v>31.886399999999998</v>
      </c>
      <c r="D70" s="45">
        <v>31.818100000000001</v>
      </c>
      <c r="E70" s="45">
        <v>31.905200000000001</v>
      </c>
      <c r="F70" s="45">
        <v>33.180900000000001</v>
      </c>
      <c r="G70" s="45">
        <v>32.655200000000001</v>
      </c>
      <c r="H70" s="45">
        <v>20.0002</v>
      </c>
      <c r="I70" s="45">
        <v>31.947700000000001</v>
      </c>
      <c r="J70" s="45">
        <v>31.811399999999999</v>
      </c>
      <c r="K70" s="45">
        <v>31.985199999999999</v>
      </c>
      <c r="L70" s="45">
        <v>33.180900000000001</v>
      </c>
      <c r="M70" s="45">
        <v>32.655200000000001</v>
      </c>
      <c r="N70" s="45">
        <v>20.6858</v>
      </c>
      <c r="O70" s="45">
        <v>9.4171999999999993</v>
      </c>
      <c r="P70" s="45">
        <v>39.588900000000002</v>
      </c>
      <c r="Q70" s="45">
        <v>7.1920000000000002</v>
      </c>
      <c r="R70" s="45" t="s">
        <v>126</v>
      </c>
      <c r="S70" s="45" t="s">
        <v>126</v>
      </c>
      <c r="T70" s="45">
        <v>7.1920000000000002</v>
      </c>
      <c r="U70" s="45">
        <v>10.3607</v>
      </c>
      <c r="V70" s="45">
        <v>0</v>
      </c>
      <c r="W70" s="45">
        <v>10.3607</v>
      </c>
      <c r="X70" s="45">
        <v>0</v>
      </c>
      <c r="Y70" s="45">
        <v>28.623999999999999</v>
      </c>
      <c r="Z70" s="45">
        <v>9.5070999999999994</v>
      </c>
      <c r="AA70" s="45">
        <v>10.918200000000001</v>
      </c>
      <c r="AB70" s="45">
        <v>0</v>
      </c>
      <c r="AC70" s="45">
        <v>10.918200000000001</v>
      </c>
      <c r="AD70" s="45">
        <v>0</v>
      </c>
      <c r="AE70" s="45">
        <v>28.623999999999999</v>
      </c>
      <c r="AF70" s="45">
        <v>9.7631999999999994</v>
      </c>
      <c r="AG70" s="45">
        <v>8.86</v>
      </c>
      <c r="AH70" s="45">
        <v>0</v>
      </c>
      <c r="AI70" s="45">
        <v>8.86</v>
      </c>
      <c r="AJ70" s="45" t="s">
        <v>126</v>
      </c>
      <c r="AK70" s="45" t="s">
        <v>126</v>
      </c>
      <c r="AL70" s="45">
        <v>8.86</v>
      </c>
      <c r="AM70" s="45">
        <v>31.0517</v>
      </c>
    </row>
    <row r="71" spans="1:39" hidden="1" outlineLevel="1">
      <c r="A71" s="8">
        <v>42370</v>
      </c>
      <c r="B71" s="45">
        <v>30.0242</v>
      </c>
      <c r="C71" s="45">
        <v>31.281400000000001</v>
      </c>
      <c r="D71" s="45">
        <v>31.358000000000001</v>
      </c>
      <c r="E71" s="45">
        <v>31.237500000000001</v>
      </c>
      <c r="F71" s="45">
        <v>33.778300000000002</v>
      </c>
      <c r="G71" s="45">
        <v>33.153199999999998</v>
      </c>
      <c r="H71" s="45">
        <v>16.206499999999998</v>
      </c>
      <c r="I71" s="45">
        <v>31.473099999999999</v>
      </c>
      <c r="J71" s="45">
        <v>31.329899999999999</v>
      </c>
      <c r="K71" s="45">
        <v>31.556100000000001</v>
      </c>
      <c r="L71" s="45">
        <v>33.778300000000002</v>
      </c>
      <c r="M71" s="45">
        <v>33.153199999999998</v>
      </c>
      <c r="N71" s="45">
        <v>17.1846</v>
      </c>
      <c r="O71" s="45">
        <v>12.7956</v>
      </c>
      <c r="P71" s="45">
        <v>39.633899999999997</v>
      </c>
      <c r="Q71" s="45">
        <v>9.1241000000000003</v>
      </c>
      <c r="R71" s="45" t="s">
        <v>126</v>
      </c>
      <c r="S71" s="45" t="s">
        <v>126</v>
      </c>
      <c r="T71" s="45">
        <v>9.1241000000000003</v>
      </c>
      <c r="U71" s="45">
        <v>12.4017</v>
      </c>
      <c r="V71" s="45">
        <v>0</v>
      </c>
      <c r="W71" s="45">
        <v>12.4017</v>
      </c>
      <c r="X71" s="45">
        <v>0</v>
      </c>
      <c r="Y71" s="45">
        <v>28.623999999999999</v>
      </c>
      <c r="Z71" s="45">
        <v>12.060600000000001</v>
      </c>
      <c r="AA71" s="45">
        <v>29.705500000000001</v>
      </c>
      <c r="AB71" s="45">
        <v>0</v>
      </c>
      <c r="AC71" s="45">
        <v>29.705500000000001</v>
      </c>
      <c r="AD71" s="45">
        <v>0</v>
      </c>
      <c r="AE71" s="45">
        <v>28.623999999999999</v>
      </c>
      <c r="AF71" s="45">
        <v>29.862200000000001</v>
      </c>
      <c r="AG71" s="45">
        <v>9.0379000000000005</v>
      </c>
      <c r="AH71" s="45">
        <v>0</v>
      </c>
      <c r="AI71" s="45">
        <v>9.0379000000000005</v>
      </c>
      <c r="AJ71" s="45" t="s">
        <v>126</v>
      </c>
      <c r="AK71" s="45" t="s">
        <v>126</v>
      </c>
      <c r="AL71" s="45">
        <v>9.0379000000000005</v>
      </c>
      <c r="AM71" s="45">
        <v>30.6951</v>
      </c>
    </row>
    <row r="72" spans="1:39" hidden="1" outlineLevel="1">
      <c r="A72" s="8">
        <v>42401</v>
      </c>
      <c r="B72" s="45">
        <v>28.905100000000001</v>
      </c>
      <c r="C72" s="45">
        <v>29.512899999999998</v>
      </c>
      <c r="D72" s="45">
        <v>30.769300000000001</v>
      </c>
      <c r="E72" s="45">
        <v>28.773700000000002</v>
      </c>
      <c r="F72" s="45">
        <v>34.170999999999999</v>
      </c>
      <c r="G72" s="45">
        <v>29.7469</v>
      </c>
      <c r="H72" s="45">
        <v>16.564900000000002</v>
      </c>
      <c r="I72" s="45">
        <v>29.601600000000001</v>
      </c>
      <c r="J72" s="45">
        <v>30.751100000000001</v>
      </c>
      <c r="K72" s="45">
        <v>28.920999999999999</v>
      </c>
      <c r="L72" s="45">
        <v>34.170999999999999</v>
      </c>
      <c r="M72" s="45">
        <v>29.7469</v>
      </c>
      <c r="N72" s="45">
        <v>17.150200000000002</v>
      </c>
      <c r="O72" s="45">
        <v>12.308999999999999</v>
      </c>
      <c r="P72" s="45">
        <v>45.194499999999998</v>
      </c>
      <c r="Q72" s="45">
        <v>9.02</v>
      </c>
      <c r="R72" s="45" t="s">
        <v>126</v>
      </c>
      <c r="S72" s="45" t="s">
        <v>126</v>
      </c>
      <c r="T72" s="45">
        <v>9.02</v>
      </c>
      <c r="U72" s="45">
        <v>9.7014999999999993</v>
      </c>
      <c r="V72" s="45">
        <v>0</v>
      </c>
      <c r="W72" s="45">
        <v>9.7014999999999993</v>
      </c>
      <c r="X72" s="45">
        <v>0</v>
      </c>
      <c r="Y72" s="45">
        <v>28.623999999999999</v>
      </c>
      <c r="Z72" s="45">
        <v>9.5763999999999996</v>
      </c>
      <c r="AA72" s="45">
        <v>18.263100000000001</v>
      </c>
      <c r="AB72" s="45">
        <v>0</v>
      </c>
      <c r="AC72" s="45">
        <v>18.263100000000001</v>
      </c>
      <c r="AD72" s="45">
        <v>0</v>
      </c>
      <c r="AE72" s="45">
        <v>28.623999999999999</v>
      </c>
      <c r="AF72" s="45">
        <v>17</v>
      </c>
      <c r="AG72" s="45">
        <v>9.1508000000000003</v>
      </c>
      <c r="AH72" s="45">
        <v>0</v>
      </c>
      <c r="AI72" s="45">
        <v>9.1508000000000003</v>
      </c>
      <c r="AJ72" s="45" t="s">
        <v>126</v>
      </c>
      <c r="AK72" s="45" t="s">
        <v>126</v>
      </c>
      <c r="AL72" s="45">
        <v>9.1508000000000003</v>
      </c>
      <c r="AM72" s="45">
        <v>31.078900000000001</v>
      </c>
    </row>
    <row r="73" spans="1:39" hidden="1" outlineLevel="1">
      <c r="A73" s="8">
        <v>42430</v>
      </c>
      <c r="B73" s="45">
        <v>29.0105</v>
      </c>
      <c r="C73" s="45">
        <v>30.658000000000001</v>
      </c>
      <c r="D73" s="45">
        <v>30.9772</v>
      </c>
      <c r="E73" s="45">
        <v>30.479900000000001</v>
      </c>
      <c r="F73" s="45">
        <v>30.879100000000001</v>
      </c>
      <c r="G73" s="45">
        <v>30.745899999999999</v>
      </c>
      <c r="H73" s="45">
        <v>23.1112</v>
      </c>
      <c r="I73" s="45">
        <v>30.6538</v>
      </c>
      <c r="J73" s="45">
        <v>30.965800000000002</v>
      </c>
      <c r="K73" s="45">
        <v>30.479900000000001</v>
      </c>
      <c r="L73" s="45">
        <v>30.879100000000001</v>
      </c>
      <c r="M73" s="45">
        <v>30.745899999999999</v>
      </c>
      <c r="N73" s="45">
        <v>23.1112</v>
      </c>
      <c r="O73" s="45">
        <v>39.348100000000002</v>
      </c>
      <c r="P73" s="45">
        <v>39.348100000000002</v>
      </c>
      <c r="Q73" s="45" t="s">
        <v>126</v>
      </c>
      <c r="R73" s="45" t="s">
        <v>126</v>
      </c>
      <c r="S73" s="45" t="s">
        <v>126</v>
      </c>
      <c r="T73" s="45" t="s">
        <v>126</v>
      </c>
      <c r="U73" s="45">
        <v>0.92889999999999995</v>
      </c>
      <c r="V73" s="45">
        <v>0</v>
      </c>
      <c r="W73" s="45">
        <v>0.92889999999999995</v>
      </c>
      <c r="X73" s="45">
        <v>0</v>
      </c>
      <c r="Y73" s="45">
        <v>0</v>
      </c>
      <c r="Z73" s="45">
        <v>0.92889999999999995</v>
      </c>
      <c r="AA73" s="45">
        <v>0.92889999999999995</v>
      </c>
      <c r="AB73" s="45">
        <v>0</v>
      </c>
      <c r="AC73" s="45">
        <v>0.92889999999999995</v>
      </c>
      <c r="AD73" s="45">
        <v>0</v>
      </c>
      <c r="AE73" s="45">
        <v>0</v>
      </c>
      <c r="AF73" s="45">
        <v>0.92889999999999995</v>
      </c>
      <c r="AG73" s="45">
        <v>0</v>
      </c>
      <c r="AH73" s="45">
        <v>0</v>
      </c>
      <c r="AI73" s="45" t="s">
        <v>126</v>
      </c>
      <c r="AJ73" s="45" t="s">
        <v>126</v>
      </c>
      <c r="AK73" s="45" t="s">
        <v>126</v>
      </c>
      <c r="AL73" s="45" t="s">
        <v>126</v>
      </c>
      <c r="AM73" s="45">
        <v>30.0533</v>
      </c>
    </row>
    <row r="74" spans="1:39" hidden="1" outlineLevel="1">
      <c r="A74" s="8">
        <v>42461</v>
      </c>
      <c r="B74" s="45">
        <v>30.061699999999998</v>
      </c>
      <c r="C74" s="45">
        <v>30.8476</v>
      </c>
      <c r="D74" s="45">
        <v>31.319400000000002</v>
      </c>
      <c r="E74" s="45">
        <v>30.678599999999999</v>
      </c>
      <c r="F74" s="45">
        <v>32.185899999999997</v>
      </c>
      <c r="G74" s="45">
        <v>30.850899999999999</v>
      </c>
      <c r="H74" s="45">
        <v>21.046800000000001</v>
      </c>
      <c r="I74" s="45">
        <v>30.819800000000001</v>
      </c>
      <c r="J74" s="45">
        <v>31.218800000000002</v>
      </c>
      <c r="K74" s="45">
        <v>30.678599999999999</v>
      </c>
      <c r="L74" s="45">
        <v>32.185899999999997</v>
      </c>
      <c r="M74" s="45">
        <v>30.850899999999999</v>
      </c>
      <c r="N74" s="45">
        <v>21.046800000000001</v>
      </c>
      <c r="O74" s="45">
        <v>39.8827</v>
      </c>
      <c r="P74" s="45">
        <v>39.8827</v>
      </c>
      <c r="Q74" s="45" t="s">
        <v>126</v>
      </c>
      <c r="R74" s="45" t="s">
        <v>126</v>
      </c>
      <c r="S74" s="45" t="s">
        <v>126</v>
      </c>
      <c r="T74" s="45" t="s">
        <v>126</v>
      </c>
      <c r="U74" s="45">
        <v>13.4825</v>
      </c>
      <c r="V74" s="45">
        <v>0</v>
      </c>
      <c r="W74" s="45">
        <v>13.4825</v>
      </c>
      <c r="X74" s="45">
        <v>0</v>
      </c>
      <c r="Y74" s="45">
        <v>17</v>
      </c>
      <c r="Z74" s="45">
        <v>13.2453</v>
      </c>
      <c r="AA74" s="45">
        <v>13.4825</v>
      </c>
      <c r="AB74" s="45">
        <v>0</v>
      </c>
      <c r="AC74" s="45">
        <v>13.4825</v>
      </c>
      <c r="AD74" s="45">
        <v>0</v>
      </c>
      <c r="AE74" s="45">
        <v>17</v>
      </c>
      <c r="AF74" s="45">
        <v>13.2453</v>
      </c>
      <c r="AG74" s="45">
        <v>0</v>
      </c>
      <c r="AH74" s="45">
        <v>0</v>
      </c>
      <c r="AI74" s="45" t="s">
        <v>126</v>
      </c>
      <c r="AJ74" s="45" t="s">
        <v>126</v>
      </c>
      <c r="AK74" s="45" t="s">
        <v>126</v>
      </c>
      <c r="AL74" s="45" t="s">
        <v>126</v>
      </c>
      <c r="AM74" s="45">
        <v>28.864799999999999</v>
      </c>
    </row>
    <row r="75" spans="1:39" hidden="1" outlineLevel="1">
      <c r="A75" s="8">
        <v>42491</v>
      </c>
      <c r="B75" s="45">
        <v>31.007999999999999</v>
      </c>
      <c r="C75" s="45">
        <v>31.260400000000001</v>
      </c>
      <c r="D75" s="45">
        <v>30.708400000000001</v>
      </c>
      <c r="E75" s="45">
        <v>31.523599999999998</v>
      </c>
      <c r="F75" s="45">
        <v>39.5642</v>
      </c>
      <c r="G75" s="45">
        <v>30.671700000000001</v>
      </c>
      <c r="H75" s="45">
        <v>20.827300000000001</v>
      </c>
      <c r="I75" s="45">
        <v>31.2593</v>
      </c>
      <c r="J75" s="45">
        <v>30.704799999999999</v>
      </c>
      <c r="K75" s="45">
        <v>31.523599999999998</v>
      </c>
      <c r="L75" s="45">
        <v>39.5642</v>
      </c>
      <c r="M75" s="45">
        <v>30.671700000000001</v>
      </c>
      <c r="N75" s="45">
        <v>20.827300000000001</v>
      </c>
      <c r="O75" s="45">
        <v>37.9375</v>
      </c>
      <c r="P75" s="45">
        <v>37.9375</v>
      </c>
      <c r="Q75" s="45" t="s">
        <v>126</v>
      </c>
      <c r="R75" s="45" t="s">
        <v>126</v>
      </c>
      <c r="S75" s="45" t="s">
        <v>126</v>
      </c>
      <c r="T75" s="45" t="s">
        <v>126</v>
      </c>
      <c r="U75" s="45">
        <v>17.429300000000001</v>
      </c>
      <c r="V75" s="45">
        <v>0</v>
      </c>
      <c r="W75" s="45">
        <v>17.429300000000001</v>
      </c>
      <c r="X75" s="45">
        <v>0</v>
      </c>
      <c r="Y75" s="45">
        <v>0</v>
      </c>
      <c r="Z75" s="45">
        <v>17.429300000000001</v>
      </c>
      <c r="AA75" s="45">
        <v>17.429300000000001</v>
      </c>
      <c r="AB75" s="45">
        <v>0</v>
      </c>
      <c r="AC75" s="45">
        <v>17.429300000000001</v>
      </c>
      <c r="AD75" s="45">
        <v>0</v>
      </c>
      <c r="AE75" s="45">
        <v>0</v>
      </c>
      <c r="AF75" s="45">
        <v>17.429300000000001</v>
      </c>
      <c r="AG75" s="45">
        <v>0</v>
      </c>
      <c r="AH75" s="45">
        <v>0</v>
      </c>
      <c r="AI75" s="45" t="s">
        <v>126</v>
      </c>
      <c r="AJ75" s="45" t="s">
        <v>126</v>
      </c>
      <c r="AK75" s="45" t="s">
        <v>126</v>
      </c>
      <c r="AL75" s="45" t="s">
        <v>126</v>
      </c>
      <c r="AM75" s="45">
        <v>29.898700000000002</v>
      </c>
    </row>
    <row r="76" spans="1:39" hidden="1" outlineLevel="1">
      <c r="A76" s="8">
        <v>42522</v>
      </c>
      <c r="B76" s="45">
        <v>30.505299999999998</v>
      </c>
      <c r="C76" s="45">
        <v>30.819400000000002</v>
      </c>
      <c r="D76" s="45">
        <v>31.070900000000002</v>
      </c>
      <c r="E76" s="45">
        <v>30.751000000000001</v>
      </c>
      <c r="F76" s="45">
        <v>40.005200000000002</v>
      </c>
      <c r="G76" s="45">
        <v>30.595800000000001</v>
      </c>
      <c r="H76" s="45">
        <v>20.736599999999999</v>
      </c>
      <c r="I76" s="45">
        <v>30.818100000000001</v>
      </c>
      <c r="J76" s="45">
        <v>31.0654</v>
      </c>
      <c r="K76" s="45">
        <v>30.751000000000001</v>
      </c>
      <c r="L76" s="45">
        <v>40.005200000000002</v>
      </c>
      <c r="M76" s="45">
        <v>30.595800000000001</v>
      </c>
      <c r="N76" s="45">
        <v>20.736599999999999</v>
      </c>
      <c r="O76" s="45">
        <v>37.937899999999999</v>
      </c>
      <c r="P76" s="45">
        <v>37.937899999999999</v>
      </c>
      <c r="Q76" s="45">
        <v>0</v>
      </c>
      <c r="R76" s="45" t="s">
        <v>126</v>
      </c>
      <c r="S76" s="45" t="s">
        <v>126</v>
      </c>
      <c r="T76" s="45">
        <v>0</v>
      </c>
      <c r="U76" s="45">
        <v>15.9001</v>
      </c>
      <c r="V76" s="45">
        <v>0</v>
      </c>
      <c r="W76" s="45">
        <v>15.9001</v>
      </c>
      <c r="X76" s="45">
        <v>0</v>
      </c>
      <c r="Y76" s="45">
        <v>0</v>
      </c>
      <c r="Z76" s="45">
        <v>15.9001</v>
      </c>
      <c r="AA76" s="45">
        <v>17.026399999999999</v>
      </c>
      <c r="AB76" s="45">
        <v>0</v>
      </c>
      <c r="AC76" s="45">
        <v>17.026399999999999</v>
      </c>
      <c r="AD76" s="45">
        <v>0</v>
      </c>
      <c r="AE76" s="45">
        <v>0</v>
      </c>
      <c r="AF76" s="45">
        <v>17.026399999999999</v>
      </c>
      <c r="AG76" s="45">
        <v>13.72</v>
      </c>
      <c r="AH76" s="45">
        <v>0</v>
      </c>
      <c r="AI76" s="45">
        <v>13.72</v>
      </c>
      <c r="AJ76" s="45" t="s">
        <v>126</v>
      </c>
      <c r="AK76" s="45" t="s">
        <v>126</v>
      </c>
      <c r="AL76" s="45">
        <v>13.72</v>
      </c>
      <c r="AM76" s="45">
        <v>29.672499999999999</v>
      </c>
    </row>
    <row r="77" spans="1:39" hidden="1" outlineLevel="1">
      <c r="A77" s="8">
        <v>42552</v>
      </c>
      <c r="B77" s="45">
        <v>31.784800000000001</v>
      </c>
      <c r="C77" s="45">
        <v>33.0505</v>
      </c>
      <c r="D77" s="45">
        <v>31.152100000000001</v>
      </c>
      <c r="E77" s="45">
        <v>33.692799999999998</v>
      </c>
      <c r="F77" s="45">
        <v>45.442900000000002</v>
      </c>
      <c r="G77" s="45">
        <v>32.186599999999999</v>
      </c>
      <c r="H77" s="45">
        <v>21.8383</v>
      </c>
      <c r="I77" s="45">
        <v>33.005600000000001</v>
      </c>
      <c r="J77" s="45">
        <v>30.920999999999999</v>
      </c>
      <c r="K77" s="45">
        <v>33.692799999999998</v>
      </c>
      <c r="L77" s="45">
        <v>45.442900000000002</v>
      </c>
      <c r="M77" s="45">
        <v>32.186599999999999</v>
      </c>
      <c r="N77" s="45">
        <v>21.8383</v>
      </c>
      <c r="O77" s="45">
        <v>39.941299999999998</v>
      </c>
      <c r="P77" s="45">
        <v>39.941299999999998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12.6424</v>
      </c>
      <c r="V77" s="45">
        <v>0</v>
      </c>
      <c r="W77" s="45">
        <v>12.6424</v>
      </c>
      <c r="X77" s="45">
        <v>0</v>
      </c>
      <c r="Y77" s="45">
        <v>0</v>
      </c>
      <c r="Z77" s="45">
        <v>12.6424</v>
      </c>
      <c r="AA77" s="45">
        <v>12.6424</v>
      </c>
      <c r="AB77" s="45">
        <v>0</v>
      </c>
      <c r="AC77" s="45">
        <v>12.6424</v>
      </c>
      <c r="AD77" s="45">
        <v>0</v>
      </c>
      <c r="AE77" s="45">
        <v>0</v>
      </c>
      <c r="AF77" s="45">
        <v>12.6424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28.799600000000002</v>
      </c>
    </row>
    <row r="78" spans="1:39" hidden="1" outlineLevel="1">
      <c r="A78" s="8">
        <v>42583</v>
      </c>
      <c r="B78" s="45">
        <v>31.1358</v>
      </c>
      <c r="C78" s="45">
        <v>32.014600000000002</v>
      </c>
      <c r="D78" s="45">
        <v>30.5486</v>
      </c>
      <c r="E78" s="45">
        <v>33.044699999999999</v>
      </c>
      <c r="F78" s="45">
        <v>43.7042</v>
      </c>
      <c r="G78" s="45">
        <v>32.250999999999998</v>
      </c>
      <c r="H78" s="45">
        <v>18.3567</v>
      </c>
      <c r="I78" s="45">
        <v>32.000599999999999</v>
      </c>
      <c r="J78" s="45">
        <v>30.5091</v>
      </c>
      <c r="K78" s="45">
        <v>33.044699999999999</v>
      </c>
      <c r="L78" s="45">
        <v>43.7042</v>
      </c>
      <c r="M78" s="45">
        <v>32.250999999999998</v>
      </c>
      <c r="N78" s="45">
        <v>18.3567</v>
      </c>
      <c r="O78" s="45">
        <v>41.22</v>
      </c>
      <c r="P78" s="45">
        <v>41.22</v>
      </c>
      <c r="Q78" s="45" t="s">
        <v>126</v>
      </c>
      <c r="R78" s="45" t="s">
        <v>126</v>
      </c>
      <c r="S78" s="45" t="s">
        <v>126</v>
      </c>
      <c r="T78" s="45" t="s">
        <v>126</v>
      </c>
      <c r="U78" s="45">
        <v>9.5950000000000006</v>
      </c>
      <c r="V78" s="45">
        <v>0</v>
      </c>
      <c r="W78" s="45">
        <v>9.5950000000000006</v>
      </c>
      <c r="X78" s="45">
        <v>0</v>
      </c>
      <c r="Y78" s="45">
        <v>0</v>
      </c>
      <c r="Z78" s="45">
        <v>9.5950000000000006</v>
      </c>
      <c r="AA78" s="45">
        <v>9.5950000000000006</v>
      </c>
      <c r="AB78" s="45">
        <v>0</v>
      </c>
      <c r="AC78" s="45">
        <v>9.5950000000000006</v>
      </c>
      <c r="AD78" s="45">
        <v>0</v>
      </c>
      <c r="AE78" s="45">
        <v>0</v>
      </c>
      <c r="AF78" s="45">
        <v>9.5950000000000006</v>
      </c>
      <c r="AG78" s="45">
        <v>0</v>
      </c>
      <c r="AH78" s="45">
        <v>0</v>
      </c>
      <c r="AI78" s="45" t="s">
        <v>126</v>
      </c>
      <c r="AJ78" s="45" t="s">
        <v>126</v>
      </c>
      <c r="AK78" s="45" t="s">
        <v>126</v>
      </c>
      <c r="AL78" s="45" t="s">
        <v>126</v>
      </c>
      <c r="AM78" s="45">
        <v>28.493600000000001</v>
      </c>
    </row>
    <row r="79" spans="1:39" hidden="1" outlineLevel="1">
      <c r="A79" s="8">
        <v>42614</v>
      </c>
      <c r="B79" s="45">
        <v>30.720500000000001</v>
      </c>
      <c r="C79" s="45">
        <v>32.2789</v>
      </c>
      <c r="D79" s="45">
        <v>30.8627</v>
      </c>
      <c r="E79" s="45">
        <v>32.886899999999997</v>
      </c>
      <c r="F79" s="45">
        <v>40.052199999999999</v>
      </c>
      <c r="G79" s="45">
        <v>32.287199999999999</v>
      </c>
      <c r="H79" s="45">
        <v>19.6631</v>
      </c>
      <c r="I79" s="45">
        <v>32.278700000000001</v>
      </c>
      <c r="J79" s="45">
        <v>30.861899999999999</v>
      </c>
      <c r="K79" s="45">
        <v>32.886899999999997</v>
      </c>
      <c r="L79" s="45">
        <v>40.052199999999999</v>
      </c>
      <c r="M79" s="45">
        <v>32.287199999999999</v>
      </c>
      <c r="N79" s="45">
        <v>19.6631</v>
      </c>
      <c r="O79" s="45">
        <v>39.174900000000001</v>
      </c>
      <c r="P79" s="45">
        <v>39.174900000000001</v>
      </c>
      <c r="Q79" s="45">
        <v>0</v>
      </c>
      <c r="R79" s="45" t="s">
        <v>126</v>
      </c>
      <c r="S79" s="45" t="s">
        <v>126</v>
      </c>
      <c r="T79" s="45">
        <v>0</v>
      </c>
      <c r="U79" s="45">
        <v>7.2506000000000004</v>
      </c>
      <c r="V79" s="45">
        <v>0</v>
      </c>
      <c r="W79" s="45">
        <v>7.2506000000000004</v>
      </c>
      <c r="X79" s="45">
        <v>0</v>
      </c>
      <c r="Y79" s="45">
        <v>28.623999999999999</v>
      </c>
      <c r="Z79" s="45">
        <v>6.6826999999999996</v>
      </c>
      <c r="AA79" s="45">
        <v>5.4526000000000003</v>
      </c>
      <c r="AB79" s="45">
        <v>0</v>
      </c>
      <c r="AC79" s="45">
        <v>5.4526000000000003</v>
      </c>
      <c r="AD79" s="45">
        <v>0</v>
      </c>
      <c r="AE79" s="45">
        <v>28.623999999999999</v>
      </c>
      <c r="AF79" s="45">
        <v>4.2202999999999999</v>
      </c>
      <c r="AG79" s="45">
        <v>9.1412999999999993</v>
      </c>
      <c r="AH79" s="45">
        <v>0</v>
      </c>
      <c r="AI79" s="45">
        <v>9.1412999999999993</v>
      </c>
      <c r="AJ79" s="45" t="s">
        <v>126</v>
      </c>
      <c r="AK79" s="45" t="s">
        <v>126</v>
      </c>
      <c r="AL79" s="45">
        <v>9.1412999999999993</v>
      </c>
      <c r="AM79" s="45">
        <v>28.223099999999999</v>
      </c>
    </row>
    <row r="80" spans="1:39" hidden="1" outlineLevel="1">
      <c r="A80" s="8">
        <v>42644</v>
      </c>
      <c r="B80" s="45">
        <v>31.183199999999999</v>
      </c>
      <c r="C80" s="45">
        <v>31.889900000000001</v>
      </c>
      <c r="D80" s="45">
        <v>30.694800000000001</v>
      </c>
      <c r="E80" s="45">
        <v>32.300899999999999</v>
      </c>
      <c r="F80" s="45">
        <v>43.800600000000003</v>
      </c>
      <c r="G80" s="45">
        <v>30.549700000000001</v>
      </c>
      <c r="H80" s="45">
        <v>22.720700000000001</v>
      </c>
      <c r="I80" s="45">
        <v>31.889800000000001</v>
      </c>
      <c r="J80" s="45">
        <v>30.694600000000001</v>
      </c>
      <c r="K80" s="45">
        <v>32.300899999999999</v>
      </c>
      <c r="L80" s="45">
        <v>43.800600000000003</v>
      </c>
      <c r="M80" s="45">
        <v>30.549700000000001</v>
      </c>
      <c r="N80" s="45">
        <v>22.720700000000001</v>
      </c>
      <c r="O80" s="45">
        <v>37.249299999999998</v>
      </c>
      <c r="P80" s="45">
        <v>37.249299999999998</v>
      </c>
      <c r="Q80" s="45" t="s">
        <v>126</v>
      </c>
      <c r="R80" s="45" t="s">
        <v>126</v>
      </c>
      <c r="S80" s="45" t="s">
        <v>126</v>
      </c>
      <c r="T80" s="45" t="s">
        <v>126</v>
      </c>
      <c r="U80" s="45">
        <v>15.888999999999999</v>
      </c>
      <c r="V80" s="45">
        <v>0</v>
      </c>
      <c r="W80" s="45">
        <v>15.888999999999999</v>
      </c>
      <c r="X80" s="45">
        <v>0</v>
      </c>
      <c r="Y80" s="45">
        <v>0</v>
      </c>
      <c r="Z80" s="45">
        <v>15.888999999999999</v>
      </c>
      <c r="AA80" s="45">
        <v>15.888999999999999</v>
      </c>
      <c r="AB80" s="45">
        <v>0</v>
      </c>
      <c r="AC80" s="45">
        <v>15.888999999999999</v>
      </c>
      <c r="AD80" s="45">
        <v>0</v>
      </c>
      <c r="AE80" s="45">
        <v>0</v>
      </c>
      <c r="AF80" s="45">
        <v>15.888999999999999</v>
      </c>
      <c r="AG80" s="45">
        <v>0</v>
      </c>
      <c r="AH80" s="45">
        <v>0</v>
      </c>
      <c r="AI80" s="45" t="s">
        <v>126</v>
      </c>
      <c r="AJ80" s="45" t="s">
        <v>126</v>
      </c>
      <c r="AK80" s="45" t="s">
        <v>126</v>
      </c>
      <c r="AL80" s="45" t="s">
        <v>126</v>
      </c>
      <c r="AM80" s="45">
        <v>28.375900000000001</v>
      </c>
    </row>
    <row r="81" spans="1:39" hidden="1" outlineLevel="1">
      <c r="A81" s="8">
        <v>42675</v>
      </c>
      <c r="B81" s="45">
        <v>30.601400000000002</v>
      </c>
      <c r="C81" s="45">
        <v>30.991599999999998</v>
      </c>
      <c r="D81" s="45">
        <v>30.2774</v>
      </c>
      <c r="E81" s="45">
        <v>31.410399999999999</v>
      </c>
      <c r="F81" s="45">
        <v>39.4377</v>
      </c>
      <c r="G81" s="45">
        <v>30.267099999999999</v>
      </c>
      <c r="H81" s="45">
        <v>21.700600000000001</v>
      </c>
      <c r="I81" s="45">
        <v>30.991199999999999</v>
      </c>
      <c r="J81" s="45">
        <v>30.276299999999999</v>
      </c>
      <c r="K81" s="45">
        <v>31.410399999999999</v>
      </c>
      <c r="L81" s="45">
        <v>39.4377</v>
      </c>
      <c r="M81" s="45">
        <v>30.267099999999999</v>
      </c>
      <c r="N81" s="45">
        <v>21.700600000000001</v>
      </c>
      <c r="O81" s="45">
        <v>39.2562</v>
      </c>
      <c r="P81" s="45">
        <v>39.2562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23.797999999999998</v>
      </c>
      <c r="V81" s="45">
        <v>0</v>
      </c>
      <c r="W81" s="45">
        <v>23.797999999999998</v>
      </c>
      <c r="X81" s="45">
        <v>0</v>
      </c>
      <c r="Y81" s="45">
        <v>28.5486</v>
      </c>
      <c r="Z81" s="45">
        <v>18.724900000000002</v>
      </c>
      <c r="AA81" s="45">
        <v>23.797999999999998</v>
      </c>
      <c r="AB81" s="45">
        <v>0</v>
      </c>
      <c r="AC81" s="45">
        <v>23.797999999999998</v>
      </c>
      <c r="AD81" s="45">
        <v>0</v>
      </c>
      <c r="AE81" s="45">
        <v>28.5486</v>
      </c>
      <c r="AF81" s="45">
        <v>18.724900000000002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28.305199999999999</v>
      </c>
    </row>
    <row r="82" spans="1:39" hidden="1" outlineLevel="1">
      <c r="A82" s="8">
        <v>42705</v>
      </c>
      <c r="B82" s="45">
        <v>30.982500000000002</v>
      </c>
      <c r="C82" s="45">
        <v>32.353900000000003</v>
      </c>
      <c r="D82" s="45">
        <v>30.441700000000001</v>
      </c>
      <c r="E82" s="45">
        <v>33.618200000000002</v>
      </c>
      <c r="F82" s="45">
        <v>42.893799999999999</v>
      </c>
      <c r="G82" s="45">
        <v>31.8446</v>
      </c>
      <c r="H82" s="45">
        <v>22.5975</v>
      </c>
      <c r="I82" s="45">
        <v>32.353900000000003</v>
      </c>
      <c r="J82" s="45">
        <v>30.441600000000001</v>
      </c>
      <c r="K82" s="45">
        <v>33.618200000000002</v>
      </c>
      <c r="L82" s="45">
        <v>42.893799999999999</v>
      </c>
      <c r="M82" s="45">
        <v>31.8446</v>
      </c>
      <c r="N82" s="45">
        <v>22.5975</v>
      </c>
      <c r="O82" s="45">
        <v>36.917299999999997</v>
      </c>
      <c r="P82" s="45">
        <v>36.917299999999997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19.3263</v>
      </c>
      <c r="V82" s="45">
        <v>0</v>
      </c>
      <c r="W82" s="45">
        <v>19.3263</v>
      </c>
      <c r="X82" s="45">
        <v>0</v>
      </c>
      <c r="Y82" s="45">
        <v>26.403300000000002</v>
      </c>
      <c r="Z82" s="45">
        <v>18.9177</v>
      </c>
      <c r="AA82" s="45">
        <v>19.3263</v>
      </c>
      <c r="AB82" s="45">
        <v>0</v>
      </c>
      <c r="AC82" s="45">
        <v>19.3263</v>
      </c>
      <c r="AD82" s="45">
        <v>0</v>
      </c>
      <c r="AE82" s="45">
        <v>26.403300000000002</v>
      </c>
      <c r="AF82" s="45">
        <v>18.9177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26.086600000000001</v>
      </c>
    </row>
    <row r="83" spans="1:39" hidden="1" outlineLevel="1">
      <c r="A83" s="8">
        <v>42736</v>
      </c>
      <c r="B83" s="45">
        <v>28.631799999999998</v>
      </c>
      <c r="C83" s="45">
        <v>29.404199999999999</v>
      </c>
      <c r="D83" s="45">
        <v>30.5153</v>
      </c>
      <c r="E83" s="45">
        <v>28.820399999999999</v>
      </c>
      <c r="F83" s="45">
        <v>33.597499999999997</v>
      </c>
      <c r="G83" s="45">
        <v>27.7988</v>
      </c>
      <c r="H83" s="45">
        <v>21.7285</v>
      </c>
      <c r="I83" s="45">
        <v>29.402699999999999</v>
      </c>
      <c r="J83" s="45">
        <v>30.511399999999998</v>
      </c>
      <c r="K83" s="45">
        <v>28.820399999999999</v>
      </c>
      <c r="L83" s="45">
        <v>33.597499999999997</v>
      </c>
      <c r="M83" s="45">
        <v>27.7988</v>
      </c>
      <c r="N83" s="45">
        <v>21.7285</v>
      </c>
      <c r="O83" s="45">
        <v>46.251199999999997</v>
      </c>
      <c r="P83" s="45">
        <v>46.251199999999997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6.2064000000000004</v>
      </c>
      <c r="V83" s="45">
        <v>0</v>
      </c>
      <c r="W83" s="45">
        <v>6.2064000000000004</v>
      </c>
      <c r="X83" s="45">
        <v>0</v>
      </c>
      <c r="Y83" s="45">
        <v>28.623999999999999</v>
      </c>
      <c r="Z83" s="45">
        <v>4.2129000000000003</v>
      </c>
      <c r="AA83" s="45">
        <v>6.2064000000000004</v>
      </c>
      <c r="AB83" s="45">
        <v>0</v>
      </c>
      <c r="AC83" s="45">
        <v>6.2064000000000004</v>
      </c>
      <c r="AD83" s="45">
        <v>0</v>
      </c>
      <c r="AE83" s="45">
        <v>28.623999999999999</v>
      </c>
      <c r="AF83" s="45">
        <v>4.2129000000000003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27.552499999999998</v>
      </c>
    </row>
    <row r="84" spans="1:39" hidden="1" outlineLevel="1">
      <c r="A84" s="8">
        <v>42767</v>
      </c>
      <c r="B84" s="45">
        <v>30.456900000000001</v>
      </c>
      <c r="C84" s="45">
        <v>31.540800000000001</v>
      </c>
      <c r="D84" s="45">
        <v>30.227699999999999</v>
      </c>
      <c r="E84" s="45">
        <v>33.678600000000003</v>
      </c>
      <c r="F84" s="45">
        <v>43.920200000000001</v>
      </c>
      <c r="G84" s="45">
        <v>31.458500000000001</v>
      </c>
      <c r="H84" s="45">
        <v>23.094799999999999</v>
      </c>
      <c r="I84" s="45">
        <v>31.537500000000001</v>
      </c>
      <c r="J84" s="45">
        <v>30.221499999999999</v>
      </c>
      <c r="K84" s="45">
        <v>33.678600000000003</v>
      </c>
      <c r="L84" s="45">
        <v>43.920200000000001</v>
      </c>
      <c r="M84" s="45">
        <v>31.458500000000001</v>
      </c>
      <c r="N84" s="45">
        <v>23.094799999999999</v>
      </c>
      <c r="O84" s="45">
        <v>39.956000000000003</v>
      </c>
      <c r="P84" s="45">
        <v>39.956000000000003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8.4975000000000005</v>
      </c>
      <c r="V84" s="45">
        <v>0</v>
      </c>
      <c r="W84" s="45">
        <v>8.4975000000000005</v>
      </c>
      <c r="X84" s="45">
        <v>0</v>
      </c>
      <c r="Y84" s="45">
        <v>19.6296</v>
      </c>
      <c r="Z84" s="45">
        <v>6.9385000000000003</v>
      </c>
      <c r="AA84" s="45">
        <v>8.4975000000000005</v>
      </c>
      <c r="AB84" s="45">
        <v>0</v>
      </c>
      <c r="AC84" s="45">
        <v>8.4975000000000005</v>
      </c>
      <c r="AD84" s="45">
        <v>0</v>
      </c>
      <c r="AE84" s="45">
        <v>19.6296</v>
      </c>
      <c r="AF84" s="45">
        <v>6.9385000000000003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26.370899999999999</v>
      </c>
    </row>
    <row r="85" spans="1:39" hidden="1" outlineLevel="1">
      <c r="A85" s="8">
        <v>42795</v>
      </c>
      <c r="B85" s="45">
        <v>28.1449</v>
      </c>
      <c r="C85" s="45">
        <v>28.771100000000001</v>
      </c>
      <c r="D85" s="45">
        <v>30.491399999999999</v>
      </c>
      <c r="E85" s="45">
        <v>27.755800000000001</v>
      </c>
      <c r="F85" s="45">
        <v>36.395099999999999</v>
      </c>
      <c r="G85" s="45">
        <v>26.3474</v>
      </c>
      <c r="H85" s="45">
        <v>18.5092</v>
      </c>
      <c r="I85" s="45">
        <v>28.719000000000001</v>
      </c>
      <c r="J85" s="45">
        <v>30.371600000000001</v>
      </c>
      <c r="K85" s="45">
        <v>27.755800000000001</v>
      </c>
      <c r="L85" s="45">
        <v>36.395099999999999</v>
      </c>
      <c r="M85" s="45">
        <v>26.3474</v>
      </c>
      <c r="N85" s="45">
        <v>18.5092</v>
      </c>
      <c r="O85" s="45">
        <v>39.997199999999999</v>
      </c>
      <c r="P85" s="45">
        <v>39.997199999999999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6.2367999999999997</v>
      </c>
      <c r="V85" s="45">
        <v>0</v>
      </c>
      <c r="W85" s="45">
        <v>6.2367999999999997</v>
      </c>
      <c r="X85" s="45">
        <v>0</v>
      </c>
      <c r="Y85" s="45">
        <v>21.405999999999999</v>
      </c>
      <c r="Z85" s="45">
        <v>1.7134</v>
      </c>
      <c r="AA85" s="45">
        <v>6.2367999999999997</v>
      </c>
      <c r="AB85" s="45">
        <v>0</v>
      </c>
      <c r="AC85" s="45">
        <v>6.2367999999999997</v>
      </c>
      <c r="AD85" s="45">
        <v>0</v>
      </c>
      <c r="AE85" s="45">
        <v>21.405999999999999</v>
      </c>
      <c r="AF85" s="45">
        <v>1.7134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26.033899999999999</v>
      </c>
    </row>
    <row r="86" spans="1:39" hidden="1" outlineLevel="1">
      <c r="A86" s="8">
        <v>42826</v>
      </c>
      <c r="B86" s="45">
        <v>29.5777</v>
      </c>
      <c r="C86" s="45">
        <v>30.183700000000002</v>
      </c>
      <c r="D86" s="45">
        <v>30.741700000000002</v>
      </c>
      <c r="E86" s="45">
        <v>29.977399999999999</v>
      </c>
      <c r="F86" s="45">
        <v>40.193399999999997</v>
      </c>
      <c r="G86" s="45">
        <v>27.892099999999999</v>
      </c>
      <c r="H86" s="45">
        <v>29.2849</v>
      </c>
      <c r="I86" s="45">
        <v>30.183599999999998</v>
      </c>
      <c r="J86" s="45">
        <v>30.741399999999999</v>
      </c>
      <c r="K86" s="45">
        <v>29.977399999999999</v>
      </c>
      <c r="L86" s="45">
        <v>40.193399999999997</v>
      </c>
      <c r="M86" s="45">
        <v>27.892099999999999</v>
      </c>
      <c r="N86" s="45">
        <v>29.2849</v>
      </c>
      <c r="O86" s="45">
        <v>36.546900000000001</v>
      </c>
      <c r="P86" s="45">
        <v>36.546900000000001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18.068999999999999</v>
      </c>
      <c r="V86" s="45">
        <v>0</v>
      </c>
      <c r="W86" s="45">
        <v>18.068999999999999</v>
      </c>
      <c r="X86" s="45">
        <v>0</v>
      </c>
      <c r="Y86" s="45">
        <v>18.026499999999999</v>
      </c>
      <c r="Z86" s="45">
        <v>23.278300000000002</v>
      </c>
      <c r="AA86" s="45">
        <v>18.068999999999999</v>
      </c>
      <c r="AB86" s="45">
        <v>0</v>
      </c>
      <c r="AC86" s="45">
        <v>18.068999999999999</v>
      </c>
      <c r="AD86" s="45">
        <v>0</v>
      </c>
      <c r="AE86" s="45">
        <v>18.026499999999999</v>
      </c>
      <c r="AF86" s="45">
        <v>23.278300000000002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26.126999999999999</v>
      </c>
    </row>
    <row r="87" spans="1:39" hidden="1" outlineLevel="1">
      <c r="A87" s="8">
        <v>42856</v>
      </c>
      <c r="B87" s="45">
        <v>29.744399999999999</v>
      </c>
      <c r="C87" s="45">
        <v>30.7287</v>
      </c>
      <c r="D87" s="45">
        <v>31.342600000000001</v>
      </c>
      <c r="E87" s="45">
        <v>30.364699999999999</v>
      </c>
      <c r="F87" s="45">
        <v>37.501100000000001</v>
      </c>
      <c r="G87" s="45">
        <v>28.984500000000001</v>
      </c>
      <c r="H87" s="45">
        <v>21.38</v>
      </c>
      <c r="I87" s="45">
        <v>30.728400000000001</v>
      </c>
      <c r="J87" s="45">
        <v>31.341999999999999</v>
      </c>
      <c r="K87" s="45">
        <v>30.364699999999999</v>
      </c>
      <c r="L87" s="45">
        <v>37.501100000000001</v>
      </c>
      <c r="M87" s="45">
        <v>28.984500000000001</v>
      </c>
      <c r="N87" s="45">
        <v>21.38</v>
      </c>
      <c r="O87" s="45">
        <v>37.665399999999998</v>
      </c>
      <c r="P87" s="45">
        <v>37.665399999999998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6.4644000000000004</v>
      </c>
      <c r="V87" s="45">
        <v>0</v>
      </c>
      <c r="W87" s="45">
        <v>6.4644000000000004</v>
      </c>
      <c r="X87" s="45">
        <v>0</v>
      </c>
      <c r="Y87" s="45">
        <v>6.4596</v>
      </c>
      <c r="Z87" s="45">
        <v>15.36</v>
      </c>
      <c r="AA87" s="45">
        <v>6.4644000000000004</v>
      </c>
      <c r="AB87" s="45">
        <v>0</v>
      </c>
      <c r="AC87" s="45">
        <v>6.4644000000000004</v>
      </c>
      <c r="AD87" s="45">
        <v>0</v>
      </c>
      <c r="AE87" s="45">
        <v>6.4596</v>
      </c>
      <c r="AF87" s="45">
        <v>15.36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23.970500000000001</v>
      </c>
    </row>
    <row r="88" spans="1:39" hidden="1" outlineLevel="1">
      <c r="A88" s="8">
        <v>42887</v>
      </c>
      <c r="B88" s="45">
        <v>29.898800000000001</v>
      </c>
      <c r="C88" s="45">
        <v>31.109100000000002</v>
      </c>
      <c r="D88" s="45">
        <v>30.760400000000001</v>
      </c>
      <c r="E88" s="45">
        <v>31.314699999999998</v>
      </c>
      <c r="F88" s="45">
        <v>38.6205</v>
      </c>
      <c r="G88" s="45">
        <v>29.704999999999998</v>
      </c>
      <c r="H88" s="45">
        <v>29.739799999999999</v>
      </c>
      <c r="I88" s="45">
        <v>31.108899999999998</v>
      </c>
      <c r="J88" s="45">
        <v>30.759899999999998</v>
      </c>
      <c r="K88" s="45">
        <v>31.314699999999998</v>
      </c>
      <c r="L88" s="45">
        <v>38.6205</v>
      </c>
      <c r="M88" s="45">
        <v>29.704999999999998</v>
      </c>
      <c r="N88" s="45">
        <v>29.739799999999999</v>
      </c>
      <c r="O88" s="45">
        <v>37.873899999999999</v>
      </c>
      <c r="P88" s="45">
        <v>37.873899999999999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20.552700000000002</v>
      </c>
      <c r="V88" s="45">
        <v>0</v>
      </c>
      <c r="W88" s="45">
        <v>20.552700000000002</v>
      </c>
      <c r="X88" s="45">
        <v>0</v>
      </c>
      <c r="Y88" s="45">
        <v>27.471499999999999</v>
      </c>
      <c r="Z88" s="45">
        <v>17.017700000000001</v>
      </c>
      <c r="AA88" s="45">
        <v>20.552700000000002</v>
      </c>
      <c r="AB88" s="45">
        <v>0</v>
      </c>
      <c r="AC88" s="45">
        <v>20.552700000000002</v>
      </c>
      <c r="AD88" s="45">
        <v>0</v>
      </c>
      <c r="AE88" s="45">
        <v>27.471499999999999</v>
      </c>
      <c r="AF88" s="45">
        <v>17.017700000000001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24.394200000000001</v>
      </c>
    </row>
    <row r="89" spans="1:39" hidden="1" outlineLevel="1">
      <c r="A89" s="8">
        <v>42917</v>
      </c>
      <c r="B89" s="45">
        <v>31.707899999999999</v>
      </c>
      <c r="C89" s="45">
        <v>32.851799999999997</v>
      </c>
      <c r="D89" s="45">
        <v>37.044499999999999</v>
      </c>
      <c r="E89" s="45">
        <v>30.664200000000001</v>
      </c>
      <c r="F89" s="45">
        <v>29.495999999999999</v>
      </c>
      <c r="G89" s="45">
        <v>30.9849</v>
      </c>
      <c r="H89" s="45">
        <v>32.654299999999999</v>
      </c>
      <c r="I89" s="45">
        <v>32.734400000000001</v>
      </c>
      <c r="J89" s="45">
        <v>36.752600000000001</v>
      </c>
      <c r="K89" s="45">
        <v>30.664200000000001</v>
      </c>
      <c r="L89" s="45">
        <v>29.495999999999999</v>
      </c>
      <c r="M89" s="45">
        <v>30.9849</v>
      </c>
      <c r="N89" s="45">
        <v>32.654299999999999</v>
      </c>
      <c r="O89" s="45">
        <v>59.987200000000001</v>
      </c>
      <c r="P89" s="45">
        <v>59.987200000000001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19.286200000000001</v>
      </c>
      <c r="V89" s="45">
        <v>0</v>
      </c>
      <c r="W89" s="45">
        <v>19.286200000000001</v>
      </c>
      <c r="X89" s="45">
        <v>0</v>
      </c>
      <c r="Y89" s="45">
        <v>22.865500000000001</v>
      </c>
      <c r="Z89" s="45">
        <v>12.176299999999999</v>
      </c>
      <c r="AA89" s="45">
        <v>19.286200000000001</v>
      </c>
      <c r="AB89" s="45">
        <v>0</v>
      </c>
      <c r="AC89" s="45">
        <v>19.286200000000001</v>
      </c>
      <c r="AD89" s="45">
        <v>0</v>
      </c>
      <c r="AE89" s="45">
        <v>22.865500000000001</v>
      </c>
      <c r="AF89" s="45">
        <v>12.176299999999999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25.5563</v>
      </c>
    </row>
    <row r="90" spans="1:39" hidden="1" outlineLevel="1">
      <c r="A90" s="8">
        <v>42948</v>
      </c>
      <c r="B90" s="45">
        <v>27.276499999999999</v>
      </c>
      <c r="C90" s="45">
        <v>27.897300000000001</v>
      </c>
      <c r="D90" s="45">
        <v>31.103000000000002</v>
      </c>
      <c r="E90" s="45">
        <v>26.620799999999999</v>
      </c>
      <c r="F90" s="45">
        <v>21.517299999999999</v>
      </c>
      <c r="G90" s="45">
        <v>29.3645</v>
      </c>
      <c r="H90" s="45">
        <v>21.579699999999999</v>
      </c>
      <c r="I90" s="45">
        <v>27.897200000000002</v>
      </c>
      <c r="J90" s="45">
        <v>31.103000000000002</v>
      </c>
      <c r="K90" s="45">
        <v>26.620799999999999</v>
      </c>
      <c r="L90" s="45">
        <v>21.517299999999999</v>
      </c>
      <c r="M90" s="45">
        <v>29.3645</v>
      </c>
      <c r="N90" s="45">
        <v>21.579699999999999</v>
      </c>
      <c r="O90" s="45">
        <v>36.393500000000003</v>
      </c>
      <c r="P90" s="45">
        <v>36.393500000000003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7.5914999999999999</v>
      </c>
      <c r="V90" s="45">
        <v>0</v>
      </c>
      <c r="W90" s="45">
        <v>7.5914999999999999</v>
      </c>
      <c r="X90" s="45">
        <v>0</v>
      </c>
      <c r="Y90" s="45">
        <v>22.882400000000001</v>
      </c>
      <c r="Z90" s="45">
        <v>1.6093</v>
      </c>
      <c r="AA90" s="45">
        <v>7.5914999999999999</v>
      </c>
      <c r="AB90" s="45">
        <v>0</v>
      </c>
      <c r="AC90" s="45">
        <v>7.5914999999999999</v>
      </c>
      <c r="AD90" s="45">
        <v>0</v>
      </c>
      <c r="AE90" s="45">
        <v>22.882400000000001</v>
      </c>
      <c r="AF90" s="45">
        <v>1.6093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24.026499999999999</v>
      </c>
    </row>
    <row r="91" spans="1:39" hidden="1" outlineLevel="1">
      <c r="A91" s="8">
        <v>42979</v>
      </c>
      <c r="B91" s="45">
        <v>30.632899999999999</v>
      </c>
      <c r="C91" s="45">
        <v>31.694900000000001</v>
      </c>
      <c r="D91" s="45">
        <v>31.8017</v>
      </c>
      <c r="E91" s="45">
        <v>31.654900000000001</v>
      </c>
      <c r="F91" s="45">
        <v>39.079099999999997</v>
      </c>
      <c r="G91" s="45">
        <v>29.3232</v>
      </c>
      <c r="H91" s="45">
        <v>21.819400000000002</v>
      </c>
      <c r="I91" s="45">
        <v>31.5641</v>
      </c>
      <c r="J91" s="45">
        <v>31.317399999999999</v>
      </c>
      <c r="K91" s="45">
        <v>31.654900000000001</v>
      </c>
      <c r="L91" s="45">
        <v>39.079099999999997</v>
      </c>
      <c r="M91" s="45">
        <v>29.3232</v>
      </c>
      <c r="N91" s="45">
        <v>21.819400000000002</v>
      </c>
      <c r="O91" s="45">
        <v>59.986600000000003</v>
      </c>
      <c r="P91" s="45">
        <v>59.986600000000003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19.217300000000002</v>
      </c>
      <c r="V91" s="45">
        <v>0</v>
      </c>
      <c r="W91" s="45">
        <v>19.217300000000002</v>
      </c>
      <c r="X91" s="45">
        <v>0</v>
      </c>
      <c r="Y91" s="45">
        <v>23.142700000000001</v>
      </c>
      <c r="Z91" s="45">
        <v>14.599</v>
      </c>
      <c r="AA91" s="45">
        <v>19.217300000000002</v>
      </c>
      <c r="AB91" s="45">
        <v>0</v>
      </c>
      <c r="AC91" s="45">
        <v>19.217300000000002</v>
      </c>
      <c r="AD91" s="45">
        <v>0</v>
      </c>
      <c r="AE91" s="45">
        <v>23.142700000000001</v>
      </c>
      <c r="AF91" s="45">
        <v>14.599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24.680499999999999</v>
      </c>
    </row>
    <row r="92" spans="1:39" hidden="1" outlineLevel="1">
      <c r="A92" s="8">
        <v>43009</v>
      </c>
      <c r="B92" s="45">
        <v>30.161200000000001</v>
      </c>
      <c r="C92" s="45">
        <v>31.587900000000001</v>
      </c>
      <c r="D92" s="45">
        <v>32.0946</v>
      </c>
      <c r="E92" s="45">
        <v>31.381699999999999</v>
      </c>
      <c r="F92" s="45">
        <v>35.5991</v>
      </c>
      <c r="G92" s="45">
        <v>30.561699999999998</v>
      </c>
      <c r="H92" s="45">
        <v>20.8352</v>
      </c>
      <c r="I92" s="45">
        <v>31.587900000000001</v>
      </c>
      <c r="J92" s="45">
        <v>32.0946</v>
      </c>
      <c r="K92" s="45">
        <v>31.381699999999999</v>
      </c>
      <c r="L92" s="45">
        <v>35.5991</v>
      </c>
      <c r="M92" s="45">
        <v>30.561699999999998</v>
      </c>
      <c r="N92" s="45">
        <v>20.8352</v>
      </c>
      <c r="O92" s="45">
        <v>37.095399999999998</v>
      </c>
      <c r="P92" s="45">
        <v>37.095399999999998</v>
      </c>
      <c r="Q92" s="45">
        <v>0</v>
      </c>
      <c r="R92" s="45" t="s">
        <v>126</v>
      </c>
      <c r="S92" s="45" t="s">
        <v>126</v>
      </c>
      <c r="T92" s="45">
        <v>0</v>
      </c>
      <c r="U92" s="45">
        <v>16.735399999999998</v>
      </c>
      <c r="V92" s="45">
        <v>0</v>
      </c>
      <c r="W92" s="45">
        <v>16.735399999999998</v>
      </c>
      <c r="X92" s="45">
        <v>0</v>
      </c>
      <c r="Y92" s="45">
        <v>28.623999999999999</v>
      </c>
      <c r="Z92" s="45">
        <v>15.788399999999999</v>
      </c>
      <c r="AA92" s="45">
        <v>16.735399999999998</v>
      </c>
      <c r="AB92" s="45">
        <v>0</v>
      </c>
      <c r="AC92" s="45">
        <v>16.735399999999998</v>
      </c>
      <c r="AD92" s="45">
        <v>0</v>
      </c>
      <c r="AE92" s="45">
        <v>28.623999999999999</v>
      </c>
      <c r="AF92" s="45">
        <v>15.788399999999999</v>
      </c>
      <c r="AG92" s="45">
        <v>0</v>
      </c>
      <c r="AH92" s="45">
        <v>0</v>
      </c>
      <c r="AI92" s="45">
        <v>0</v>
      </c>
      <c r="AJ92" s="45" t="s">
        <v>126</v>
      </c>
      <c r="AK92" s="45" t="s">
        <v>126</v>
      </c>
      <c r="AL92" s="45">
        <v>0</v>
      </c>
      <c r="AM92" s="45">
        <v>24.070799999999998</v>
      </c>
    </row>
    <row r="93" spans="1:39" hidden="1" outlineLevel="1">
      <c r="A93" s="8">
        <v>43040</v>
      </c>
      <c r="B93" s="45">
        <v>29.386600000000001</v>
      </c>
      <c r="C93" s="45">
        <v>30.7257</v>
      </c>
      <c r="D93" s="45">
        <v>32.4696</v>
      </c>
      <c r="E93" s="45">
        <v>30.090399999999999</v>
      </c>
      <c r="F93" s="45">
        <v>34.227600000000002</v>
      </c>
      <c r="G93" s="45">
        <v>29.551200000000001</v>
      </c>
      <c r="H93" s="45">
        <v>20.4727</v>
      </c>
      <c r="I93" s="45">
        <v>30.7255</v>
      </c>
      <c r="J93" s="45">
        <v>32.469299999999997</v>
      </c>
      <c r="K93" s="45">
        <v>30.090399999999999</v>
      </c>
      <c r="L93" s="45">
        <v>34.227600000000002</v>
      </c>
      <c r="M93" s="45">
        <v>29.551200000000001</v>
      </c>
      <c r="N93" s="45">
        <v>20.4727</v>
      </c>
      <c r="O93" s="45">
        <v>40.7072</v>
      </c>
      <c r="P93" s="45">
        <v>40.7072</v>
      </c>
      <c r="Q93" s="45" t="s">
        <v>126</v>
      </c>
      <c r="R93" s="45" t="s">
        <v>126</v>
      </c>
      <c r="S93" s="45" t="s">
        <v>126</v>
      </c>
      <c r="T93" s="45" t="s">
        <v>126</v>
      </c>
      <c r="U93" s="45">
        <v>12.5465</v>
      </c>
      <c r="V93" s="45">
        <v>0</v>
      </c>
      <c r="W93" s="45">
        <v>12.5465</v>
      </c>
      <c r="X93" s="45">
        <v>0</v>
      </c>
      <c r="Y93" s="45">
        <v>28.623999999999999</v>
      </c>
      <c r="Z93" s="45">
        <v>9.6722999999999999</v>
      </c>
      <c r="AA93" s="45">
        <v>12.5465</v>
      </c>
      <c r="AB93" s="45">
        <v>0</v>
      </c>
      <c r="AC93" s="45">
        <v>12.5465</v>
      </c>
      <c r="AD93" s="45">
        <v>0</v>
      </c>
      <c r="AE93" s="45">
        <v>28.623999999999999</v>
      </c>
      <c r="AF93" s="45">
        <v>9.6722999999999999</v>
      </c>
      <c r="AG93" s="45">
        <v>0</v>
      </c>
      <c r="AH93" s="45">
        <v>0</v>
      </c>
      <c r="AI93" s="45" t="s">
        <v>126</v>
      </c>
      <c r="AJ93" s="45" t="s">
        <v>126</v>
      </c>
      <c r="AK93" s="45" t="s">
        <v>126</v>
      </c>
      <c r="AL93" s="45" t="s">
        <v>126</v>
      </c>
      <c r="AM93" s="45">
        <v>23.7988</v>
      </c>
    </row>
    <row r="94" spans="1:39" hidden="1" outlineLevel="1">
      <c r="A94" s="8">
        <v>43070</v>
      </c>
      <c r="B94" s="45">
        <v>29.5502</v>
      </c>
      <c r="C94" s="45">
        <v>30.6676</v>
      </c>
      <c r="D94" s="45">
        <v>32.014200000000002</v>
      </c>
      <c r="E94" s="45">
        <v>29.972100000000001</v>
      </c>
      <c r="F94" s="45">
        <v>34.939700000000002</v>
      </c>
      <c r="G94" s="45">
        <v>29.223099999999999</v>
      </c>
      <c r="H94" s="45">
        <v>20.940100000000001</v>
      </c>
      <c r="I94" s="45">
        <v>30.667000000000002</v>
      </c>
      <c r="J94" s="45">
        <v>32.012599999999999</v>
      </c>
      <c r="K94" s="45">
        <v>29.972100000000001</v>
      </c>
      <c r="L94" s="45">
        <v>34.939700000000002</v>
      </c>
      <c r="M94" s="45">
        <v>29.223099999999999</v>
      </c>
      <c r="N94" s="45">
        <v>20.940100000000001</v>
      </c>
      <c r="O94" s="45">
        <v>41.3508</v>
      </c>
      <c r="P94" s="45">
        <v>41.3508</v>
      </c>
      <c r="Q94" s="45" t="s">
        <v>126</v>
      </c>
      <c r="R94" s="45" t="s">
        <v>126</v>
      </c>
      <c r="S94" s="45" t="s">
        <v>126</v>
      </c>
      <c r="T94" s="45" t="s">
        <v>126</v>
      </c>
      <c r="U94" s="45">
        <v>19.1295</v>
      </c>
      <c r="V94" s="45">
        <v>0</v>
      </c>
      <c r="W94" s="45">
        <v>19.1295</v>
      </c>
      <c r="X94" s="45">
        <v>0</v>
      </c>
      <c r="Y94" s="45">
        <v>21.117000000000001</v>
      </c>
      <c r="Z94" s="45">
        <v>18.266100000000002</v>
      </c>
      <c r="AA94" s="45">
        <v>19.1295</v>
      </c>
      <c r="AB94" s="45">
        <v>0</v>
      </c>
      <c r="AC94" s="45">
        <v>19.1295</v>
      </c>
      <c r="AD94" s="45">
        <v>0</v>
      </c>
      <c r="AE94" s="45">
        <v>21.117000000000001</v>
      </c>
      <c r="AF94" s="45">
        <v>18.266100000000002</v>
      </c>
      <c r="AG94" s="45">
        <v>0</v>
      </c>
      <c r="AH94" s="45">
        <v>0</v>
      </c>
      <c r="AI94" s="45" t="s">
        <v>126</v>
      </c>
      <c r="AJ94" s="45" t="s">
        <v>126</v>
      </c>
      <c r="AK94" s="45" t="s">
        <v>126</v>
      </c>
      <c r="AL94" s="45" t="s">
        <v>126</v>
      </c>
      <c r="AM94" s="45">
        <v>23.248100000000001</v>
      </c>
    </row>
    <row r="95" spans="1:39" hidden="1" outlineLevel="1">
      <c r="A95" s="8">
        <v>43101</v>
      </c>
      <c r="B95" s="45">
        <v>28.9358</v>
      </c>
      <c r="C95" s="45">
        <v>30.447399999999998</v>
      </c>
      <c r="D95" s="45">
        <v>31.9102</v>
      </c>
      <c r="E95" s="45">
        <v>29.571400000000001</v>
      </c>
      <c r="F95" s="45">
        <v>31.8841</v>
      </c>
      <c r="G95" s="45">
        <v>29.208500000000001</v>
      </c>
      <c r="H95" s="45">
        <v>22.2057</v>
      </c>
      <c r="I95" s="45">
        <v>30.447399999999998</v>
      </c>
      <c r="J95" s="45">
        <v>31.9101</v>
      </c>
      <c r="K95" s="45">
        <v>29.571400000000001</v>
      </c>
      <c r="L95" s="45">
        <v>31.8841</v>
      </c>
      <c r="M95" s="45">
        <v>29.208500000000001</v>
      </c>
      <c r="N95" s="45">
        <v>22.2057</v>
      </c>
      <c r="O95" s="45">
        <v>38.037999999999997</v>
      </c>
      <c r="P95" s="45">
        <v>38.037999999999997</v>
      </c>
      <c r="Q95" s="45">
        <v>0</v>
      </c>
      <c r="R95" s="45" t="s">
        <v>126</v>
      </c>
      <c r="S95" s="45">
        <v>0</v>
      </c>
      <c r="T95" s="45" t="s">
        <v>126</v>
      </c>
      <c r="U95" s="45">
        <v>19.6616</v>
      </c>
      <c r="V95" s="45">
        <v>0</v>
      </c>
      <c r="W95" s="45">
        <v>19.6616</v>
      </c>
      <c r="X95" s="45">
        <v>0</v>
      </c>
      <c r="Y95" s="45">
        <v>0</v>
      </c>
      <c r="Z95" s="45">
        <v>19.6616</v>
      </c>
      <c r="AA95" s="45">
        <v>19.6616</v>
      </c>
      <c r="AB95" s="45">
        <v>0</v>
      </c>
      <c r="AC95" s="45">
        <v>19.6616</v>
      </c>
      <c r="AD95" s="45">
        <v>0</v>
      </c>
      <c r="AE95" s="45">
        <v>0</v>
      </c>
      <c r="AF95" s="45">
        <v>19.6616</v>
      </c>
      <c r="AG95" s="45">
        <v>0</v>
      </c>
      <c r="AH95" s="45">
        <v>0</v>
      </c>
      <c r="AI95" s="45">
        <v>0</v>
      </c>
      <c r="AJ95" s="45" t="s">
        <v>126</v>
      </c>
      <c r="AK95" s="45">
        <v>0</v>
      </c>
      <c r="AL95" s="45" t="s">
        <v>126</v>
      </c>
      <c r="AM95" s="45">
        <v>21.0593</v>
      </c>
    </row>
    <row r="96" spans="1:39" hidden="1" outlineLevel="1">
      <c r="A96" s="8">
        <v>43132</v>
      </c>
      <c r="B96" s="45">
        <v>29.1099</v>
      </c>
      <c r="C96" s="45">
        <v>30.583200000000001</v>
      </c>
      <c r="D96" s="45">
        <v>32.416699999999999</v>
      </c>
      <c r="E96" s="45">
        <v>29.817299999999999</v>
      </c>
      <c r="F96" s="45">
        <v>29.985600000000002</v>
      </c>
      <c r="G96" s="45">
        <v>30.114000000000001</v>
      </c>
      <c r="H96" s="45">
        <v>23.1755</v>
      </c>
      <c r="I96" s="45">
        <v>30.583200000000001</v>
      </c>
      <c r="J96" s="45">
        <v>32.416699999999999</v>
      </c>
      <c r="K96" s="45">
        <v>29.817299999999999</v>
      </c>
      <c r="L96" s="45">
        <v>29.985600000000002</v>
      </c>
      <c r="M96" s="45">
        <v>30.114000000000001</v>
      </c>
      <c r="N96" s="45">
        <v>23.1755</v>
      </c>
      <c r="O96" s="45">
        <v>37.977200000000003</v>
      </c>
      <c r="P96" s="45">
        <v>37.977200000000003</v>
      </c>
      <c r="Q96" s="45">
        <v>0</v>
      </c>
      <c r="R96" s="45" t="s">
        <v>126</v>
      </c>
      <c r="S96" s="45">
        <v>0</v>
      </c>
      <c r="T96" s="45" t="s">
        <v>126</v>
      </c>
      <c r="U96" s="45">
        <v>17.965900000000001</v>
      </c>
      <c r="V96" s="45">
        <v>0</v>
      </c>
      <c r="W96" s="45">
        <v>17.965900000000001</v>
      </c>
      <c r="X96" s="45">
        <v>0</v>
      </c>
      <c r="Y96" s="45">
        <v>21.405999999999999</v>
      </c>
      <c r="Z96" s="45">
        <v>17.792000000000002</v>
      </c>
      <c r="AA96" s="45">
        <v>17.965900000000001</v>
      </c>
      <c r="AB96" s="45">
        <v>0</v>
      </c>
      <c r="AC96" s="45">
        <v>17.965900000000001</v>
      </c>
      <c r="AD96" s="45">
        <v>0</v>
      </c>
      <c r="AE96" s="45">
        <v>21.405999999999999</v>
      </c>
      <c r="AF96" s="45">
        <v>17.792000000000002</v>
      </c>
      <c r="AG96" s="45">
        <v>0</v>
      </c>
      <c r="AH96" s="45">
        <v>0</v>
      </c>
      <c r="AI96" s="45">
        <v>0</v>
      </c>
      <c r="AJ96" s="45" t="s">
        <v>126</v>
      </c>
      <c r="AK96" s="45">
        <v>0</v>
      </c>
      <c r="AL96" s="45" t="s">
        <v>126</v>
      </c>
      <c r="AM96" s="45">
        <v>23.020800000000001</v>
      </c>
    </row>
    <row r="97" spans="1:39" hidden="1" outlineLevel="1">
      <c r="A97" s="8">
        <v>43160</v>
      </c>
      <c r="B97" s="45">
        <v>29.790299999999998</v>
      </c>
      <c r="C97" s="45">
        <v>30.866399999999999</v>
      </c>
      <c r="D97" s="45">
        <v>31.860800000000001</v>
      </c>
      <c r="E97" s="45">
        <v>30.296700000000001</v>
      </c>
      <c r="F97" s="45">
        <v>25.377800000000001</v>
      </c>
      <c r="G97" s="45">
        <v>32.530799999999999</v>
      </c>
      <c r="H97" s="45">
        <v>22.367999999999999</v>
      </c>
      <c r="I97" s="45">
        <v>30.866199999999999</v>
      </c>
      <c r="J97" s="45">
        <v>31.860399999999998</v>
      </c>
      <c r="K97" s="45">
        <v>30.296700000000001</v>
      </c>
      <c r="L97" s="45">
        <v>25.377800000000001</v>
      </c>
      <c r="M97" s="45">
        <v>32.530799999999999</v>
      </c>
      <c r="N97" s="45">
        <v>22.367999999999999</v>
      </c>
      <c r="O97" s="45">
        <v>47.3307</v>
      </c>
      <c r="P97" s="45">
        <v>47.3307</v>
      </c>
      <c r="Q97" s="45" t="s">
        <v>126</v>
      </c>
      <c r="R97" s="45" t="s">
        <v>126</v>
      </c>
      <c r="S97" s="45" t="s">
        <v>126</v>
      </c>
      <c r="T97" s="45" t="s">
        <v>126</v>
      </c>
      <c r="U97" s="45">
        <v>19.895499999999998</v>
      </c>
      <c r="V97" s="45">
        <v>0</v>
      </c>
      <c r="W97" s="45">
        <v>19.895499999999998</v>
      </c>
      <c r="X97" s="45">
        <v>0</v>
      </c>
      <c r="Y97" s="45">
        <v>0</v>
      </c>
      <c r="Z97" s="45">
        <v>19.895499999999998</v>
      </c>
      <c r="AA97" s="45">
        <v>19.895499999999998</v>
      </c>
      <c r="AB97" s="45">
        <v>0</v>
      </c>
      <c r="AC97" s="45">
        <v>19.895499999999998</v>
      </c>
      <c r="AD97" s="45">
        <v>0</v>
      </c>
      <c r="AE97" s="45">
        <v>0</v>
      </c>
      <c r="AF97" s="45">
        <v>19.895499999999998</v>
      </c>
      <c r="AG97" s="45">
        <v>0</v>
      </c>
      <c r="AH97" s="45">
        <v>0</v>
      </c>
      <c r="AI97" s="45" t="s">
        <v>126</v>
      </c>
      <c r="AJ97" s="45" t="s">
        <v>126</v>
      </c>
      <c r="AK97" s="45" t="s">
        <v>126</v>
      </c>
      <c r="AL97" s="45" t="s">
        <v>126</v>
      </c>
      <c r="AM97" s="45">
        <v>24.647200000000002</v>
      </c>
    </row>
    <row r="98" spans="1:39" hidden="1" outlineLevel="1">
      <c r="A98" s="8">
        <v>43191</v>
      </c>
      <c r="B98" s="45">
        <v>29.993200000000002</v>
      </c>
      <c r="C98" s="45">
        <v>31.0184</v>
      </c>
      <c r="D98" s="45">
        <v>32.3078</v>
      </c>
      <c r="E98" s="45">
        <v>30.4529</v>
      </c>
      <c r="F98" s="45">
        <v>31.508800000000001</v>
      </c>
      <c r="G98" s="45">
        <v>31.053899999999999</v>
      </c>
      <c r="H98" s="45">
        <v>19.319400000000002</v>
      </c>
      <c r="I98" s="45">
        <v>31.0183</v>
      </c>
      <c r="J98" s="45">
        <v>32.307600000000001</v>
      </c>
      <c r="K98" s="45">
        <v>30.4529</v>
      </c>
      <c r="L98" s="45">
        <v>31.508800000000001</v>
      </c>
      <c r="M98" s="45">
        <v>31.053899999999999</v>
      </c>
      <c r="N98" s="45">
        <v>19.319400000000002</v>
      </c>
      <c r="O98" s="45">
        <v>37.975099999999998</v>
      </c>
      <c r="P98" s="45">
        <v>37.975099999999998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20.7758</v>
      </c>
      <c r="V98" s="45">
        <v>0</v>
      </c>
      <c r="W98" s="45">
        <v>20.7758</v>
      </c>
      <c r="X98" s="45">
        <v>0</v>
      </c>
      <c r="Y98" s="45">
        <v>0</v>
      </c>
      <c r="Z98" s="45">
        <v>20.7758</v>
      </c>
      <c r="AA98" s="45">
        <v>20.7758</v>
      </c>
      <c r="AB98" s="45">
        <v>0</v>
      </c>
      <c r="AC98" s="45">
        <v>20.7758</v>
      </c>
      <c r="AD98" s="45">
        <v>0</v>
      </c>
      <c r="AE98" s="45">
        <v>0</v>
      </c>
      <c r="AF98" s="45">
        <v>20.7758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24.343599999999999</v>
      </c>
    </row>
    <row r="99" spans="1:39" hidden="1" outlineLevel="1">
      <c r="A99" s="8">
        <v>43221</v>
      </c>
      <c r="B99" s="45">
        <v>29.828900000000001</v>
      </c>
      <c r="C99" s="45">
        <v>30.701899999999998</v>
      </c>
      <c r="D99" s="45">
        <v>31.763000000000002</v>
      </c>
      <c r="E99" s="45">
        <v>30.087</v>
      </c>
      <c r="F99" s="45">
        <v>30.334299999999999</v>
      </c>
      <c r="G99" s="45">
        <v>30.633500000000002</v>
      </c>
      <c r="H99" s="45">
        <v>21.683199999999999</v>
      </c>
      <c r="I99" s="45">
        <v>30.6996</v>
      </c>
      <c r="J99" s="45">
        <v>31.7577</v>
      </c>
      <c r="K99" s="45">
        <v>30.087</v>
      </c>
      <c r="L99" s="45">
        <v>30.334299999999999</v>
      </c>
      <c r="M99" s="45">
        <v>30.633500000000002</v>
      </c>
      <c r="N99" s="45">
        <v>21.683199999999999</v>
      </c>
      <c r="O99" s="45">
        <v>37.997100000000003</v>
      </c>
      <c r="P99" s="45">
        <v>37.997100000000003</v>
      </c>
      <c r="Q99" s="45" t="s">
        <v>126</v>
      </c>
      <c r="R99" s="45" t="s">
        <v>126</v>
      </c>
      <c r="S99" s="45" t="s">
        <v>126</v>
      </c>
      <c r="T99" s="45" t="s">
        <v>126</v>
      </c>
      <c r="U99" s="45">
        <v>15.5825</v>
      </c>
      <c r="V99" s="45">
        <v>0</v>
      </c>
      <c r="W99" s="45">
        <v>15.5825</v>
      </c>
      <c r="X99" s="45">
        <v>6.8110999999999997</v>
      </c>
      <c r="Y99" s="45">
        <v>0</v>
      </c>
      <c r="Z99" s="45">
        <v>17.9528</v>
      </c>
      <c r="AA99" s="45">
        <v>15.5825</v>
      </c>
      <c r="AB99" s="45">
        <v>0</v>
      </c>
      <c r="AC99" s="45">
        <v>15.5825</v>
      </c>
      <c r="AD99" s="45">
        <v>6.8110999999999997</v>
      </c>
      <c r="AE99" s="45">
        <v>0</v>
      </c>
      <c r="AF99" s="45">
        <v>17.9528</v>
      </c>
      <c r="AG99" s="45">
        <v>0</v>
      </c>
      <c r="AH99" s="45">
        <v>0</v>
      </c>
      <c r="AI99" s="45" t="s">
        <v>126</v>
      </c>
      <c r="AJ99" s="45" t="s">
        <v>126</v>
      </c>
      <c r="AK99" s="45" t="s">
        <v>126</v>
      </c>
      <c r="AL99" s="45" t="s">
        <v>126</v>
      </c>
      <c r="AM99" s="45">
        <v>24.585599999999999</v>
      </c>
    </row>
    <row r="100" spans="1:39" hidden="1" outlineLevel="1">
      <c r="A100" s="8">
        <v>43252</v>
      </c>
      <c r="B100" s="45">
        <v>30.784199999999998</v>
      </c>
      <c r="C100" s="45">
        <v>32.077300000000001</v>
      </c>
      <c r="D100" s="45">
        <v>33.0306</v>
      </c>
      <c r="E100" s="45">
        <v>31.743200000000002</v>
      </c>
      <c r="F100" s="45">
        <v>29.215399999999999</v>
      </c>
      <c r="G100" s="45">
        <v>32.884500000000003</v>
      </c>
      <c r="H100" s="45">
        <v>23.7971</v>
      </c>
      <c r="I100" s="45">
        <v>32.077100000000002</v>
      </c>
      <c r="J100" s="45">
        <v>33.029699999999998</v>
      </c>
      <c r="K100" s="45">
        <v>31.743200000000002</v>
      </c>
      <c r="L100" s="45">
        <v>29.215399999999999</v>
      </c>
      <c r="M100" s="45">
        <v>32.884500000000003</v>
      </c>
      <c r="N100" s="45">
        <v>23.7971</v>
      </c>
      <c r="O100" s="45">
        <v>38.212899999999998</v>
      </c>
      <c r="P100" s="45">
        <v>38.212899999999998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19.9176</v>
      </c>
      <c r="V100" s="45">
        <v>0</v>
      </c>
      <c r="W100" s="45">
        <v>19.9176</v>
      </c>
      <c r="X100" s="45">
        <v>0</v>
      </c>
      <c r="Y100" s="45">
        <v>0</v>
      </c>
      <c r="Z100" s="45">
        <v>19.9176</v>
      </c>
      <c r="AA100" s="45">
        <v>19.9176</v>
      </c>
      <c r="AB100" s="45">
        <v>0</v>
      </c>
      <c r="AC100" s="45">
        <v>19.9176</v>
      </c>
      <c r="AD100" s="45">
        <v>0</v>
      </c>
      <c r="AE100" s="45">
        <v>0</v>
      </c>
      <c r="AF100" s="45">
        <v>19.9176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24.856400000000001</v>
      </c>
    </row>
    <row r="101" spans="1:39" hidden="1" outlineLevel="1">
      <c r="A101" s="8">
        <v>43282</v>
      </c>
      <c r="B101" s="45">
        <v>31.2546</v>
      </c>
      <c r="C101" s="45">
        <v>32.709600000000002</v>
      </c>
      <c r="D101" s="45">
        <v>32.544899999999998</v>
      </c>
      <c r="E101" s="45">
        <v>32.787599999999998</v>
      </c>
      <c r="F101" s="45">
        <v>29.696000000000002</v>
      </c>
      <c r="G101" s="45">
        <v>34.346400000000003</v>
      </c>
      <c r="H101" s="45">
        <v>24.686699999999998</v>
      </c>
      <c r="I101" s="45">
        <v>32.709299999999999</v>
      </c>
      <c r="J101" s="45">
        <v>32.543999999999997</v>
      </c>
      <c r="K101" s="45">
        <v>32.787599999999998</v>
      </c>
      <c r="L101" s="45">
        <v>29.696000000000002</v>
      </c>
      <c r="M101" s="45">
        <v>34.346400000000003</v>
      </c>
      <c r="N101" s="45">
        <v>24.686699999999998</v>
      </c>
      <c r="O101" s="45">
        <v>44.417000000000002</v>
      </c>
      <c r="P101" s="45">
        <v>44.417000000000002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13.1427</v>
      </c>
      <c r="V101" s="45">
        <v>0</v>
      </c>
      <c r="W101" s="45">
        <v>13.1427</v>
      </c>
      <c r="X101" s="45">
        <v>0</v>
      </c>
      <c r="Y101" s="45">
        <v>28.492899999999999</v>
      </c>
      <c r="Z101" s="45">
        <v>12.397500000000001</v>
      </c>
      <c r="AA101" s="45">
        <v>13.1427</v>
      </c>
      <c r="AB101" s="45">
        <v>0</v>
      </c>
      <c r="AC101" s="45">
        <v>13.1427</v>
      </c>
      <c r="AD101" s="45">
        <v>0</v>
      </c>
      <c r="AE101" s="45">
        <v>28.492899999999999</v>
      </c>
      <c r="AF101" s="45">
        <v>12.397500000000001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25.6449</v>
      </c>
    </row>
    <row r="102" spans="1:39" hidden="1" outlineLevel="1">
      <c r="A102" s="8">
        <v>43313</v>
      </c>
      <c r="B102" s="45">
        <v>31.5578</v>
      </c>
      <c r="C102" s="45">
        <v>32.917000000000002</v>
      </c>
      <c r="D102" s="45">
        <v>32.180300000000003</v>
      </c>
      <c r="E102" s="45">
        <v>33.3215</v>
      </c>
      <c r="F102" s="45">
        <v>29.8232</v>
      </c>
      <c r="G102" s="45">
        <v>35.564300000000003</v>
      </c>
      <c r="H102" s="45">
        <v>22.623899999999999</v>
      </c>
      <c r="I102" s="45">
        <v>32.916699999999999</v>
      </c>
      <c r="J102" s="45">
        <v>32.179499999999997</v>
      </c>
      <c r="K102" s="45">
        <v>33.3215</v>
      </c>
      <c r="L102" s="45">
        <v>29.8232</v>
      </c>
      <c r="M102" s="45">
        <v>35.564300000000003</v>
      </c>
      <c r="N102" s="45">
        <v>22.623899999999999</v>
      </c>
      <c r="O102" s="45">
        <v>45.760899999999999</v>
      </c>
      <c r="P102" s="45">
        <v>45.760899999999999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21.491599999999998</v>
      </c>
      <c r="V102" s="45">
        <v>0</v>
      </c>
      <c r="W102" s="45">
        <v>21.491599999999998</v>
      </c>
      <c r="X102" s="45">
        <v>0</v>
      </c>
      <c r="Y102" s="45">
        <v>25.1861</v>
      </c>
      <c r="Z102" s="45">
        <v>19.999199999999998</v>
      </c>
      <c r="AA102" s="45">
        <v>21.491599999999998</v>
      </c>
      <c r="AB102" s="45">
        <v>0</v>
      </c>
      <c r="AC102" s="45">
        <v>21.491599999999998</v>
      </c>
      <c r="AD102" s="45">
        <v>0</v>
      </c>
      <c r="AE102" s="45">
        <v>25.1861</v>
      </c>
      <c r="AF102" s="45">
        <v>19.999199999999998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25.786899999999999</v>
      </c>
    </row>
    <row r="103" spans="1:39" hidden="1" outlineLevel="1">
      <c r="A103" s="8">
        <v>43344</v>
      </c>
      <c r="B103" s="45">
        <v>31.3322</v>
      </c>
      <c r="C103" s="45">
        <v>32.571199999999997</v>
      </c>
      <c r="D103" s="45">
        <v>32.601300000000002</v>
      </c>
      <c r="E103" s="45">
        <v>32.557099999999998</v>
      </c>
      <c r="F103" s="45">
        <v>28.8675</v>
      </c>
      <c r="G103" s="45">
        <v>34.659399999999998</v>
      </c>
      <c r="H103" s="45">
        <v>23.035599999999999</v>
      </c>
      <c r="I103" s="45">
        <v>32.567700000000002</v>
      </c>
      <c r="J103" s="45">
        <v>32.590200000000003</v>
      </c>
      <c r="K103" s="45">
        <v>32.557099999999998</v>
      </c>
      <c r="L103" s="45">
        <v>28.8675</v>
      </c>
      <c r="M103" s="45">
        <v>34.659399999999998</v>
      </c>
      <c r="N103" s="45">
        <v>23.035599999999999</v>
      </c>
      <c r="O103" s="45">
        <v>49.798000000000002</v>
      </c>
      <c r="P103" s="45">
        <v>49.798000000000002</v>
      </c>
      <c r="Q103" s="45" t="s">
        <v>126</v>
      </c>
      <c r="R103" s="45" t="s">
        <v>126</v>
      </c>
      <c r="S103" s="45" t="s">
        <v>126</v>
      </c>
      <c r="T103" s="45" t="s">
        <v>126</v>
      </c>
      <c r="U103" s="45">
        <v>19.7974</v>
      </c>
      <c r="V103" s="45">
        <v>0</v>
      </c>
      <c r="W103" s="45">
        <v>19.7974</v>
      </c>
      <c r="X103" s="45">
        <v>0</v>
      </c>
      <c r="Y103" s="45">
        <v>28.623999999999999</v>
      </c>
      <c r="Z103" s="45">
        <v>19.307600000000001</v>
      </c>
      <c r="AA103" s="45">
        <v>19.7974</v>
      </c>
      <c r="AB103" s="45">
        <v>0</v>
      </c>
      <c r="AC103" s="45">
        <v>19.7974</v>
      </c>
      <c r="AD103" s="45">
        <v>0</v>
      </c>
      <c r="AE103" s="45">
        <v>28.623999999999999</v>
      </c>
      <c r="AF103" s="45">
        <v>19.307600000000001</v>
      </c>
      <c r="AG103" s="45">
        <v>0</v>
      </c>
      <c r="AH103" s="45">
        <v>0</v>
      </c>
      <c r="AI103" s="45" t="s">
        <v>126</v>
      </c>
      <c r="AJ103" s="45" t="s">
        <v>126</v>
      </c>
      <c r="AK103" s="45" t="s">
        <v>126</v>
      </c>
      <c r="AL103" s="45" t="s">
        <v>126</v>
      </c>
      <c r="AM103" s="45">
        <v>26.676100000000002</v>
      </c>
    </row>
    <row r="104" spans="1:39" hidden="1" outlineLevel="1">
      <c r="A104" s="8">
        <v>43374</v>
      </c>
      <c r="B104" s="45">
        <v>34.2149</v>
      </c>
      <c r="C104" s="45">
        <v>36.0184</v>
      </c>
      <c r="D104" s="45">
        <v>41.623199999999997</v>
      </c>
      <c r="E104" s="45">
        <v>34.195300000000003</v>
      </c>
      <c r="F104" s="45">
        <v>36.9133</v>
      </c>
      <c r="G104" s="45">
        <v>32.841299999999997</v>
      </c>
      <c r="H104" s="45">
        <v>26.777200000000001</v>
      </c>
      <c r="I104" s="45">
        <v>36.017800000000001</v>
      </c>
      <c r="J104" s="45">
        <v>41.621299999999998</v>
      </c>
      <c r="K104" s="45">
        <v>34.195300000000003</v>
      </c>
      <c r="L104" s="45">
        <v>36.9133</v>
      </c>
      <c r="M104" s="45">
        <v>32.841299999999997</v>
      </c>
      <c r="N104" s="45">
        <v>26.777200000000001</v>
      </c>
      <c r="O104" s="45">
        <v>56.652000000000001</v>
      </c>
      <c r="P104" s="45">
        <v>56.652000000000001</v>
      </c>
      <c r="Q104" s="45" t="s">
        <v>126</v>
      </c>
      <c r="R104" s="45" t="s">
        <v>126</v>
      </c>
      <c r="S104" s="45" t="s">
        <v>126</v>
      </c>
      <c r="T104" s="45" t="s">
        <v>126</v>
      </c>
      <c r="U104" s="45">
        <v>20.357600000000001</v>
      </c>
      <c r="V104" s="45">
        <v>0</v>
      </c>
      <c r="W104" s="45">
        <v>20.357600000000001</v>
      </c>
      <c r="X104" s="45">
        <v>0</v>
      </c>
      <c r="Y104" s="45">
        <v>28.623999999999999</v>
      </c>
      <c r="Z104" s="45">
        <v>19.4132</v>
      </c>
      <c r="AA104" s="45">
        <v>20.357600000000001</v>
      </c>
      <c r="AB104" s="45">
        <v>0</v>
      </c>
      <c r="AC104" s="45">
        <v>20.357600000000001</v>
      </c>
      <c r="AD104" s="45">
        <v>0</v>
      </c>
      <c r="AE104" s="45">
        <v>28.623999999999999</v>
      </c>
      <c r="AF104" s="45">
        <v>19.4132</v>
      </c>
      <c r="AG104" s="45">
        <v>0</v>
      </c>
      <c r="AH104" s="45">
        <v>0</v>
      </c>
      <c r="AI104" s="45" t="s">
        <v>126</v>
      </c>
      <c r="AJ104" s="45" t="s">
        <v>126</v>
      </c>
      <c r="AK104" s="45" t="s">
        <v>126</v>
      </c>
      <c r="AL104" s="45" t="s">
        <v>126</v>
      </c>
      <c r="AM104" s="45">
        <v>26.7806</v>
      </c>
    </row>
    <row r="105" spans="1:39" hidden="1" outlineLevel="1">
      <c r="A105" s="8">
        <v>43405</v>
      </c>
      <c r="B105" s="45">
        <v>33.401899999999998</v>
      </c>
      <c r="C105" s="45">
        <v>34.898000000000003</v>
      </c>
      <c r="D105" s="45">
        <v>40.423299999999998</v>
      </c>
      <c r="E105" s="45">
        <v>34.179099999999998</v>
      </c>
      <c r="F105" s="45">
        <v>37.178899999999999</v>
      </c>
      <c r="G105" s="45">
        <v>32.1464</v>
      </c>
      <c r="H105" s="45">
        <v>22.674299999999999</v>
      </c>
      <c r="I105" s="45">
        <v>34.898000000000003</v>
      </c>
      <c r="J105" s="45">
        <v>40.423400000000001</v>
      </c>
      <c r="K105" s="45">
        <v>34.179099999999998</v>
      </c>
      <c r="L105" s="45">
        <v>37.178899999999999</v>
      </c>
      <c r="M105" s="45">
        <v>32.1464</v>
      </c>
      <c r="N105" s="45">
        <v>22.674299999999999</v>
      </c>
      <c r="O105" s="45">
        <v>37.268099999999997</v>
      </c>
      <c r="P105" s="45">
        <v>37.268099999999997</v>
      </c>
      <c r="Q105" s="45" t="s">
        <v>126</v>
      </c>
      <c r="R105" s="45" t="s">
        <v>126</v>
      </c>
      <c r="S105" s="45" t="s">
        <v>126</v>
      </c>
      <c r="T105" s="45" t="s">
        <v>126</v>
      </c>
      <c r="U105" s="45">
        <v>20.5733</v>
      </c>
      <c r="V105" s="45">
        <v>0</v>
      </c>
      <c r="W105" s="45">
        <v>20.5733</v>
      </c>
      <c r="X105" s="45">
        <v>0</v>
      </c>
      <c r="Y105" s="45">
        <v>23.342500000000001</v>
      </c>
      <c r="Z105" s="45">
        <v>19.990400000000001</v>
      </c>
      <c r="AA105" s="45">
        <v>20.5733</v>
      </c>
      <c r="AB105" s="45">
        <v>0</v>
      </c>
      <c r="AC105" s="45">
        <v>20.5733</v>
      </c>
      <c r="AD105" s="45">
        <v>0</v>
      </c>
      <c r="AE105" s="45">
        <v>23.342500000000001</v>
      </c>
      <c r="AF105" s="45">
        <v>19.990400000000001</v>
      </c>
      <c r="AG105" s="45">
        <v>0</v>
      </c>
      <c r="AH105" s="45">
        <v>0</v>
      </c>
      <c r="AI105" s="45" t="s">
        <v>126</v>
      </c>
      <c r="AJ105" s="45" t="s">
        <v>126</v>
      </c>
      <c r="AK105" s="45" t="s">
        <v>126</v>
      </c>
      <c r="AL105" s="45" t="s">
        <v>126</v>
      </c>
      <c r="AM105" s="45">
        <v>26.978999999999999</v>
      </c>
    </row>
    <row r="106" spans="1:39" hidden="1" outlineLevel="1">
      <c r="A106" s="8">
        <v>43435</v>
      </c>
      <c r="B106" s="45">
        <v>33.333300000000001</v>
      </c>
      <c r="C106" s="45">
        <v>34.908700000000003</v>
      </c>
      <c r="D106" s="45">
        <v>40.915399999999998</v>
      </c>
      <c r="E106" s="45">
        <v>34.173699999999997</v>
      </c>
      <c r="F106" s="45">
        <v>36.948700000000002</v>
      </c>
      <c r="G106" s="45">
        <v>33.058999999999997</v>
      </c>
      <c r="H106" s="45">
        <v>19.9085</v>
      </c>
      <c r="I106" s="45">
        <v>34.908900000000003</v>
      </c>
      <c r="J106" s="45">
        <v>40.916899999999998</v>
      </c>
      <c r="K106" s="45">
        <v>34.173699999999997</v>
      </c>
      <c r="L106" s="45">
        <v>36.948700000000002</v>
      </c>
      <c r="M106" s="45">
        <v>33.058999999999997</v>
      </c>
      <c r="N106" s="45">
        <v>19.9085</v>
      </c>
      <c r="O106" s="45">
        <v>22.0517</v>
      </c>
      <c r="P106" s="45">
        <v>22.0517</v>
      </c>
      <c r="Q106" s="45" t="s">
        <v>126</v>
      </c>
      <c r="R106" s="45" t="s">
        <v>126</v>
      </c>
      <c r="S106" s="45" t="s">
        <v>126</v>
      </c>
      <c r="T106" s="45" t="s">
        <v>126</v>
      </c>
      <c r="U106" s="45">
        <v>22.6905</v>
      </c>
      <c r="V106" s="45">
        <v>0</v>
      </c>
      <c r="W106" s="45">
        <v>22.6905</v>
      </c>
      <c r="X106" s="45">
        <v>0</v>
      </c>
      <c r="Y106" s="45">
        <v>28.623999999999999</v>
      </c>
      <c r="Z106" s="45">
        <v>20.869599999999998</v>
      </c>
      <c r="AA106" s="45">
        <v>22.6905</v>
      </c>
      <c r="AB106" s="45">
        <v>0</v>
      </c>
      <c r="AC106" s="45">
        <v>22.6905</v>
      </c>
      <c r="AD106" s="45">
        <v>0</v>
      </c>
      <c r="AE106" s="45">
        <v>28.623999999999999</v>
      </c>
      <c r="AF106" s="45">
        <v>20.869599999999998</v>
      </c>
      <c r="AG106" s="45">
        <v>0</v>
      </c>
      <c r="AH106" s="45">
        <v>0</v>
      </c>
      <c r="AI106" s="45" t="s">
        <v>126</v>
      </c>
      <c r="AJ106" s="45" t="s">
        <v>126</v>
      </c>
      <c r="AK106" s="45" t="s">
        <v>126</v>
      </c>
      <c r="AL106" s="45" t="s">
        <v>126</v>
      </c>
      <c r="AM106" s="45">
        <v>26.621500000000001</v>
      </c>
    </row>
    <row r="107" spans="1:39" hidden="1" outlineLevel="1">
      <c r="A107" s="8">
        <v>43466</v>
      </c>
      <c r="B107" s="45">
        <v>33.632199999999997</v>
      </c>
      <c r="C107" s="45">
        <v>35.650700000000001</v>
      </c>
      <c r="D107" s="45">
        <v>41.0745</v>
      </c>
      <c r="E107" s="45">
        <v>35.091999999999999</v>
      </c>
      <c r="F107" s="45">
        <v>38.444899999999997</v>
      </c>
      <c r="G107" s="45">
        <v>32.6325</v>
      </c>
      <c r="H107" s="45">
        <v>17.1189</v>
      </c>
      <c r="I107" s="45">
        <v>35.650700000000001</v>
      </c>
      <c r="J107" s="45">
        <v>41.074599999999997</v>
      </c>
      <c r="K107" s="45">
        <v>35.091999999999999</v>
      </c>
      <c r="L107" s="45">
        <v>38.444899999999997</v>
      </c>
      <c r="M107" s="45">
        <v>32.6325</v>
      </c>
      <c r="N107" s="45">
        <v>17.1189</v>
      </c>
      <c r="O107" s="45">
        <v>37.378900000000002</v>
      </c>
      <c r="P107" s="45">
        <v>37.378900000000002</v>
      </c>
      <c r="Q107" s="45">
        <v>0</v>
      </c>
      <c r="R107" s="45" t="s">
        <v>126</v>
      </c>
      <c r="S107" s="45">
        <v>0</v>
      </c>
      <c r="T107" s="45">
        <v>0</v>
      </c>
      <c r="U107" s="45">
        <v>19.832599999999999</v>
      </c>
      <c r="V107" s="45">
        <v>0</v>
      </c>
      <c r="W107" s="45">
        <v>19.832599999999999</v>
      </c>
      <c r="X107" s="45">
        <v>0</v>
      </c>
      <c r="Y107" s="45">
        <v>21.405999999999999</v>
      </c>
      <c r="Z107" s="45">
        <v>19.774699999999999</v>
      </c>
      <c r="AA107" s="45">
        <v>19.832599999999999</v>
      </c>
      <c r="AB107" s="45">
        <v>0</v>
      </c>
      <c r="AC107" s="45">
        <v>19.832599999999999</v>
      </c>
      <c r="AD107" s="45">
        <v>0</v>
      </c>
      <c r="AE107" s="45">
        <v>21.405999999999999</v>
      </c>
      <c r="AF107" s="45">
        <v>19.774699999999999</v>
      </c>
      <c r="AG107" s="45">
        <v>0</v>
      </c>
      <c r="AH107" s="45">
        <v>0</v>
      </c>
      <c r="AI107" s="45">
        <v>0</v>
      </c>
      <c r="AJ107" s="45" t="s">
        <v>126</v>
      </c>
      <c r="AK107" s="45">
        <v>0</v>
      </c>
      <c r="AL107" s="45">
        <v>0</v>
      </c>
      <c r="AM107" s="45">
        <v>24.990400000000001</v>
      </c>
    </row>
    <row r="108" spans="1:39" hidden="1" outlineLevel="1">
      <c r="A108" s="8">
        <v>43497</v>
      </c>
      <c r="B108" s="45">
        <v>32.156599999999997</v>
      </c>
      <c r="C108" s="45">
        <v>34.154000000000003</v>
      </c>
      <c r="D108" s="45">
        <v>41.813899999999997</v>
      </c>
      <c r="E108" s="45">
        <v>33.283499999999997</v>
      </c>
      <c r="F108" s="45">
        <v>37.812199999999997</v>
      </c>
      <c r="G108" s="45">
        <v>31.280799999999999</v>
      </c>
      <c r="H108" s="45">
        <v>13.225199999999999</v>
      </c>
      <c r="I108" s="45">
        <v>34.151899999999998</v>
      </c>
      <c r="J108" s="45">
        <v>41.803100000000001</v>
      </c>
      <c r="K108" s="45">
        <v>33.283499999999997</v>
      </c>
      <c r="L108" s="45">
        <v>37.812199999999997</v>
      </c>
      <c r="M108" s="45">
        <v>31.280799999999999</v>
      </c>
      <c r="N108" s="45">
        <v>13.225199999999999</v>
      </c>
      <c r="O108" s="45">
        <v>49.990600000000001</v>
      </c>
      <c r="P108" s="45">
        <v>49.990600000000001</v>
      </c>
      <c r="Q108" s="45">
        <v>0</v>
      </c>
      <c r="R108" s="45" t="s">
        <v>126</v>
      </c>
      <c r="S108" s="45">
        <v>0</v>
      </c>
      <c r="T108" s="45">
        <v>0</v>
      </c>
      <c r="U108" s="45">
        <v>15.9244</v>
      </c>
      <c r="V108" s="45">
        <v>0</v>
      </c>
      <c r="W108" s="45">
        <v>15.9244</v>
      </c>
      <c r="X108" s="45">
        <v>0</v>
      </c>
      <c r="Y108" s="45">
        <v>13</v>
      </c>
      <c r="Z108" s="45">
        <v>19.880400000000002</v>
      </c>
      <c r="AA108" s="45">
        <v>15.9244</v>
      </c>
      <c r="AB108" s="45">
        <v>0</v>
      </c>
      <c r="AC108" s="45">
        <v>15.9244</v>
      </c>
      <c r="AD108" s="45">
        <v>0</v>
      </c>
      <c r="AE108" s="45">
        <v>13</v>
      </c>
      <c r="AF108" s="45">
        <v>19.880400000000002</v>
      </c>
      <c r="AG108" s="45">
        <v>0</v>
      </c>
      <c r="AH108" s="45">
        <v>0</v>
      </c>
      <c r="AI108" s="45">
        <v>0</v>
      </c>
      <c r="AJ108" s="45" t="s">
        <v>126</v>
      </c>
      <c r="AK108" s="45">
        <v>0</v>
      </c>
      <c r="AL108" s="45">
        <v>0</v>
      </c>
      <c r="AM108" s="45">
        <v>24.763500000000001</v>
      </c>
    </row>
    <row r="109" spans="1:39" hidden="1" outlineLevel="1">
      <c r="A109" s="8">
        <v>43525</v>
      </c>
      <c r="B109" s="45">
        <v>31.090900000000001</v>
      </c>
      <c r="C109" s="45">
        <v>32.1248</v>
      </c>
      <c r="D109" s="45">
        <v>42.470799999999997</v>
      </c>
      <c r="E109" s="45">
        <v>30.909600000000001</v>
      </c>
      <c r="F109" s="45">
        <v>32.456000000000003</v>
      </c>
      <c r="G109" s="45">
        <v>30.709700000000002</v>
      </c>
      <c r="H109" s="45">
        <v>16.222899999999999</v>
      </c>
      <c r="I109" s="45">
        <v>32.034500000000001</v>
      </c>
      <c r="J109" s="45">
        <v>41.915599999999998</v>
      </c>
      <c r="K109" s="45">
        <v>30.909600000000001</v>
      </c>
      <c r="L109" s="45">
        <v>32.456000000000003</v>
      </c>
      <c r="M109" s="45">
        <v>30.709700000000002</v>
      </c>
      <c r="N109" s="45">
        <v>16.222899999999999</v>
      </c>
      <c r="O109" s="45">
        <v>59.969299999999997</v>
      </c>
      <c r="P109" s="45">
        <v>59.969299999999997</v>
      </c>
      <c r="Q109" s="45">
        <v>0</v>
      </c>
      <c r="R109" s="45" t="s">
        <v>126</v>
      </c>
      <c r="S109" s="45">
        <v>0</v>
      </c>
      <c r="T109" s="45" t="s">
        <v>126</v>
      </c>
      <c r="U109" s="45">
        <v>16.2684</v>
      </c>
      <c r="V109" s="45">
        <v>0</v>
      </c>
      <c r="W109" s="45">
        <v>16.2684</v>
      </c>
      <c r="X109" s="45">
        <v>0</v>
      </c>
      <c r="Y109" s="45">
        <v>21.405999999999999</v>
      </c>
      <c r="Z109" s="45">
        <v>15.910399999999999</v>
      </c>
      <c r="AA109" s="45">
        <v>16.2684</v>
      </c>
      <c r="AB109" s="45">
        <v>0</v>
      </c>
      <c r="AC109" s="45">
        <v>16.2684</v>
      </c>
      <c r="AD109" s="45">
        <v>0</v>
      </c>
      <c r="AE109" s="45">
        <v>21.405999999999999</v>
      </c>
      <c r="AF109" s="45">
        <v>15.910399999999999</v>
      </c>
      <c r="AG109" s="45">
        <v>0</v>
      </c>
      <c r="AH109" s="45">
        <v>0</v>
      </c>
      <c r="AI109" s="45">
        <v>0</v>
      </c>
      <c r="AJ109" s="45" t="s">
        <v>126</v>
      </c>
      <c r="AK109" s="45">
        <v>0</v>
      </c>
      <c r="AL109" s="45" t="s">
        <v>126</v>
      </c>
      <c r="AM109" s="45">
        <v>27.107500000000002</v>
      </c>
    </row>
    <row r="110" spans="1:39" hidden="1" outlineLevel="1">
      <c r="A110" s="8">
        <v>43556</v>
      </c>
      <c r="B110" s="45">
        <v>33.148299999999999</v>
      </c>
      <c r="C110" s="45">
        <v>35.714199999999998</v>
      </c>
      <c r="D110" s="45">
        <v>42.014000000000003</v>
      </c>
      <c r="E110" s="45">
        <v>35.000599999999999</v>
      </c>
      <c r="F110" s="45">
        <v>38.349699999999999</v>
      </c>
      <c r="G110" s="45">
        <v>33.100999999999999</v>
      </c>
      <c r="H110" s="45">
        <v>27.2013</v>
      </c>
      <c r="I110" s="45">
        <v>35.714199999999998</v>
      </c>
      <c r="J110" s="45">
        <v>42.014200000000002</v>
      </c>
      <c r="K110" s="45">
        <v>35.000599999999999</v>
      </c>
      <c r="L110" s="45">
        <v>38.349699999999999</v>
      </c>
      <c r="M110" s="45">
        <v>33.100999999999999</v>
      </c>
      <c r="N110" s="45">
        <v>27.2013</v>
      </c>
      <c r="O110" s="45">
        <v>37.0687</v>
      </c>
      <c r="P110" s="45">
        <v>37.0687</v>
      </c>
      <c r="Q110" s="45">
        <v>0</v>
      </c>
      <c r="R110" s="45" t="s">
        <v>126</v>
      </c>
      <c r="S110" s="45">
        <v>0</v>
      </c>
      <c r="T110" s="45" t="s">
        <v>126</v>
      </c>
      <c r="U110" s="45">
        <v>16.824400000000001</v>
      </c>
      <c r="V110" s="45">
        <v>0</v>
      </c>
      <c r="W110" s="45">
        <v>16.824400000000001</v>
      </c>
      <c r="X110" s="45">
        <v>0</v>
      </c>
      <c r="Y110" s="45">
        <v>16.569500000000001</v>
      </c>
      <c r="Z110" s="45">
        <v>17.967600000000001</v>
      </c>
      <c r="AA110" s="45">
        <v>16.824400000000001</v>
      </c>
      <c r="AB110" s="45">
        <v>0</v>
      </c>
      <c r="AC110" s="45">
        <v>16.824400000000001</v>
      </c>
      <c r="AD110" s="45">
        <v>0</v>
      </c>
      <c r="AE110" s="45">
        <v>16.569500000000001</v>
      </c>
      <c r="AF110" s="45">
        <v>17.967600000000001</v>
      </c>
      <c r="AG110" s="45">
        <v>0</v>
      </c>
      <c r="AH110" s="45">
        <v>0</v>
      </c>
      <c r="AI110" s="45">
        <v>0</v>
      </c>
      <c r="AJ110" s="45" t="s">
        <v>126</v>
      </c>
      <c r="AK110" s="45">
        <v>0</v>
      </c>
      <c r="AL110" s="45" t="s">
        <v>126</v>
      </c>
      <c r="AM110" s="45">
        <v>24.607299999999999</v>
      </c>
    </row>
    <row r="111" spans="1:39" hidden="1" outlineLevel="1">
      <c r="A111" s="8">
        <v>43586</v>
      </c>
      <c r="B111" s="45">
        <v>33.545000000000002</v>
      </c>
      <c r="C111" s="45">
        <v>36.544600000000003</v>
      </c>
      <c r="D111" s="45">
        <v>41.186999999999998</v>
      </c>
      <c r="E111" s="45">
        <v>36.020800000000001</v>
      </c>
      <c r="F111" s="45">
        <v>39.234900000000003</v>
      </c>
      <c r="G111" s="45">
        <v>34.0364</v>
      </c>
      <c r="H111" s="45">
        <v>23.109100000000002</v>
      </c>
      <c r="I111" s="45">
        <v>36.544600000000003</v>
      </c>
      <c r="J111" s="45">
        <v>41.187100000000001</v>
      </c>
      <c r="K111" s="45">
        <v>36.020800000000001</v>
      </c>
      <c r="L111" s="45">
        <v>39.234900000000003</v>
      </c>
      <c r="M111" s="45">
        <v>34.0364</v>
      </c>
      <c r="N111" s="45">
        <v>23.109100000000002</v>
      </c>
      <c r="O111" s="45">
        <v>36.606900000000003</v>
      </c>
      <c r="P111" s="45">
        <v>36.606900000000003</v>
      </c>
      <c r="Q111" s="45">
        <v>0</v>
      </c>
      <c r="R111" s="45" t="s">
        <v>126</v>
      </c>
      <c r="S111" s="45">
        <v>0</v>
      </c>
      <c r="T111" s="45" t="s">
        <v>126</v>
      </c>
      <c r="U111" s="45">
        <v>21.244299999999999</v>
      </c>
      <c r="V111" s="45">
        <v>0</v>
      </c>
      <c r="W111" s="45">
        <v>21.244299999999999</v>
      </c>
      <c r="X111" s="45">
        <v>0</v>
      </c>
      <c r="Y111" s="45">
        <v>21.405999999999999</v>
      </c>
      <c r="Z111" s="45">
        <v>20.985299999999999</v>
      </c>
      <c r="AA111" s="45">
        <v>21.244299999999999</v>
      </c>
      <c r="AB111" s="45">
        <v>0</v>
      </c>
      <c r="AC111" s="45">
        <v>21.244299999999999</v>
      </c>
      <c r="AD111" s="45">
        <v>0</v>
      </c>
      <c r="AE111" s="45">
        <v>21.405999999999999</v>
      </c>
      <c r="AF111" s="45">
        <v>20.985299999999999</v>
      </c>
      <c r="AG111" s="45">
        <v>0</v>
      </c>
      <c r="AH111" s="45">
        <v>0</v>
      </c>
      <c r="AI111" s="45">
        <v>0</v>
      </c>
      <c r="AJ111" s="45" t="s">
        <v>126</v>
      </c>
      <c r="AK111" s="45">
        <v>0</v>
      </c>
      <c r="AL111" s="45" t="s">
        <v>126</v>
      </c>
      <c r="AM111" s="45">
        <v>23.290099999999999</v>
      </c>
    </row>
    <row r="112" spans="1:39" hidden="1" outlineLevel="1">
      <c r="A112" s="8">
        <v>43617</v>
      </c>
      <c r="B112" s="45">
        <v>33.995199999999997</v>
      </c>
      <c r="C112" s="45">
        <v>35.881</v>
      </c>
      <c r="D112" s="45">
        <v>42.293700000000001</v>
      </c>
      <c r="E112" s="45">
        <v>34.905500000000004</v>
      </c>
      <c r="F112" s="45">
        <v>37.462800000000001</v>
      </c>
      <c r="G112" s="45">
        <v>33.081699999999998</v>
      </c>
      <c r="H112" s="45">
        <v>27.072500000000002</v>
      </c>
      <c r="I112" s="45">
        <v>35.881</v>
      </c>
      <c r="J112" s="45">
        <v>42.293799999999997</v>
      </c>
      <c r="K112" s="45">
        <v>34.905500000000004</v>
      </c>
      <c r="L112" s="45">
        <v>37.462800000000001</v>
      </c>
      <c r="M112" s="45">
        <v>33.081699999999998</v>
      </c>
      <c r="N112" s="45">
        <v>27.072500000000002</v>
      </c>
      <c r="O112" s="45">
        <v>36.644799999999996</v>
      </c>
      <c r="P112" s="45">
        <v>36.644799999999996</v>
      </c>
      <c r="Q112" s="45">
        <v>0</v>
      </c>
      <c r="R112" s="45" t="s">
        <v>126</v>
      </c>
      <c r="S112" s="45">
        <v>0</v>
      </c>
      <c r="T112" s="45" t="s">
        <v>126</v>
      </c>
      <c r="U112" s="45">
        <v>21.6005</v>
      </c>
      <c r="V112" s="45">
        <v>0</v>
      </c>
      <c r="W112" s="45">
        <v>21.6005</v>
      </c>
      <c r="X112" s="45">
        <v>0</v>
      </c>
      <c r="Y112" s="45">
        <v>0</v>
      </c>
      <c r="Z112" s="45">
        <v>21.6005</v>
      </c>
      <c r="AA112" s="45">
        <v>21.6005</v>
      </c>
      <c r="AB112" s="45">
        <v>0</v>
      </c>
      <c r="AC112" s="45">
        <v>21.6005</v>
      </c>
      <c r="AD112" s="45">
        <v>0</v>
      </c>
      <c r="AE112" s="45">
        <v>0</v>
      </c>
      <c r="AF112" s="45">
        <v>21.6005</v>
      </c>
      <c r="AG112" s="45">
        <v>0</v>
      </c>
      <c r="AH112" s="45">
        <v>0</v>
      </c>
      <c r="AI112" s="45">
        <v>0</v>
      </c>
      <c r="AJ112" s="45" t="s">
        <v>126</v>
      </c>
      <c r="AK112" s="45">
        <v>0</v>
      </c>
      <c r="AL112" s="45" t="s">
        <v>126</v>
      </c>
      <c r="AM112" s="45">
        <v>26.528400000000001</v>
      </c>
    </row>
    <row r="113" spans="1:39" hidden="1" outlineLevel="1">
      <c r="A113" s="8">
        <v>43647</v>
      </c>
      <c r="B113" s="45">
        <v>35.612000000000002</v>
      </c>
      <c r="C113" s="45">
        <v>37.318800000000003</v>
      </c>
      <c r="D113" s="45">
        <v>42.952800000000003</v>
      </c>
      <c r="E113" s="45">
        <v>36.664200000000001</v>
      </c>
      <c r="F113" s="45">
        <v>39.1038</v>
      </c>
      <c r="G113" s="45">
        <v>32.525799999999997</v>
      </c>
      <c r="H113" s="45">
        <v>23.9313</v>
      </c>
      <c r="I113" s="45">
        <v>37.318800000000003</v>
      </c>
      <c r="J113" s="45">
        <v>42.953000000000003</v>
      </c>
      <c r="K113" s="45">
        <v>36.664200000000001</v>
      </c>
      <c r="L113" s="45">
        <v>39.1038</v>
      </c>
      <c r="M113" s="45">
        <v>32.525799999999997</v>
      </c>
      <c r="N113" s="45">
        <v>23.9313</v>
      </c>
      <c r="O113" s="45">
        <v>38.098300000000002</v>
      </c>
      <c r="P113" s="45">
        <v>38.098300000000002</v>
      </c>
      <c r="Q113" s="45">
        <v>0</v>
      </c>
      <c r="R113" s="45" t="s">
        <v>126</v>
      </c>
      <c r="S113" s="45">
        <v>0</v>
      </c>
      <c r="T113" s="45" t="s">
        <v>126</v>
      </c>
      <c r="U113" s="45">
        <v>23.9696</v>
      </c>
      <c r="V113" s="45">
        <v>0</v>
      </c>
      <c r="W113" s="45">
        <v>23.9696</v>
      </c>
      <c r="X113" s="45">
        <v>0</v>
      </c>
      <c r="Y113" s="45">
        <v>27.313700000000001</v>
      </c>
      <c r="Z113" s="45">
        <v>23.577300000000001</v>
      </c>
      <c r="AA113" s="45">
        <v>23.9696</v>
      </c>
      <c r="AB113" s="45">
        <v>0</v>
      </c>
      <c r="AC113" s="45">
        <v>23.9696</v>
      </c>
      <c r="AD113" s="45">
        <v>0</v>
      </c>
      <c r="AE113" s="45">
        <v>27.313700000000001</v>
      </c>
      <c r="AF113" s="45">
        <v>23.577300000000001</v>
      </c>
      <c r="AG113" s="45">
        <v>0</v>
      </c>
      <c r="AH113" s="45">
        <v>0</v>
      </c>
      <c r="AI113" s="45">
        <v>0</v>
      </c>
      <c r="AJ113" s="45" t="s">
        <v>126</v>
      </c>
      <c r="AK113" s="45">
        <v>0</v>
      </c>
      <c r="AL113" s="45" t="s">
        <v>126</v>
      </c>
      <c r="AM113" s="45">
        <v>25.6693</v>
      </c>
    </row>
    <row r="114" spans="1:39" hidden="1" outlineLevel="1">
      <c r="A114" s="8">
        <v>43678</v>
      </c>
      <c r="B114" s="45">
        <v>37.707799999999999</v>
      </c>
      <c r="C114" s="45">
        <v>39.057099999999998</v>
      </c>
      <c r="D114" s="45">
        <v>43.2014</v>
      </c>
      <c r="E114" s="45">
        <v>38.7821</v>
      </c>
      <c r="F114" s="45">
        <v>40.469900000000003</v>
      </c>
      <c r="G114" s="45">
        <v>31.912600000000001</v>
      </c>
      <c r="H114" s="45">
        <v>24.994399999999999</v>
      </c>
      <c r="I114" s="45">
        <v>39.057099999999998</v>
      </c>
      <c r="J114" s="45">
        <v>43.201500000000003</v>
      </c>
      <c r="K114" s="45">
        <v>38.7821</v>
      </c>
      <c r="L114" s="45">
        <v>40.469900000000003</v>
      </c>
      <c r="M114" s="45">
        <v>31.912600000000001</v>
      </c>
      <c r="N114" s="45">
        <v>24.994399999999999</v>
      </c>
      <c r="O114" s="45">
        <v>36.928600000000003</v>
      </c>
      <c r="P114" s="45">
        <v>36.928600000000003</v>
      </c>
      <c r="Q114" s="45">
        <v>0</v>
      </c>
      <c r="R114" s="45" t="s">
        <v>126</v>
      </c>
      <c r="S114" s="45">
        <v>0</v>
      </c>
      <c r="T114" s="45">
        <v>0</v>
      </c>
      <c r="U114" s="45">
        <v>18.587199999999999</v>
      </c>
      <c r="V114" s="45">
        <v>0</v>
      </c>
      <c r="W114" s="45">
        <v>18.587199999999999</v>
      </c>
      <c r="X114" s="45">
        <v>0</v>
      </c>
      <c r="Y114" s="45">
        <v>21.405999999999999</v>
      </c>
      <c r="Z114" s="45">
        <v>18.072299999999998</v>
      </c>
      <c r="AA114" s="45">
        <v>20.073899999999998</v>
      </c>
      <c r="AB114" s="45">
        <v>0</v>
      </c>
      <c r="AC114" s="45">
        <v>20.073899999999998</v>
      </c>
      <c r="AD114" s="45">
        <v>0</v>
      </c>
      <c r="AE114" s="45">
        <v>21.405999999999999</v>
      </c>
      <c r="AF114" s="45">
        <v>19.7608</v>
      </c>
      <c r="AG114" s="45">
        <v>12.1882</v>
      </c>
      <c r="AH114" s="45">
        <v>0</v>
      </c>
      <c r="AI114" s="45">
        <v>12.1882</v>
      </c>
      <c r="AJ114" s="45" t="s">
        <v>126</v>
      </c>
      <c r="AK114" s="45">
        <v>0</v>
      </c>
      <c r="AL114" s="45">
        <v>12.1882</v>
      </c>
      <c r="AM114" s="45">
        <v>25.650099999999998</v>
      </c>
    </row>
    <row r="115" spans="1:39" hidden="1" outlineLevel="1">
      <c r="A115" s="8">
        <v>43709</v>
      </c>
      <c r="B115" s="45">
        <v>37.671999999999997</v>
      </c>
      <c r="C115" s="45">
        <v>38.914099999999998</v>
      </c>
      <c r="D115" s="45">
        <v>43.4392</v>
      </c>
      <c r="E115" s="45">
        <v>38.594000000000001</v>
      </c>
      <c r="F115" s="45">
        <v>40.593400000000003</v>
      </c>
      <c r="G115" s="45">
        <v>31.341799999999999</v>
      </c>
      <c r="H115" s="45">
        <v>21.326899999999998</v>
      </c>
      <c r="I115" s="45">
        <v>38.914099999999998</v>
      </c>
      <c r="J115" s="45">
        <v>43.439300000000003</v>
      </c>
      <c r="K115" s="45">
        <v>38.594000000000001</v>
      </c>
      <c r="L115" s="45">
        <v>40.593400000000003</v>
      </c>
      <c r="M115" s="45">
        <v>31.341799999999999</v>
      </c>
      <c r="N115" s="45">
        <v>21.326899999999998</v>
      </c>
      <c r="O115" s="45">
        <v>36.770000000000003</v>
      </c>
      <c r="P115" s="45">
        <v>36.770000000000003</v>
      </c>
      <c r="Q115" s="45">
        <v>0</v>
      </c>
      <c r="R115" s="45" t="s">
        <v>126</v>
      </c>
      <c r="S115" s="45">
        <v>0</v>
      </c>
      <c r="T115" s="45" t="s">
        <v>126</v>
      </c>
      <c r="U115" s="45">
        <v>20.186900000000001</v>
      </c>
      <c r="V115" s="45">
        <v>0</v>
      </c>
      <c r="W115" s="45">
        <v>20.186900000000001</v>
      </c>
      <c r="X115" s="45">
        <v>0</v>
      </c>
      <c r="Y115" s="45">
        <v>21.405999999999999</v>
      </c>
      <c r="Z115" s="45">
        <v>20.133099999999999</v>
      </c>
      <c r="AA115" s="45">
        <v>20.186900000000001</v>
      </c>
      <c r="AB115" s="45">
        <v>0</v>
      </c>
      <c r="AC115" s="45">
        <v>20.186900000000001</v>
      </c>
      <c r="AD115" s="45">
        <v>0</v>
      </c>
      <c r="AE115" s="45">
        <v>21.405999999999999</v>
      </c>
      <c r="AF115" s="45">
        <v>20.133099999999999</v>
      </c>
      <c r="AG115" s="45">
        <v>0</v>
      </c>
      <c r="AH115" s="45">
        <v>0</v>
      </c>
      <c r="AI115" s="45">
        <v>0</v>
      </c>
      <c r="AJ115" s="45" t="s">
        <v>126</v>
      </c>
      <c r="AK115" s="45">
        <v>0</v>
      </c>
      <c r="AL115" s="45" t="s">
        <v>126</v>
      </c>
      <c r="AM115" s="45">
        <v>25.835100000000001</v>
      </c>
    </row>
    <row r="116" spans="1:39" hidden="1" outlineLevel="1">
      <c r="A116" s="8">
        <v>43739</v>
      </c>
      <c r="B116" s="45">
        <v>37.7224</v>
      </c>
      <c r="C116" s="45">
        <v>39.029899999999998</v>
      </c>
      <c r="D116" s="45">
        <v>43.358899999999998</v>
      </c>
      <c r="E116" s="45">
        <v>38.717700000000001</v>
      </c>
      <c r="F116" s="45">
        <v>40.458500000000001</v>
      </c>
      <c r="G116" s="45">
        <v>32.131500000000003</v>
      </c>
      <c r="H116" s="45">
        <v>26.2103</v>
      </c>
      <c r="I116" s="45">
        <v>39.029899999999998</v>
      </c>
      <c r="J116" s="45">
        <v>43.359000000000002</v>
      </c>
      <c r="K116" s="45">
        <v>38.717700000000001</v>
      </c>
      <c r="L116" s="45">
        <v>40.458500000000001</v>
      </c>
      <c r="M116" s="45">
        <v>32.131500000000003</v>
      </c>
      <c r="N116" s="45">
        <v>26.2103</v>
      </c>
      <c r="O116" s="45">
        <v>36.793100000000003</v>
      </c>
      <c r="P116" s="45">
        <v>36.793100000000003</v>
      </c>
      <c r="Q116" s="45">
        <v>0</v>
      </c>
      <c r="R116" s="45" t="s">
        <v>126</v>
      </c>
      <c r="S116" s="45">
        <v>0</v>
      </c>
      <c r="T116" s="45" t="s">
        <v>126</v>
      </c>
      <c r="U116" s="45">
        <v>20.555</v>
      </c>
      <c r="V116" s="45">
        <v>0</v>
      </c>
      <c r="W116" s="45">
        <v>20.555</v>
      </c>
      <c r="X116" s="45">
        <v>0</v>
      </c>
      <c r="Y116" s="45">
        <v>21.405999999999999</v>
      </c>
      <c r="Z116" s="45">
        <v>20.203900000000001</v>
      </c>
      <c r="AA116" s="45">
        <v>20.555</v>
      </c>
      <c r="AB116" s="45">
        <v>0</v>
      </c>
      <c r="AC116" s="45">
        <v>20.555</v>
      </c>
      <c r="AD116" s="45">
        <v>0</v>
      </c>
      <c r="AE116" s="45">
        <v>21.405999999999999</v>
      </c>
      <c r="AF116" s="45">
        <v>20.203900000000001</v>
      </c>
      <c r="AG116" s="45">
        <v>0</v>
      </c>
      <c r="AH116" s="45">
        <v>0</v>
      </c>
      <c r="AI116" s="45">
        <v>0</v>
      </c>
      <c r="AJ116" s="45" t="s">
        <v>126</v>
      </c>
      <c r="AK116" s="45">
        <v>0</v>
      </c>
      <c r="AL116" s="45" t="s">
        <v>126</v>
      </c>
      <c r="AM116" s="45">
        <v>26.8249</v>
      </c>
    </row>
    <row r="117" spans="1:39" hidden="1" outlineLevel="1">
      <c r="A117" s="8">
        <v>43770</v>
      </c>
      <c r="B117" s="45">
        <v>37.704999999999998</v>
      </c>
      <c r="C117" s="45">
        <v>38.786999999999999</v>
      </c>
      <c r="D117" s="45">
        <v>43.540199999999999</v>
      </c>
      <c r="E117" s="45">
        <v>38.448099999999997</v>
      </c>
      <c r="F117" s="45">
        <v>40.490299999999998</v>
      </c>
      <c r="G117" s="45">
        <v>30.684699999999999</v>
      </c>
      <c r="H117" s="45">
        <v>27.801600000000001</v>
      </c>
      <c r="I117" s="45">
        <v>38.786900000000003</v>
      </c>
      <c r="J117" s="45">
        <v>43.539700000000003</v>
      </c>
      <c r="K117" s="45">
        <v>38.448099999999997</v>
      </c>
      <c r="L117" s="45">
        <v>40.490299999999998</v>
      </c>
      <c r="M117" s="45">
        <v>30.684699999999999</v>
      </c>
      <c r="N117" s="45">
        <v>27.801600000000001</v>
      </c>
      <c r="O117" s="45">
        <v>52.473100000000002</v>
      </c>
      <c r="P117" s="45">
        <v>52.473100000000002</v>
      </c>
      <c r="Q117" s="45">
        <v>0</v>
      </c>
      <c r="R117" s="45" t="s">
        <v>126</v>
      </c>
      <c r="S117" s="45">
        <v>0</v>
      </c>
      <c r="T117" s="45" t="s">
        <v>126</v>
      </c>
      <c r="U117" s="45">
        <v>19.950700000000001</v>
      </c>
      <c r="V117" s="45">
        <v>0</v>
      </c>
      <c r="W117" s="45">
        <v>19.950700000000001</v>
      </c>
      <c r="X117" s="45">
        <v>0</v>
      </c>
      <c r="Y117" s="45">
        <v>20.6007</v>
      </c>
      <c r="Z117" s="45">
        <v>19.6783</v>
      </c>
      <c r="AA117" s="45">
        <v>19.950700000000001</v>
      </c>
      <c r="AB117" s="45">
        <v>0</v>
      </c>
      <c r="AC117" s="45">
        <v>19.950700000000001</v>
      </c>
      <c r="AD117" s="45">
        <v>0</v>
      </c>
      <c r="AE117" s="45">
        <v>20.6007</v>
      </c>
      <c r="AF117" s="45">
        <v>19.6783</v>
      </c>
      <c r="AG117" s="45">
        <v>0</v>
      </c>
      <c r="AH117" s="45">
        <v>0</v>
      </c>
      <c r="AI117" s="45">
        <v>0</v>
      </c>
      <c r="AJ117" s="45" t="s">
        <v>126</v>
      </c>
      <c r="AK117" s="45">
        <v>0</v>
      </c>
      <c r="AL117" s="45" t="s">
        <v>126</v>
      </c>
      <c r="AM117" s="45">
        <v>27.425999999999998</v>
      </c>
    </row>
    <row r="118" spans="1:39" hidden="1" outlineLevel="1">
      <c r="A118" s="8">
        <v>43800</v>
      </c>
      <c r="B118" s="45">
        <v>37.5623</v>
      </c>
      <c r="C118" s="45">
        <v>38.989699999999999</v>
      </c>
      <c r="D118" s="45">
        <v>43.780299999999997</v>
      </c>
      <c r="E118" s="45">
        <v>38.660699999999999</v>
      </c>
      <c r="F118" s="45">
        <v>40.188000000000002</v>
      </c>
      <c r="G118" s="45">
        <v>31.854900000000001</v>
      </c>
      <c r="H118" s="45">
        <v>27.082999999999998</v>
      </c>
      <c r="I118" s="45">
        <v>38.989600000000003</v>
      </c>
      <c r="J118" s="45">
        <v>43.7791</v>
      </c>
      <c r="K118" s="45">
        <v>38.660699999999999</v>
      </c>
      <c r="L118" s="45">
        <v>40.188000000000002</v>
      </c>
      <c r="M118" s="45">
        <v>31.854900000000001</v>
      </c>
      <c r="N118" s="45">
        <v>27.082999999999998</v>
      </c>
      <c r="O118" s="45">
        <v>50.305599999999998</v>
      </c>
      <c r="P118" s="45">
        <v>50.305599999999998</v>
      </c>
      <c r="Q118" s="45">
        <v>0</v>
      </c>
      <c r="R118" s="45">
        <v>0</v>
      </c>
      <c r="S118" s="45">
        <v>0</v>
      </c>
      <c r="T118" s="45" t="s">
        <v>126</v>
      </c>
      <c r="U118" s="45">
        <v>20.5593</v>
      </c>
      <c r="V118" s="45">
        <v>0</v>
      </c>
      <c r="W118" s="45">
        <v>20.5593</v>
      </c>
      <c r="X118" s="45">
        <v>0</v>
      </c>
      <c r="Y118" s="45">
        <v>21.405999999999999</v>
      </c>
      <c r="Z118" s="45">
        <v>20.2255</v>
      </c>
      <c r="AA118" s="45">
        <v>20.5593</v>
      </c>
      <c r="AB118" s="45">
        <v>0</v>
      </c>
      <c r="AC118" s="45">
        <v>20.5593</v>
      </c>
      <c r="AD118" s="45">
        <v>0</v>
      </c>
      <c r="AE118" s="45">
        <v>21.405999999999999</v>
      </c>
      <c r="AF118" s="45">
        <v>20.2255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 t="s">
        <v>126</v>
      </c>
      <c r="AM118" s="45">
        <v>25.087499999999999</v>
      </c>
    </row>
    <row r="119" spans="1:39" hidden="1" outlineLevel="1">
      <c r="A119" s="8">
        <v>43831</v>
      </c>
      <c r="B119" s="45">
        <v>38.693100000000001</v>
      </c>
      <c r="C119" s="45">
        <v>39.928400000000003</v>
      </c>
      <c r="D119" s="45">
        <v>43.795200000000001</v>
      </c>
      <c r="E119" s="45">
        <v>39.6158</v>
      </c>
      <c r="F119" s="45">
        <v>41.1128</v>
      </c>
      <c r="G119" s="45">
        <v>32.997999999999998</v>
      </c>
      <c r="H119" s="45">
        <v>23.2637</v>
      </c>
      <c r="I119" s="45">
        <v>39.928400000000003</v>
      </c>
      <c r="J119" s="45">
        <v>43.795299999999997</v>
      </c>
      <c r="K119" s="45">
        <v>39.6158</v>
      </c>
      <c r="L119" s="45">
        <v>41.1128</v>
      </c>
      <c r="M119" s="45">
        <v>32.997999999999998</v>
      </c>
      <c r="N119" s="45">
        <v>23.2637</v>
      </c>
      <c r="O119" s="45">
        <v>42.722000000000001</v>
      </c>
      <c r="P119" s="45">
        <v>42.722000000000001</v>
      </c>
      <c r="Q119" s="45">
        <v>0</v>
      </c>
      <c r="R119" s="45">
        <v>0</v>
      </c>
      <c r="S119" s="45">
        <v>0</v>
      </c>
      <c r="T119" s="45" t="s">
        <v>126</v>
      </c>
      <c r="U119" s="45">
        <v>19.633099999999999</v>
      </c>
      <c r="V119" s="45">
        <v>0</v>
      </c>
      <c r="W119" s="45">
        <v>19.633099999999999</v>
      </c>
      <c r="X119" s="45">
        <v>0</v>
      </c>
      <c r="Y119" s="45">
        <v>21.405999999999999</v>
      </c>
      <c r="Z119" s="45">
        <v>18.9191</v>
      </c>
      <c r="AA119" s="45">
        <v>19.633099999999999</v>
      </c>
      <c r="AB119" s="45">
        <v>0</v>
      </c>
      <c r="AC119" s="45">
        <v>19.633099999999999</v>
      </c>
      <c r="AD119" s="45">
        <v>0</v>
      </c>
      <c r="AE119" s="45">
        <v>21.405999999999999</v>
      </c>
      <c r="AF119" s="45">
        <v>18.9191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 t="s">
        <v>126</v>
      </c>
      <c r="AM119" s="45">
        <v>26.753</v>
      </c>
    </row>
    <row r="120" spans="1:39" hidden="1" outlineLevel="1">
      <c r="A120" s="8">
        <v>43862</v>
      </c>
      <c r="B120" s="45">
        <v>38.854199999999999</v>
      </c>
      <c r="C120" s="45">
        <v>40.4876</v>
      </c>
      <c r="D120" s="45">
        <v>43.891399999999997</v>
      </c>
      <c r="E120" s="45">
        <v>40.194600000000001</v>
      </c>
      <c r="F120" s="45">
        <v>41.345500000000001</v>
      </c>
      <c r="G120" s="45">
        <v>35.898099999999999</v>
      </c>
      <c r="H120" s="45">
        <v>18.643000000000001</v>
      </c>
      <c r="I120" s="45">
        <v>40.487499999999997</v>
      </c>
      <c r="J120" s="45">
        <v>43.891100000000002</v>
      </c>
      <c r="K120" s="45">
        <v>40.194600000000001</v>
      </c>
      <c r="L120" s="45">
        <v>41.345500000000001</v>
      </c>
      <c r="M120" s="45">
        <v>35.898099999999999</v>
      </c>
      <c r="N120" s="45">
        <v>18.643000000000001</v>
      </c>
      <c r="O120" s="45">
        <v>45.098100000000002</v>
      </c>
      <c r="P120" s="45">
        <v>45.098100000000002</v>
      </c>
      <c r="Q120" s="45">
        <v>0</v>
      </c>
      <c r="R120" s="45">
        <v>0</v>
      </c>
      <c r="S120" s="45">
        <v>0</v>
      </c>
      <c r="T120" s="45" t="s">
        <v>126</v>
      </c>
      <c r="U120" s="45">
        <v>19.167999999999999</v>
      </c>
      <c r="V120" s="45">
        <v>0</v>
      </c>
      <c r="W120" s="45">
        <v>19.167999999999999</v>
      </c>
      <c r="X120" s="45">
        <v>0</v>
      </c>
      <c r="Y120" s="45">
        <v>21.405999999999999</v>
      </c>
      <c r="Z120" s="45">
        <v>19.016100000000002</v>
      </c>
      <c r="AA120" s="45">
        <v>19.167999999999999</v>
      </c>
      <c r="AB120" s="45">
        <v>0</v>
      </c>
      <c r="AC120" s="45">
        <v>19.167999999999999</v>
      </c>
      <c r="AD120" s="45">
        <v>0</v>
      </c>
      <c r="AE120" s="45">
        <v>21.405999999999999</v>
      </c>
      <c r="AF120" s="45">
        <v>19.016100000000002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 t="s">
        <v>126</v>
      </c>
      <c r="AM120" s="45">
        <v>25.2653</v>
      </c>
    </row>
    <row r="121" spans="1:39" hidden="1" outlineLevel="1">
      <c r="A121" s="8">
        <v>43891</v>
      </c>
      <c r="B121" s="45">
        <v>38.908000000000001</v>
      </c>
      <c r="C121" s="45">
        <v>40.703299999999999</v>
      </c>
      <c r="D121" s="45">
        <v>42.391100000000002</v>
      </c>
      <c r="E121" s="45">
        <v>40.569600000000001</v>
      </c>
      <c r="F121" s="45">
        <v>41.366900000000001</v>
      </c>
      <c r="G121" s="45">
        <v>37.264099999999999</v>
      </c>
      <c r="H121" s="45">
        <v>16.974299999999999</v>
      </c>
      <c r="I121" s="45">
        <v>40.703099999999999</v>
      </c>
      <c r="J121" s="45">
        <v>42.389299999999999</v>
      </c>
      <c r="K121" s="45">
        <v>40.569600000000001</v>
      </c>
      <c r="L121" s="45">
        <v>41.366900000000001</v>
      </c>
      <c r="M121" s="45">
        <v>37.264099999999999</v>
      </c>
      <c r="N121" s="45">
        <v>16.974299999999999</v>
      </c>
      <c r="O121" s="45">
        <v>47.953699999999998</v>
      </c>
      <c r="P121" s="45">
        <v>47.953699999999998</v>
      </c>
      <c r="Q121" s="45">
        <v>0</v>
      </c>
      <c r="R121" s="45" t="s">
        <v>126</v>
      </c>
      <c r="S121" s="45">
        <v>0</v>
      </c>
      <c r="T121" s="45" t="s">
        <v>126</v>
      </c>
      <c r="U121" s="45">
        <v>17.386800000000001</v>
      </c>
      <c r="V121" s="45">
        <v>0</v>
      </c>
      <c r="W121" s="45">
        <v>17.386800000000001</v>
      </c>
      <c r="X121" s="45">
        <v>0</v>
      </c>
      <c r="Y121" s="45">
        <v>21.405999999999999</v>
      </c>
      <c r="Z121" s="45">
        <v>16.299199999999999</v>
      </c>
      <c r="AA121" s="45">
        <v>17.386800000000001</v>
      </c>
      <c r="AB121" s="45">
        <v>0</v>
      </c>
      <c r="AC121" s="45">
        <v>17.386800000000001</v>
      </c>
      <c r="AD121" s="45">
        <v>0</v>
      </c>
      <c r="AE121" s="45">
        <v>21.405999999999999</v>
      </c>
      <c r="AF121" s="45">
        <v>16.299199999999999</v>
      </c>
      <c r="AG121" s="45">
        <v>0</v>
      </c>
      <c r="AH121" s="45">
        <v>0</v>
      </c>
      <c r="AI121" s="45">
        <v>0</v>
      </c>
      <c r="AJ121" s="45" t="s">
        <v>126</v>
      </c>
      <c r="AK121" s="45">
        <v>0</v>
      </c>
      <c r="AL121" s="45" t="s">
        <v>126</v>
      </c>
      <c r="AM121" s="45">
        <v>24.6252</v>
      </c>
    </row>
    <row r="122" spans="1:39" hidden="1" outlineLevel="1">
      <c r="A122" s="8">
        <v>43922</v>
      </c>
      <c r="B122" s="45">
        <v>39.340699999999998</v>
      </c>
      <c r="C122" s="45">
        <v>40.838700000000003</v>
      </c>
      <c r="D122" s="45">
        <v>42.660800000000002</v>
      </c>
      <c r="E122" s="45">
        <v>40.681800000000003</v>
      </c>
      <c r="F122" s="45">
        <v>41.455300000000001</v>
      </c>
      <c r="G122" s="45">
        <v>35.945900000000002</v>
      </c>
      <c r="H122" s="45">
        <v>16.5578</v>
      </c>
      <c r="I122" s="45">
        <v>40.837899999999998</v>
      </c>
      <c r="J122" s="45">
        <v>42.652999999999999</v>
      </c>
      <c r="K122" s="45">
        <v>40.681800000000003</v>
      </c>
      <c r="L122" s="45">
        <v>41.455300000000001</v>
      </c>
      <c r="M122" s="45">
        <v>35.945900000000002</v>
      </c>
      <c r="N122" s="45">
        <v>16.5578</v>
      </c>
      <c r="O122" s="45">
        <v>47.901899999999998</v>
      </c>
      <c r="P122" s="45">
        <v>47.901899999999998</v>
      </c>
      <c r="Q122" s="45">
        <v>0</v>
      </c>
      <c r="R122" s="45">
        <v>0</v>
      </c>
      <c r="S122" s="45">
        <v>0</v>
      </c>
      <c r="T122" s="45" t="s">
        <v>126</v>
      </c>
      <c r="U122" s="45">
        <v>16.585599999999999</v>
      </c>
      <c r="V122" s="45">
        <v>0</v>
      </c>
      <c r="W122" s="45">
        <v>16.585599999999999</v>
      </c>
      <c r="X122" s="45">
        <v>0</v>
      </c>
      <c r="Y122" s="45">
        <v>0</v>
      </c>
      <c r="Z122" s="45">
        <v>16.585599999999999</v>
      </c>
      <c r="AA122" s="45">
        <v>16.585599999999999</v>
      </c>
      <c r="AB122" s="45">
        <v>0</v>
      </c>
      <c r="AC122" s="45">
        <v>16.585599999999999</v>
      </c>
      <c r="AD122" s="45">
        <v>0</v>
      </c>
      <c r="AE122" s="45">
        <v>0</v>
      </c>
      <c r="AF122" s="45">
        <v>16.585599999999999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 t="s">
        <v>126</v>
      </c>
      <c r="AM122" s="45">
        <v>25.4819</v>
      </c>
    </row>
    <row r="123" spans="1:39" hidden="1" outlineLevel="1">
      <c r="A123" s="8">
        <v>43952</v>
      </c>
      <c r="B123" s="45">
        <v>39.366700000000002</v>
      </c>
      <c r="C123" s="45">
        <v>40.486400000000003</v>
      </c>
      <c r="D123" s="45">
        <v>42.645099999999999</v>
      </c>
      <c r="E123" s="45">
        <v>40.301099999999998</v>
      </c>
      <c r="F123" s="45">
        <v>41.500599999999999</v>
      </c>
      <c r="G123" s="45">
        <v>34.200400000000002</v>
      </c>
      <c r="H123" s="45">
        <v>15.3506</v>
      </c>
      <c r="I123" s="45">
        <v>40.486400000000003</v>
      </c>
      <c r="J123" s="45">
        <v>42.645299999999999</v>
      </c>
      <c r="K123" s="45">
        <v>40.301099999999998</v>
      </c>
      <c r="L123" s="45">
        <v>41.500599999999999</v>
      </c>
      <c r="M123" s="45">
        <v>34.200400000000002</v>
      </c>
      <c r="N123" s="45">
        <v>15.3506</v>
      </c>
      <c r="O123" s="45">
        <v>39.331699999999998</v>
      </c>
      <c r="P123" s="45">
        <v>39.331699999999998</v>
      </c>
      <c r="Q123" s="45">
        <v>0</v>
      </c>
      <c r="R123" s="45">
        <v>0</v>
      </c>
      <c r="S123" s="45">
        <v>0</v>
      </c>
      <c r="T123" s="45">
        <v>0</v>
      </c>
      <c r="U123" s="45">
        <v>15.664400000000001</v>
      </c>
      <c r="V123" s="45">
        <v>0</v>
      </c>
      <c r="W123" s="45">
        <v>15.664400000000001</v>
      </c>
      <c r="X123" s="45">
        <v>0</v>
      </c>
      <c r="Y123" s="45">
        <v>21.405999999999999</v>
      </c>
      <c r="Z123" s="45">
        <v>9.9108000000000001</v>
      </c>
      <c r="AA123" s="45">
        <v>19.227599999999999</v>
      </c>
      <c r="AB123" s="45">
        <v>0</v>
      </c>
      <c r="AC123" s="45">
        <v>19.227599999999999</v>
      </c>
      <c r="AD123" s="45">
        <v>0</v>
      </c>
      <c r="AE123" s="45">
        <v>21.405999999999999</v>
      </c>
      <c r="AF123" s="45">
        <v>15.757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25.025300000000001</v>
      </c>
    </row>
    <row r="124" spans="1:39" hidden="1" outlineLevel="1">
      <c r="A124" s="8">
        <v>43983</v>
      </c>
      <c r="B124" s="45">
        <v>39.222799999999999</v>
      </c>
      <c r="C124" s="45">
        <v>40.269199999999998</v>
      </c>
      <c r="D124" s="45">
        <v>43.013399999999997</v>
      </c>
      <c r="E124" s="45">
        <v>40.0349</v>
      </c>
      <c r="F124" s="45">
        <v>41.442</v>
      </c>
      <c r="G124" s="45">
        <v>32.399500000000003</v>
      </c>
      <c r="H124" s="45">
        <v>18.309799999999999</v>
      </c>
      <c r="I124" s="45">
        <v>40.268999999999998</v>
      </c>
      <c r="J124" s="45">
        <v>43.011899999999997</v>
      </c>
      <c r="K124" s="45">
        <v>40.0349</v>
      </c>
      <c r="L124" s="45">
        <v>41.442</v>
      </c>
      <c r="M124" s="45">
        <v>32.399500000000003</v>
      </c>
      <c r="N124" s="45">
        <v>18.309799999999999</v>
      </c>
      <c r="O124" s="45">
        <v>48.392200000000003</v>
      </c>
      <c r="P124" s="45">
        <v>48.392200000000003</v>
      </c>
      <c r="Q124" s="45">
        <v>0</v>
      </c>
      <c r="R124" s="45">
        <v>0</v>
      </c>
      <c r="S124" s="45">
        <v>0</v>
      </c>
      <c r="T124" s="45" t="s">
        <v>126</v>
      </c>
      <c r="U124" s="45">
        <v>15.309900000000001</v>
      </c>
      <c r="V124" s="45">
        <v>0</v>
      </c>
      <c r="W124" s="45">
        <v>15.309900000000001</v>
      </c>
      <c r="X124" s="45">
        <v>0</v>
      </c>
      <c r="Y124" s="45">
        <v>0</v>
      </c>
      <c r="Z124" s="45">
        <v>15.309900000000001</v>
      </c>
      <c r="AA124" s="45">
        <v>15.309900000000001</v>
      </c>
      <c r="AB124" s="45">
        <v>0</v>
      </c>
      <c r="AC124" s="45">
        <v>15.309900000000001</v>
      </c>
      <c r="AD124" s="45">
        <v>0</v>
      </c>
      <c r="AE124" s="45">
        <v>0</v>
      </c>
      <c r="AF124" s="45">
        <v>15.309900000000001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 t="s">
        <v>126</v>
      </c>
      <c r="AM124" s="45">
        <v>24.260999999999999</v>
      </c>
    </row>
    <row r="125" spans="1:39" hidden="1" outlineLevel="1">
      <c r="A125" s="8">
        <v>44013</v>
      </c>
      <c r="B125" s="45">
        <v>38.477200000000003</v>
      </c>
      <c r="C125" s="45">
        <v>40.364600000000003</v>
      </c>
      <c r="D125" s="45">
        <v>42.817</v>
      </c>
      <c r="E125" s="45">
        <v>40.137700000000002</v>
      </c>
      <c r="F125" s="45">
        <v>41.337899999999998</v>
      </c>
      <c r="G125" s="45">
        <v>34.467500000000001</v>
      </c>
      <c r="H125" s="45">
        <v>20.4557</v>
      </c>
      <c r="I125" s="45">
        <v>40.363799999999998</v>
      </c>
      <c r="J125" s="45">
        <v>42.812199999999997</v>
      </c>
      <c r="K125" s="45">
        <v>40.137700000000002</v>
      </c>
      <c r="L125" s="45">
        <v>41.337899999999998</v>
      </c>
      <c r="M125" s="45">
        <v>34.467500000000001</v>
      </c>
      <c r="N125" s="45">
        <v>20.4557</v>
      </c>
      <c r="O125" s="45">
        <v>45.494700000000002</v>
      </c>
      <c r="P125" s="45">
        <v>45.494700000000002</v>
      </c>
      <c r="Q125" s="45">
        <v>0</v>
      </c>
      <c r="R125" s="45">
        <v>0</v>
      </c>
      <c r="S125" s="45" t="s">
        <v>126</v>
      </c>
      <c r="T125" s="45">
        <v>0</v>
      </c>
      <c r="U125" s="45">
        <v>15.4579</v>
      </c>
      <c r="V125" s="45">
        <v>0</v>
      </c>
      <c r="W125" s="45">
        <v>15.4579</v>
      </c>
      <c r="X125" s="45">
        <v>0</v>
      </c>
      <c r="Y125" s="45">
        <v>21.405999999999999</v>
      </c>
      <c r="Z125" s="45">
        <v>14.956799999999999</v>
      </c>
      <c r="AA125" s="45">
        <v>15.581099999999999</v>
      </c>
      <c r="AB125" s="45">
        <v>0</v>
      </c>
      <c r="AC125" s="45">
        <v>15.581099999999999</v>
      </c>
      <c r="AD125" s="45">
        <v>0</v>
      </c>
      <c r="AE125" s="45">
        <v>21.405999999999999</v>
      </c>
      <c r="AF125" s="45">
        <v>15.071300000000001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126</v>
      </c>
      <c r="AL125" s="45">
        <v>12</v>
      </c>
      <c r="AM125" s="45">
        <v>22.479600000000001</v>
      </c>
    </row>
    <row r="126" spans="1:39" hidden="1" outlineLevel="1">
      <c r="A126" s="8">
        <v>44044</v>
      </c>
      <c r="B126" s="45">
        <v>37.753900000000002</v>
      </c>
      <c r="C126" s="45">
        <v>39.393000000000001</v>
      </c>
      <c r="D126" s="45">
        <v>42.490400000000001</v>
      </c>
      <c r="E126" s="45">
        <v>39.129300000000001</v>
      </c>
      <c r="F126" s="45">
        <v>40.258200000000002</v>
      </c>
      <c r="G126" s="45">
        <v>35.334400000000002</v>
      </c>
      <c r="H126" s="45">
        <v>21.573899999999998</v>
      </c>
      <c r="I126" s="45">
        <v>39.392099999999999</v>
      </c>
      <c r="J126" s="45">
        <v>42.482799999999997</v>
      </c>
      <c r="K126" s="45">
        <v>39.129300000000001</v>
      </c>
      <c r="L126" s="45">
        <v>40.258200000000002</v>
      </c>
      <c r="M126" s="45">
        <v>35.334400000000002</v>
      </c>
      <c r="N126" s="45">
        <v>21.573899999999998</v>
      </c>
      <c r="O126" s="45">
        <v>48.0929</v>
      </c>
      <c r="P126" s="45">
        <v>48.0929</v>
      </c>
      <c r="Q126" s="45">
        <v>0</v>
      </c>
      <c r="R126" s="45">
        <v>0</v>
      </c>
      <c r="S126" s="45" t="s">
        <v>126</v>
      </c>
      <c r="T126" s="45" t="s">
        <v>126</v>
      </c>
      <c r="U126" s="45">
        <v>14.056900000000001</v>
      </c>
      <c r="V126" s="45">
        <v>0</v>
      </c>
      <c r="W126" s="45">
        <v>14.056900000000001</v>
      </c>
      <c r="X126" s="45">
        <v>10.5</v>
      </c>
      <c r="Y126" s="45">
        <v>21.405999999999999</v>
      </c>
      <c r="Z126" s="45">
        <v>12.377000000000001</v>
      </c>
      <c r="AA126" s="45">
        <v>14.056900000000001</v>
      </c>
      <c r="AB126" s="45">
        <v>0</v>
      </c>
      <c r="AC126" s="45">
        <v>14.056900000000001</v>
      </c>
      <c r="AD126" s="45">
        <v>10.5</v>
      </c>
      <c r="AE126" s="45">
        <v>21.405999999999999</v>
      </c>
      <c r="AF126" s="45">
        <v>12.377000000000001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126</v>
      </c>
      <c r="AL126" s="45" t="s">
        <v>126</v>
      </c>
      <c r="AM126" s="45">
        <v>21.7392</v>
      </c>
    </row>
    <row r="127" spans="1:39" hidden="1" outlineLevel="1">
      <c r="A127" s="8">
        <v>44075</v>
      </c>
      <c r="B127" s="45">
        <v>37.179699999999997</v>
      </c>
      <c r="C127" s="45">
        <v>39.658099999999997</v>
      </c>
      <c r="D127" s="45">
        <v>41.833500000000001</v>
      </c>
      <c r="E127" s="45">
        <v>39.450400000000002</v>
      </c>
      <c r="F127" s="45">
        <v>40.304099999999998</v>
      </c>
      <c r="G127" s="45">
        <v>36.084800000000001</v>
      </c>
      <c r="H127" s="45">
        <v>22.240300000000001</v>
      </c>
      <c r="I127" s="45">
        <v>39.655999999999999</v>
      </c>
      <c r="J127" s="45">
        <v>41.814399999999999</v>
      </c>
      <c r="K127" s="45">
        <v>39.450400000000002</v>
      </c>
      <c r="L127" s="45">
        <v>40.304099999999998</v>
      </c>
      <c r="M127" s="45">
        <v>36.084800000000001</v>
      </c>
      <c r="N127" s="45">
        <v>22.240300000000001</v>
      </c>
      <c r="O127" s="45">
        <v>49.733600000000003</v>
      </c>
      <c r="P127" s="45">
        <v>49.733600000000003</v>
      </c>
      <c r="Q127" s="45">
        <v>0</v>
      </c>
      <c r="R127" s="45" t="s">
        <v>126</v>
      </c>
      <c r="S127" s="45">
        <v>0</v>
      </c>
      <c r="T127" s="45" t="s">
        <v>126</v>
      </c>
      <c r="U127" s="45">
        <v>11.973100000000001</v>
      </c>
      <c r="V127" s="45">
        <v>0</v>
      </c>
      <c r="W127" s="45">
        <v>11.973100000000001</v>
      </c>
      <c r="X127" s="45">
        <v>0</v>
      </c>
      <c r="Y127" s="45">
        <v>21.405999999999999</v>
      </c>
      <c r="Z127" s="45">
        <v>11.092700000000001</v>
      </c>
      <c r="AA127" s="45">
        <v>11.973100000000001</v>
      </c>
      <c r="AB127" s="45">
        <v>0</v>
      </c>
      <c r="AC127" s="45">
        <v>11.973100000000001</v>
      </c>
      <c r="AD127" s="45">
        <v>0</v>
      </c>
      <c r="AE127" s="45">
        <v>21.405999999999999</v>
      </c>
      <c r="AF127" s="45">
        <v>11.092700000000001</v>
      </c>
      <c r="AG127" s="45">
        <v>0</v>
      </c>
      <c r="AH127" s="45">
        <v>0</v>
      </c>
      <c r="AI127" s="45">
        <v>0</v>
      </c>
      <c r="AJ127" s="45" t="s">
        <v>126</v>
      </c>
      <c r="AK127" s="45">
        <v>0</v>
      </c>
      <c r="AL127" s="45" t="s">
        <v>126</v>
      </c>
      <c r="AM127" s="45">
        <v>20.8262</v>
      </c>
    </row>
    <row r="128" spans="1:39" hidden="1" outlineLevel="1">
      <c r="A128" s="8">
        <v>44105</v>
      </c>
      <c r="B128" s="45">
        <v>36.715299999999999</v>
      </c>
      <c r="C128" s="45">
        <v>39.507599999999996</v>
      </c>
      <c r="D128" s="45">
        <v>42.247700000000002</v>
      </c>
      <c r="E128" s="45">
        <v>39.26</v>
      </c>
      <c r="F128" s="45">
        <v>40.417200000000001</v>
      </c>
      <c r="G128" s="45">
        <v>34.753999999999998</v>
      </c>
      <c r="H128" s="45">
        <v>24.1113</v>
      </c>
      <c r="I128" s="45">
        <v>39.507599999999996</v>
      </c>
      <c r="J128" s="45">
        <v>42.239699999999999</v>
      </c>
      <c r="K128" s="45">
        <v>39.260800000000003</v>
      </c>
      <c r="L128" s="45">
        <v>40.418199999999999</v>
      </c>
      <c r="M128" s="45">
        <v>34.753999999999998</v>
      </c>
      <c r="N128" s="45">
        <v>24.1113</v>
      </c>
      <c r="O128" s="45">
        <v>40.255200000000002</v>
      </c>
      <c r="P128" s="45">
        <v>53.440300000000001</v>
      </c>
      <c r="Q128" s="45">
        <v>6</v>
      </c>
      <c r="R128" s="45">
        <v>6</v>
      </c>
      <c r="S128" s="45" t="s">
        <v>126</v>
      </c>
      <c r="T128" s="45">
        <v>0</v>
      </c>
      <c r="U128" s="45">
        <v>15.5505</v>
      </c>
      <c r="V128" s="45">
        <v>0</v>
      </c>
      <c r="W128" s="45">
        <v>15.5505</v>
      </c>
      <c r="X128" s="45">
        <v>0</v>
      </c>
      <c r="Y128" s="45">
        <v>20.186</v>
      </c>
      <c r="Z128" s="45">
        <v>11.78</v>
      </c>
      <c r="AA128" s="45">
        <v>16.593299999999999</v>
      </c>
      <c r="AB128" s="45">
        <v>0</v>
      </c>
      <c r="AC128" s="45">
        <v>16.593299999999999</v>
      </c>
      <c r="AD128" s="45">
        <v>0</v>
      </c>
      <c r="AE128" s="45">
        <v>20.186</v>
      </c>
      <c r="AF128" s="45">
        <v>13.027900000000001</v>
      </c>
      <c r="AG128" s="45">
        <v>6.1097000000000001</v>
      </c>
      <c r="AH128" s="45">
        <v>0</v>
      </c>
      <c r="AI128" s="45">
        <v>6.1097000000000001</v>
      </c>
      <c r="AJ128" s="45">
        <v>0</v>
      </c>
      <c r="AK128" s="45" t="s">
        <v>126</v>
      </c>
      <c r="AL128" s="45">
        <v>6.1097000000000001</v>
      </c>
      <c r="AM128" s="45">
        <v>19.795200000000001</v>
      </c>
    </row>
    <row r="129" spans="1:39" hidden="1" outlineLevel="1">
      <c r="A129" s="8">
        <v>44136</v>
      </c>
      <c r="B129" s="45">
        <v>37.502400000000002</v>
      </c>
      <c r="C129" s="45">
        <v>39.439799999999998</v>
      </c>
      <c r="D129" s="45">
        <v>42.1601</v>
      </c>
      <c r="E129" s="45">
        <v>39.183199999999999</v>
      </c>
      <c r="F129" s="45">
        <v>40.372599999999998</v>
      </c>
      <c r="G129" s="45">
        <v>34.204500000000003</v>
      </c>
      <c r="H129" s="45">
        <v>29.281500000000001</v>
      </c>
      <c r="I129" s="45">
        <v>39.4298</v>
      </c>
      <c r="J129" s="45">
        <v>42.073799999999999</v>
      </c>
      <c r="K129" s="45">
        <v>39.183199999999999</v>
      </c>
      <c r="L129" s="45">
        <v>40.372599999999998</v>
      </c>
      <c r="M129" s="45">
        <v>34.204500000000003</v>
      </c>
      <c r="N129" s="45">
        <v>29.281500000000001</v>
      </c>
      <c r="O129" s="45">
        <v>49.880099999999999</v>
      </c>
      <c r="P129" s="45">
        <v>49.880099999999999</v>
      </c>
      <c r="Q129" s="45">
        <v>0</v>
      </c>
      <c r="R129" s="45" t="s">
        <v>126</v>
      </c>
      <c r="S129" s="45">
        <v>0</v>
      </c>
      <c r="T129" s="45" t="s">
        <v>126</v>
      </c>
      <c r="U129" s="45">
        <v>18.189299999999999</v>
      </c>
      <c r="V129" s="45">
        <v>0</v>
      </c>
      <c r="W129" s="45">
        <v>18.189299999999999</v>
      </c>
      <c r="X129" s="45">
        <v>0</v>
      </c>
      <c r="Y129" s="45">
        <v>21.405999999999999</v>
      </c>
      <c r="Z129" s="45">
        <v>12.8124</v>
      </c>
      <c r="AA129" s="45">
        <v>18.189299999999999</v>
      </c>
      <c r="AB129" s="45">
        <v>0</v>
      </c>
      <c r="AC129" s="45">
        <v>18.189299999999999</v>
      </c>
      <c r="AD129" s="45">
        <v>0</v>
      </c>
      <c r="AE129" s="45">
        <v>21.405999999999999</v>
      </c>
      <c r="AF129" s="45">
        <v>12.8124</v>
      </c>
      <c r="AG129" s="45">
        <v>0</v>
      </c>
      <c r="AH129" s="45">
        <v>0</v>
      </c>
      <c r="AI129" s="45">
        <v>0</v>
      </c>
      <c r="AJ129" s="45" t="s">
        <v>126</v>
      </c>
      <c r="AK129" s="45">
        <v>0</v>
      </c>
      <c r="AL129" s="45" t="s">
        <v>126</v>
      </c>
      <c r="AM129" s="45">
        <v>21.238600000000002</v>
      </c>
    </row>
    <row r="130" spans="1:39" hidden="1" outlineLevel="1">
      <c r="A130" s="8">
        <v>44166</v>
      </c>
      <c r="B130" s="45">
        <v>35.793399999999998</v>
      </c>
      <c r="C130" s="45">
        <v>37.884900000000002</v>
      </c>
      <c r="D130" s="45">
        <v>41.719099999999997</v>
      </c>
      <c r="E130" s="45">
        <v>37.540999999999997</v>
      </c>
      <c r="F130" s="45">
        <v>38.4452</v>
      </c>
      <c r="G130" s="45">
        <v>34.552599999999998</v>
      </c>
      <c r="H130" s="45">
        <v>22.781500000000001</v>
      </c>
      <c r="I130" s="45">
        <v>37.882100000000001</v>
      </c>
      <c r="J130" s="45">
        <v>41.6965</v>
      </c>
      <c r="K130" s="45">
        <v>37.540999999999997</v>
      </c>
      <c r="L130" s="45">
        <v>38.4452</v>
      </c>
      <c r="M130" s="45">
        <v>34.552599999999998</v>
      </c>
      <c r="N130" s="45">
        <v>22.781500000000001</v>
      </c>
      <c r="O130" s="45">
        <v>48.941400000000002</v>
      </c>
      <c r="P130" s="45">
        <v>48.941400000000002</v>
      </c>
      <c r="Q130" s="45">
        <v>0</v>
      </c>
      <c r="R130" s="45">
        <v>0</v>
      </c>
      <c r="S130" s="45">
        <v>0</v>
      </c>
      <c r="T130" s="45" t="s">
        <v>126</v>
      </c>
      <c r="U130" s="45">
        <v>10.8659</v>
      </c>
      <c r="V130" s="45">
        <v>0</v>
      </c>
      <c r="W130" s="45">
        <v>10.8659</v>
      </c>
      <c r="X130" s="45">
        <v>0</v>
      </c>
      <c r="Y130" s="45">
        <v>11.0002</v>
      </c>
      <c r="Z130" s="45">
        <v>10.7407</v>
      </c>
      <c r="AA130" s="45">
        <v>10.8659</v>
      </c>
      <c r="AB130" s="45">
        <v>0</v>
      </c>
      <c r="AC130" s="45">
        <v>10.8659</v>
      </c>
      <c r="AD130" s="45">
        <v>0</v>
      </c>
      <c r="AE130" s="45">
        <v>11.0002</v>
      </c>
      <c r="AF130" s="45">
        <v>10.7407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 t="s">
        <v>126</v>
      </c>
      <c r="AM130" s="45">
        <v>20.661999999999999</v>
      </c>
    </row>
    <row r="131" spans="1:39" hidden="1" outlineLevel="1">
      <c r="A131" s="8">
        <v>44197</v>
      </c>
      <c r="B131" s="45">
        <v>36.431100000000001</v>
      </c>
      <c r="C131" s="45">
        <v>38.645200000000003</v>
      </c>
      <c r="D131" s="45">
        <v>41.531500000000001</v>
      </c>
      <c r="E131" s="45">
        <v>38.375700000000002</v>
      </c>
      <c r="F131" s="45">
        <v>38.8675</v>
      </c>
      <c r="G131" s="45">
        <v>36.892099999999999</v>
      </c>
      <c r="H131" s="45">
        <v>25.221599999999999</v>
      </c>
      <c r="I131" s="45">
        <v>38.6434</v>
      </c>
      <c r="J131" s="45">
        <v>41.518700000000003</v>
      </c>
      <c r="K131" s="45">
        <v>38.375700000000002</v>
      </c>
      <c r="L131" s="45">
        <v>38.8675</v>
      </c>
      <c r="M131" s="45">
        <v>36.892099999999999</v>
      </c>
      <c r="N131" s="45">
        <v>25.221599999999999</v>
      </c>
      <c r="O131" s="45">
        <v>45.603499999999997</v>
      </c>
      <c r="P131" s="45">
        <v>45.603499999999997</v>
      </c>
      <c r="Q131" s="45" t="s">
        <v>126</v>
      </c>
      <c r="R131" s="45" t="s">
        <v>126</v>
      </c>
      <c r="S131" s="45" t="s">
        <v>126</v>
      </c>
      <c r="T131" s="45" t="s">
        <v>126</v>
      </c>
      <c r="U131" s="45">
        <v>12.829800000000001</v>
      </c>
      <c r="V131" s="45">
        <v>0</v>
      </c>
      <c r="W131" s="45">
        <v>12.829800000000001</v>
      </c>
      <c r="X131" s="45">
        <v>0</v>
      </c>
      <c r="Y131" s="45">
        <v>21.405999999999999</v>
      </c>
      <c r="Z131" s="45">
        <v>11.911</v>
      </c>
      <c r="AA131" s="45">
        <v>12.829800000000001</v>
      </c>
      <c r="AB131" s="45">
        <v>0</v>
      </c>
      <c r="AC131" s="45">
        <v>12.829800000000001</v>
      </c>
      <c r="AD131" s="45">
        <v>0</v>
      </c>
      <c r="AE131" s="45">
        <v>21.405999999999999</v>
      </c>
      <c r="AF131" s="45">
        <v>11.911</v>
      </c>
      <c r="AG131" s="45">
        <v>0</v>
      </c>
      <c r="AH131" s="45">
        <v>0</v>
      </c>
      <c r="AI131" s="45" t="s">
        <v>126</v>
      </c>
      <c r="AJ131" s="45" t="s">
        <v>126</v>
      </c>
      <c r="AK131" s="45" t="s">
        <v>126</v>
      </c>
      <c r="AL131" s="45" t="s">
        <v>126</v>
      </c>
      <c r="AM131" s="45">
        <v>19.717600000000001</v>
      </c>
    </row>
    <row r="132" spans="1:39" hidden="1" outlineLevel="1">
      <c r="A132" s="8">
        <v>44228</v>
      </c>
      <c r="B132" s="45">
        <v>36.512</v>
      </c>
      <c r="C132" s="45">
        <v>38.494999999999997</v>
      </c>
      <c r="D132" s="45">
        <v>41.817999999999998</v>
      </c>
      <c r="E132" s="45">
        <v>38.177199999999999</v>
      </c>
      <c r="F132" s="45">
        <v>39.159199999999998</v>
      </c>
      <c r="G132" s="45">
        <v>34.459899999999998</v>
      </c>
      <c r="H132" s="45">
        <v>21.528300000000002</v>
      </c>
      <c r="I132" s="45">
        <v>38.494399999999999</v>
      </c>
      <c r="J132" s="45">
        <v>41.812800000000003</v>
      </c>
      <c r="K132" s="45">
        <v>38.177199999999999</v>
      </c>
      <c r="L132" s="45">
        <v>39.159199999999998</v>
      </c>
      <c r="M132" s="45">
        <v>34.459899999999998</v>
      </c>
      <c r="N132" s="45">
        <v>21.528300000000002</v>
      </c>
      <c r="O132" s="45">
        <v>52.432000000000002</v>
      </c>
      <c r="P132" s="45">
        <v>52.432000000000002</v>
      </c>
      <c r="Q132" s="45" t="s">
        <v>126</v>
      </c>
      <c r="R132" s="45" t="s">
        <v>126</v>
      </c>
      <c r="S132" s="45" t="s">
        <v>126</v>
      </c>
      <c r="T132" s="45" t="s">
        <v>126</v>
      </c>
      <c r="U132" s="45">
        <v>12.8568</v>
      </c>
      <c r="V132" s="45">
        <v>0</v>
      </c>
      <c r="W132" s="45">
        <v>12.8568</v>
      </c>
      <c r="X132" s="45">
        <v>0</v>
      </c>
      <c r="Y132" s="45">
        <v>16.3306</v>
      </c>
      <c r="Z132" s="45">
        <v>12.6373</v>
      </c>
      <c r="AA132" s="45">
        <v>12.8568</v>
      </c>
      <c r="AB132" s="45">
        <v>0</v>
      </c>
      <c r="AC132" s="45">
        <v>12.8568</v>
      </c>
      <c r="AD132" s="45">
        <v>0</v>
      </c>
      <c r="AE132" s="45">
        <v>16.3306</v>
      </c>
      <c r="AF132" s="45">
        <v>12.6373</v>
      </c>
      <c r="AG132" s="45">
        <v>0</v>
      </c>
      <c r="AH132" s="45">
        <v>0</v>
      </c>
      <c r="AI132" s="45" t="s">
        <v>126</v>
      </c>
      <c r="AJ132" s="45" t="s">
        <v>126</v>
      </c>
      <c r="AK132" s="45" t="s">
        <v>126</v>
      </c>
      <c r="AL132" s="45" t="s">
        <v>126</v>
      </c>
      <c r="AM132" s="45">
        <v>22.523599999999998</v>
      </c>
    </row>
    <row r="133" spans="1:39" hidden="1" outlineLevel="1">
      <c r="A133" s="8">
        <v>44256</v>
      </c>
      <c r="B133" s="45">
        <v>36.558799999999998</v>
      </c>
      <c r="C133" s="45">
        <v>38.610900000000001</v>
      </c>
      <c r="D133" s="45">
        <v>42.063200000000002</v>
      </c>
      <c r="E133" s="45">
        <v>38.261699999999998</v>
      </c>
      <c r="F133" s="45">
        <v>39.257100000000001</v>
      </c>
      <c r="G133" s="45">
        <v>34.464500000000001</v>
      </c>
      <c r="H133" s="45">
        <v>18.664999999999999</v>
      </c>
      <c r="I133" s="45">
        <v>38.608899999999998</v>
      </c>
      <c r="J133" s="45">
        <v>42.048099999999998</v>
      </c>
      <c r="K133" s="45">
        <v>38.261699999999998</v>
      </c>
      <c r="L133" s="45">
        <v>39.257100000000001</v>
      </c>
      <c r="M133" s="45">
        <v>34.464500000000001</v>
      </c>
      <c r="N133" s="45">
        <v>18.664999999999999</v>
      </c>
      <c r="O133" s="45">
        <v>50.669400000000003</v>
      </c>
      <c r="P133" s="45">
        <v>50.669400000000003</v>
      </c>
      <c r="Q133" s="45" t="s">
        <v>126</v>
      </c>
      <c r="R133" s="45" t="s">
        <v>126</v>
      </c>
      <c r="S133" s="45" t="s">
        <v>126</v>
      </c>
      <c r="T133" s="45" t="s">
        <v>126</v>
      </c>
      <c r="U133" s="45">
        <v>12.4811</v>
      </c>
      <c r="V133" s="45">
        <v>0</v>
      </c>
      <c r="W133" s="45">
        <v>12.4811</v>
      </c>
      <c r="X133" s="45">
        <v>0</v>
      </c>
      <c r="Y133" s="45">
        <v>21.405999999999999</v>
      </c>
      <c r="Z133" s="45">
        <v>12.029400000000001</v>
      </c>
      <c r="AA133" s="45">
        <v>12.4811</v>
      </c>
      <c r="AB133" s="45">
        <v>0</v>
      </c>
      <c r="AC133" s="45">
        <v>12.4811</v>
      </c>
      <c r="AD133" s="45">
        <v>0</v>
      </c>
      <c r="AE133" s="45">
        <v>21.405999999999999</v>
      </c>
      <c r="AF133" s="45">
        <v>12.029400000000001</v>
      </c>
      <c r="AG133" s="45">
        <v>0</v>
      </c>
      <c r="AH133" s="45">
        <v>0</v>
      </c>
      <c r="AI133" s="45" t="s">
        <v>126</v>
      </c>
      <c r="AJ133" s="45" t="s">
        <v>126</v>
      </c>
      <c r="AK133" s="45" t="s">
        <v>126</v>
      </c>
      <c r="AL133" s="45" t="s">
        <v>126</v>
      </c>
      <c r="AM133" s="45">
        <v>22.601500000000001</v>
      </c>
    </row>
    <row r="134" spans="1:39" hidden="1" outlineLevel="1">
      <c r="A134" s="8">
        <v>44287</v>
      </c>
      <c r="B134" s="45">
        <v>35.639000000000003</v>
      </c>
      <c r="C134" s="45">
        <v>38.122700000000002</v>
      </c>
      <c r="D134" s="45">
        <v>42.475099999999998</v>
      </c>
      <c r="E134" s="45">
        <v>37.708599999999997</v>
      </c>
      <c r="F134" s="45">
        <v>39.106999999999999</v>
      </c>
      <c r="G134" s="45">
        <v>32.242600000000003</v>
      </c>
      <c r="H134" s="45">
        <v>21.505700000000001</v>
      </c>
      <c r="I134" s="45">
        <v>38.122500000000002</v>
      </c>
      <c r="J134" s="45">
        <v>42.474600000000002</v>
      </c>
      <c r="K134" s="45">
        <v>37.708599999999997</v>
      </c>
      <c r="L134" s="45">
        <v>39.106999999999999</v>
      </c>
      <c r="M134" s="45">
        <v>32.242600000000003</v>
      </c>
      <c r="N134" s="45">
        <v>21.505700000000001</v>
      </c>
      <c r="O134" s="45">
        <v>43.512900000000002</v>
      </c>
      <c r="P134" s="45">
        <v>43.512900000000002</v>
      </c>
      <c r="Q134" s="45">
        <v>0</v>
      </c>
      <c r="R134" s="45" t="s">
        <v>126</v>
      </c>
      <c r="S134" s="45">
        <v>0</v>
      </c>
      <c r="T134" s="45" t="s">
        <v>126</v>
      </c>
      <c r="U134" s="45">
        <v>12.5311</v>
      </c>
      <c r="V134" s="45">
        <v>0</v>
      </c>
      <c r="W134" s="45">
        <v>12.5311</v>
      </c>
      <c r="X134" s="45">
        <v>0</v>
      </c>
      <c r="Y134" s="45">
        <v>21.405999999999999</v>
      </c>
      <c r="Z134" s="45">
        <v>12.210900000000001</v>
      </c>
      <c r="AA134" s="45">
        <v>12.5311</v>
      </c>
      <c r="AB134" s="45">
        <v>0</v>
      </c>
      <c r="AC134" s="45">
        <v>12.5311</v>
      </c>
      <c r="AD134" s="45">
        <v>0</v>
      </c>
      <c r="AE134" s="45">
        <v>21.405999999999999</v>
      </c>
      <c r="AF134" s="45">
        <v>12.210900000000001</v>
      </c>
      <c r="AG134" s="45">
        <v>0</v>
      </c>
      <c r="AH134" s="45">
        <v>0</v>
      </c>
      <c r="AI134" s="45">
        <v>0</v>
      </c>
      <c r="AJ134" s="45" t="s">
        <v>126</v>
      </c>
      <c r="AK134" s="45">
        <v>0</v>
      </c>
      <c r="AL134" s="45" t="s">
        <v>126</v>
      </c>
      <c r="AM134" s="45">
        <v>21.533999999999999</v>
      </c>
    </row>
    <row r="135" spans="1:39" hidden="1" outlineLevel="1">
      <c r="A135" s="8">
        <v>44317</v>
      </c>
      <c r="B135" s="45">
        <v>35.869900000000001</v>
      </c>
      <c r="C135" s="45">
        <v>37.897300000000001</v>
      </c>
      <c r="D135" s="45">
        <v>42.225200000000001</v>
      </c>
      <c r="E135" s="45">
        <v>37.508899999999997</v>
      </c>
      <c r="F135" s="45">
        <v>38.9452</v>
      </c>
      <c r="G135" s="45">
        <v>32.748100000000001</v>
      </c>
      <c r="H135" s="45">
        <v>13.364699999999999</v>
      </c>
      <c r="I135" s="45">
        <v>37.895699999999998</v>
      </c>
      <c r="J135" s="45">
        <v>42.214799999999997</v>
      </c>
      <c r="K135" s="45">
        <v>37.508899999999997</v>
      </c>
      <c r="L135" s="45">
        <v>38.9452</v>
      </c>
      <c r="M135" s="45">
        <v>32.748100000000001</v>
      </c>
      <c r="N135" s="45">
        <v>13.364699999999999</v>
      </c>
      <c r="O135" s="45">
        <v>47.225700000000003</v>
      </c>
      <c r="P135" s="45">
        <v>47.225700000000003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13.315</v>
      </c>
      <c r="V135" s="45">
        <v>0</v>
      </c>
      <c r="W135" s="45">
        <v>13.315</v>
      </c>
      <c r="X135" s="45">
        <v>0</v>
      </c>
      <c r="Y135" s="45">
        <v>21.405999999999999</v>
      </c>
      <c r="Z135" s="45">
        <v>12.242800000000001</v>
      </c>
      <c r="AA135" s="45">
        <v>13.410600000000001</v>
      </c>
      <c r="AB135" s="45">
        <v>0</v>
      </c>
      <c r="AC135" s="45">
        <v>13.410600000000001</v>
      </c>
      <c r="AD135" s="45">
        <v>0</v>
      </c>
      <c r="AE135" s="45">
        <v>21.405999999999999</v>
      </c>
      <c r="AF135" s="45">
        <v>12.160299999999999</v>
      </c>
      <c r="AG135" s="45">
        <v>12.7006</v>
      </c>
      <c r="AH135" s="45">
        <v>0</v>
      </c>
      <c r="AI135" s="45">
        <v>12.7006</v>
      </c>
      <c r="AJ135" s="45">
        <v>0</v>
      </c>
      <c r="AK135" s="45" t="s">
        <v>126</v>
      </c>
      <c r="AL135" s="45">
        <v>12.7006</v>
      </c>
      <c r="AM135" s="45">
        <v>21.526599999999998</v>
      </c>
    </row>
    <row r="136" spans="1:39" hidden="1" outlineLevel="1">
      <c r="A136" s="8">
        <v>44348</v>
      </c>
      <c r="B136" s="45">
        <v>36.221499999999999</v>
      </c>
      <c r="C136" s="45">
        <v>38.361899999999999</v>
      </c>
      <c r="D136" s="45">
        <v>41.048499999999997</v>
      </c>
      <c r="E136" s="45">
        <v>38.077599999999997</v>
      </c>
      <c r="F136" s="45">
        <v>38.704999999999998</v>
      </c>
      <c r="G136" s="45">
        <v>36.8476</v>
      </c>
      <c r="H136" s="45">
        <v>19.543500000000002</v>
      </c>
      <c r="I136" s="45">
        <v>38.361499999999999</v>
      </c>
      <c r="J136" s="45">
        <v>41.047499999999999</v>
      </c>
      <c r="K136" s="45">
        <v>38.077599999999997</v>
      </c>
      <c r="L136" s="45">
        <v>38.704999999999998</v>
      </c>
      <c r="M136" s="45">
        <v>36.8476</v>
      </c>
      <c r="N136" s="45">
        <v>19.543500000000002</v>
      </c>
      <c r="O136" s="45">
        <v>41.838500000000003</v>
      </c>
      <c r="P136" s="45">
        <v>41.838500000000003</v>
      </c>
      <c r="Q136" s="45">
        <v>0</v>
      </c>
      <c r="R136" s="45">
        <v>0</v>
      </c>
      <c r="S136" s="45" t="s">
        <v>126</v>
      </c>
      <c r="T136" s="45" t="s">
        <v>126</v>
      </c>
      <c r="U136" s="45">
        <v>12.561199999999999</v>
      </c>
      <c r="V136" s="45">
        <v>0</v>
      </c>
      <c r="W136" s="45">
        <v>12.561199999999999</v>
      </c>
      <c r="X136" s="45">
        <v>0</v>
      </c>
      <c r="Y136" s="45">
        <v>21.405999999999999</v>
      </c>
      <c r="Z136" s="45">
        <v>12.5031</v>
      </c>
      <c r="AA136" s="45">
        <v>12.561199999999999</v>
      </c>
      <c r="AB136" s="45">
        <v>0</v>
      </c>
      <c r="AC136" s="45">
        <v>12.561199999999999</v>
      </c>
      <c r="AD136" s="45">
        <v>0</v>
      </c>
      <c r="AE136" s="45">
        <v>21.405999999999999</v>
      </c>
      <c r="AF136" s="45">
        <v>12.5031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126</v>
      </c>
      <c r="AL136" s="45" t="s">
        <v>126</v>
      </c>
      <c r="AM136" s="45">
        <v>21.654499999999999</v>
      </c>
    </row>
    <row r="137" spans="1:39" hidden="1" outlineLevel="1">
      <c r="A137" s="8">
        <v>44378</v>
      </c>
      <c r="B137" s="45">
        <v>35.124499999999998</v>
      </c>
      <c r="C137" s="45">
        <v>38.073300000000003</v>
      </c>
      <c r="D137" s="45">
        <v>41.265799999999999</v>
      </c>
      <c r="E137" s="45">
        <v>37.729500000000002</v>
      </c>
      <c r="F137" s="45">
        <v>38.563499999999998</v>
      </c>
      <c r="G137" s="45">
        <v>34.862400000000001</v>
      </c>
      <c r="H137" s="45">
        <v>25.361799999999999</v>
      </c>
      <c r="I137" s="45">
        <v>38.072899999999997</v>
      </c>
      <c r="J137" s="45">
        <v>41.265500000000003</v>
      </c>
      <c r="K137" s="45">
        <v>37.729500000000002</v>
      </c>
      <c r="L137" s="45">
        <v>38.563499999999998</v>
      </c>
      <c r="M137" s="45">
        <v>34.862400000000001</v>
      </c>
      <c r="N137" s="45">
        <v>25.361799999999999</v>
      </c>
      <c r="O137" s="45">
        <v>41.540599999999998</v>
      </c>
      <c r="P137" s="45">
        <v>41.540599999999998</v>
      </c>
      <c r="Q137" s="45">
        <v>0</v>
      </c>
      <c r="R137" s="45" t="s">
        <v>126</v>
      </c>
      <c r="S137" s="45">
        <v>0</v>
      </c>
      <c r="T137" s="45">
        <v>0</v>
      </c>
      <c r="U137" s="45">
        <v>11.502000000000001</v>
      </c>
      <c r="V137" s="45">
        <v>0</v>
      </c>
      <c r="W137" s="45">
        <v>11.502000000000001</v>
      </c>
      <c r="X137" s="45">
        <v>0</v>
      </c>
      <c r="Y137" s="45">
        <v>0</v>
      </c>
      <c r="Z137" s="45">
        <v>11.502000000000001</v>
      </c>
      <c r="AA137" s="45">
        <v>11.794700000000001</v>
      </c>
      <c r="AB137" s="45">
        <v>0</v>
      </c>
      <c r="AC137" s="45">
        <v>11.794700000000001</v>
      </c>
      <c r="AD137" s="45">
        <v>0</v>
      </c>
      <c r="AE137" s="45">
        <v>0</v>
      </c>
      <c r="AF137" s="45">
        <v>11.794700000000001</v>
      </c>
      <c r="AG137" s="45">
        <v>6.5655999999999999</v>
      </c>
      <c r="AH137" s="45">
        <v>0</v>
      </c>
      <c r="AI137" s="45">
        <v>6.5655999999999999</v>
      </c>
      <c r="AJ137" s="45" t="s">
        <v>126</v>
      </c>
      <c r="AK137" s="45">
        <v>0</v>
      </c>
      <c r="AL137" s="45">
        <v>6.5655999999999999</v>
      </c>
      <c r="AM137" s="45">
        <v>18.429099999999998</v>
      </c>
    </row>
    <row r="138" spans="1:39" hidden="1" outlineLevel="1">
      <c r="A138" s="8">
        <v>44409</v>
      </c>
      <c r="B138" s="45">
        <v>36.091700000000003</v>
      </c>
      <c r="C138" s="45">
        <v>37.8628</v>
      </c>
      <c r="D138" s="45">
        <v>41.150799999999997</v>
      </c>
      <c r="E138" s="45">
        <v>37.512099999999997</v>
      </c>
      <c r="F138" s="45">
        <v>38.530099999999997</v>
      </c>
      <c r="G138" s="45">
        <v>33.344900000000003</v>
      </c>
      <c r="H138" s="45">
        <v>23.745999999999999</v>
      </c>
      <c r="I138" s="45">
        <v>37.860100000000003</v>
      </c>
      <c r="J138" s="45">
        <v>41.132899999999999</v>
      </c>
      <c r="K138" s="45">
        <v>37.512099999999997</v>
      </c>
      <c r="L138" s="45">
        <v>38.530099999999997</v>
      </c>
      <c r="M138" s="45">
        <v>33.344900000000003</v>
      </c>
      <c r="N138" s="45">
        <v>23.745999999999999</v>
      </c>
      <c r="O138" s="45">
        <v>47.126899999999999</v>
      </c>
      <c r="P138" s="45">
        <v>47.126899999999999</v>
      </c>
      <c r="Q138" s="45">
        <v>0</v>
      </c>
      <c r="R138" s="45">
        <v>0</v>
      </c>
      <c r="S138" s="45" t="s">
        <v>126</v>
      </c>
      <c r="T138" s="45" t="s">
        <v>126</v>
      </c>
      <c r="U138" s="45">
        <v>11.542400000000001</v>
      </c>
      <c r="V138" s="45">
        <v>0</v>
      </c>
      <c r="W138" s="45">
        <v>11.542400000000001</v>
      </c>
      <c r="X138" s="45">
        <v>0</v>
      </c>
      <c r="Y138" s="45">
        <v>13.1799</v>
      </c>
      <c r="Z138" s="45">
        <v>11.2963</v>
      </c>
      <c r="AA138" s="45">
        <v>11.542400000000001</v>
      </c>
      <c r="AB138" s="45">
        <v>0</v>
      </c>
      <c r="AC138" s="45">
        <v>11.542400000000001</v>
      </c>
      <c r="AD138" s="45">
        <v>0</v>
      </c>
      <c r="AE138" s="45">
        <v>13.1799</v>
      </c>
      <c r="AF138" s="45">
        <v>11.2963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126</v>
      </c>
      <c r="AL138" s="45" t="s">
        <v>126</v>
      </c>
      <c r="AM138" s="45">
        <v>21.103000000000002</v>
      </c>
    </row>
    <row r="139" spans="1:39" hidden="1" outlineLevel="1">
      <c r="A139" s="8">
        <v>44440</v>
      </c>
      <c r="B139" s="45">
        <v>35.711199999999998</v>
      </c>
      <c r="C139" s="45">
        <v>37.669699999999999</v>
      </c>
      <c r="D139" s="45">
        <v>41.570099999999996</v>
      </c>
      <c r="E139" s="45">
        <v>37.276600000000002</v>
      </c>
      <c r="F139" s="45">
        <v>38.324300000000001</v>
      </c>
      <c r="G139" s="45">
        <v>34.560600000000001</v>
      </c>
      <c r="H139" s="45">
        <v>17.735499999999998</v>
      </c>
      <c r="I139" s="45">
        <v>37.667200000000001</v>
      </c>
      <c r="J139" s="45">
        <v>41.557200000000002</v>
      </c>
      <c r="K139" s="45">
        <v>37.276600000000002</v>
      </c>
      <c r="L139" s="45">
        <v>38.324300000000001</v>
      </c>
      <c r="M139" s="45">
        <v>34.560600000000001</v>
      </c>
      <c r="N139" s="45">
        <v>17.735499999999998</v>
      </c>
      <c r="O139" s="45">
        <v>45.278199999999998</v>
      </c>
      <c r="P139" s="45">
        <v>45.278199999999998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11.843299999999999</v>
      </c>
      <c r="V139" s="45">
        <v>0</v>
      </c>
      <c r="W139" s="45">
        <v>11.843299999999999</v>
      </c>
      <c r="X139" s="45">
        <v>0</v>
      </c>
      <c r="Y139" s="45">
        <v>0</v>
      </c>
      <c r="Z139" s="45">
        <v>11.843299999999999</v>
      </c>
      <c r="AA139" s="45">
        <v>11.843299999999999</v>
      </c>
      <c r="AB139" s="45">
        <v>0</v>
      </c>
      <c r="AC139" s="45">
        <v>11.843299999999999</v>
      </c>
      <c r="AD139" s="45">
        <v>0</v>
      </c>
      <c r="AE139" s="45">
        <v>0</v>
      </c>
      <c r="AF139" s="45">
        <v>11.843299999999999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20.9328</v>
      </c>
    </row>
    <row r="140" spans="1:39" hidden="1" outlineLevel="1">
      <c r="A140" s="8">
        <v>44470</v>
      </c>
      <c r="B140" s="45">
        <v>35.2209</v>
      </c>
      <c r="C140" s="45">
        <v>38.193300000000001</v>
      </c>
      <c r="D140" s="45">
        <v>41.815600000000003</v>
      </c>
      <c r="E140" s="45">
        <v>37.833300000000001</v>
      </c>
      <c r="F140" s="45">
        <v>38.599400000000003</v>
      </c>
      <c r="G140" s="45">
        <v>35.6952</v>
      </c>
      <c r="H140" s="45">
        <v>23.117799999999999</v>
      </c>
      <c r="I140" s="45">
        <v>38.194699999999997</v>
      </c>
      <c r="J140" s="45">
        <v>41.843400000000003</v>
      </c>
      <c r="K140" s="45">
        <v>37.833300000000001</v>
      </c>
      <c r="L140" s="45">
        <v>38.599400000000003</v>
      </c>
      <c r="M140" s="45">
        <v>35.6952</v>
      </c>
      <c r="N140" s="45">
        <v>23.117799999999999</v>
      </c>
      <c r="O140" s="45">
        <v>33.426499999999997</v>
      </c>
      <c r="P140" s="45">
        <v>33.426499999999997</v>
      </c>
      <c r="Q140" s="45">
        <v>0</v>
      </c>
      <c r="R140" s="45" t="s">
        <v>126</v>
      </c>
      <c r="S140" s="45">
        <v>0</v>
      </c>
      <c r="T140" s="45" t="s">
        <v>126</v>
      </c>
      <c r="U140" s="45">
        <v>12.430099999999999</v>
      </c>
      <c r="V140" s="45">
        <v>0</v>
      </c>
      <c r="W140" s="45">
        <v>12.430099999999999</v>
      </c>
      <c r="X140" s="45">
        <v>0</v>
      </c>
      <c r="Y140" s="45">
        <v>21.405999999999999</v>
      </c>
      <c r="Z140" s="45">
        <v>12.344900000000001</v>
      </c>
      <c r="AA140" s="45">
        <v>12.430099999999999</v>
      </c>
      <c r="AB140" s="45">
        <v>0</v>
      </c>
      <c r="AC140" s="45">
        <v>12.430099999999999</v>
      </c>
      <c r="AD140" s="45">
        <v>0</v>
      </c>
      <c r="AE140" s="45">
        <v>21.405999999999999</v>
      </c>
      <c r="AF140" s="45">
        <v>12.344900000000001</v>
      </c>
      <c r="AG140" s="45">
        <v>0</v>
      </c>
      <c r="AH140" s="45">
        <v>0</v>
      </c>
      <c r="AI140" s="45">
        <v>0</v>
      </c>
      <c r="AJ140" s="45" t="s">
        <v>126</v>
      </c>
      <c r="AK140" s="45">
        <v>0</v>
      </c>
      <c r="AL140" s="45" t="s">
        <v>126</v>
      </c>
      <c r="AM140" s="45">
        <v>19.241800000000001</v>
      </c>
    </row>
    <row r="141" spans="1:39" hidden="1" outlineLevel="1">
      <c r="A141" s="8">
        <v>44501</v>
      </c>
      <c r="B141" s="45">
        <v>34.017699999999998</v>
      </c>
      <c r="C141" s="45">
        <v>36.005200000000002</v>
      </c>
      <c r="D141" s="45">
        <v>41.947600000000001</v>
      </c>
      <c r="E141" s="45">
        <v>35.463999999999999</v>
      </c>
      <c r="F141" s="45">
        <v>35.847499999999997</v>
      </c>
      <c r="G141" s="45">
        <v>36.055999999999997</v>
      </c>
      <c r="H141" s="45">
        <v>25.689599999999999</v>
      </c>
      <c r="I141" s="45">
        <v>36.003</v>
      </c>
      <c r="J141" s="45">
        <v>41.9392</v>
      </c>
      <c r="K141" s="45">
        <v>35.463999999999999</v>
      </c>
      <c r="L141" s="45">
        <v>35.847499999999997</v>
      </c>
      <c r="M141" s="45">
        <v>36.055999999999997</v>
      </c>
      <c r="N141" s="45">
        <v>25.689599999999999</v>
      </c>
      <c r="O141" s="45">
        <v>44.7303</v>
      </c>
      <c r="P141" s="45">
        <v>44.7303</v>
      </c>
      <c r="Q141" s="45">
        <v>0</v>
      </c>
      <c r="R141" s="45" t="s">
        <v>126</v>
      </c>
      <c r="S141" s="45">
        <v>0</v>
      </c>
      <c r="T141" s="45" t="s">
        <v>126</v>
      </c>
      <c r="U141" s="45">
        <v>12.154400000000001</v>
      </c>
      <c r="V141" s="45">
        <v>0</v>
      </c>
      <c r="W141" s="45">
        <v>12.154400000000001</v>
      </c>
      <c r="X141" s="45">
        <v>0</v>
      </c>
      <c r="Y141" s="45">
        <v>14.19</v>
      </c>
      <c r="Z141" s="45">
        <v>12.0037</v>
      </c>
      <c r="AA141" s="45">
        <v>12.154400000000001</v>
      </c>
      <c r="AB141" s="45">
        <v>0</v>
      </c>
      <c r="AC141" s="45">
        <v>12.154400000000001</v>
      </c>
      <c r="AD141" s="45">
        <v>0</v>
      </c>
      <c r="AE141" s="45">
        <v>14.19</v>
      </c>
      <c r="AF141" s="45">
        <v>12.0037</v>
      </c>
      <c r="AG141" s="45">
        <v>0</v>
      </c>
      <c r="AH141" s="45">
        <v>0</v>
      </c>
      <c r="AI141" s="45">
        <v>0</v>
      </c>
      <c r="AJ141" s="45" t="s">
        <v>126</v>
      </c>
      <c r="AK141" s="45">
        <v>0</v>
      </c>
      <c r="AL141" s="45" t="s">
        <v>126</v>
      </c>
      <c r="AM141" s="45">
        <v>20.017800000000001</v>
      </c>
    </row>
    <row r="142" spans="1:39" hidden="1" outlineLevel="1">
      <c r="A142" s="8">
        <v>44531</v>
      </c>
      <c r="B142" s="45">
        <v>33.324100000000001</v>
      </c>
      <c r="C142" s="45">
        <v>35.4696</v>
      </c>
      <c r="D142" s="45">
        <v>41.609200000000001</v>
      </c>
      <c r="E142" s="45">
        <v>34.908700000000003</v>
      </c>
      <c r="F142" s="45">
        <v>34.643500000000003</v>
      </c>
      <c r="G142" s="45">
        <v>38.134599999999999</v>
      </c>
      <c r="H142" s="45">
        <v>25.517600000000002</v>
      </c>
      <c r="I142" s="45">
        <v>35.468600000000002</v>
      </c>
      <c r="J142" s="45">
        <v>41.609400000000001</v>
      </c>
      <c r="K142" s="45">
        <v>34.908700000000003</v>
      </c>
      <c r="L142" s="45">
        <v>34.643500000000003</v>
      </c>
      <c r="M142" s="45">
        <v>38.134599999999999</v>
      </c>
      <c r="N142" s="45">
        <v>25.517600000000002</v>
      </c>
      <c r="O142" s="45">
        <v>41.537599999999998</v>
      </c>
      <c r="P142" s="45">
        <v>41.537599999999998</v>
      </c>
      <c r="Q142" s="45">
        <v>0</v>
      </c>
      <c r="R142" s="45" t="s">
        <v>126</v>
      </c>
      <c r="S142" s="45">
        <v>0</v>
      </c>
      <c r="T142" s="45" t="s">
        <v>126</v>
      </c>
      <c r="U142" s="45">
        <v>12.7052</v>
      </c>
      <c r="V142" s="45">
        <v>0</v>
      </c>
      <c r="W142" s="45">
        <v>12.7052</v>
      </c>
      <c r="X142" s="45">
        <v>0</v>
      </c>
      <c r="Y142" s="45">
        <v>21.405999999999999</v>
      </c>
      <c r="Z142" s="45">
        <v>12.5997</v>
      </c>
      <c r="AA142" s="45">
        <v>12.7052</v>
      </c>
      <c r="AB142" s="45">
        <v>0</v>
      </c>
      <c r="AC142" s="45">
        <v>12.7052</v>
      </c>
      <c r="AD142" s="45">
        <v>0</v>
      </c>
      <c r="AE142" s="45">
        <v>21.405999999999999</v>
      </c>
      <c r="AF142" s="45">
        <v>12.5997</v>
      </c>
      <c r="AG142" s="45">
        <v>0</v>
      </c>
      <c r="AH142" s="45">
        <v>0</v>
      </c>
      <c r="AI142" s="45">
        <v>0</v>
      </c>
      <c r="AJ142" s="45" t="s">
        <v>126</v>
      </c>
      <c r="AK142" s="45">
        <v>0</v>
      </c>
      <c r="AL142" s="45" t="s">
        <v>126</v>
      </c>
      <c r="AM142" s="45">
        <v>19.8569</v>
      </c>
    </row>
    <row r="143" spans="1:39" hidden="1" outlineLevel="1">
      <c r="A143" s="8">
        <v>44562</v>
      </c>
      <c r="B143" s="45">
        <v>33.892400000000002</v>
      </c>
      <c r="C143" s="45">
        <v>35.900500000000001</v>
      </c>
      <c r="D143" s="45">
        <v>42.0563</v>
      </c>
      <c r="E143" s="45">
        <v>35.351900000000001</v>
      </c>
      <c r="F143" s="45">
        <v>35.211599999999997</v>
      </c>
      <c r="G143" s="45">
        <v>38.479199999999999</v>
      </c>
      <c r="H143" s="45">
        <v>21.972000000000001</v>
      </c>
      <c r="I143" s="45">
        <v>35.900100000000002</v>
      </c>
      <c r="J143" s="45">
        <v>42.058300000000003</v>
      </c>
      <c r="K143" s="45">
        <v>35.351900000000001</v>
      </c>
      <c r="L143" s="45">
        <v>35.211599999999997</v>
      </c>
      <c r="M143" s="45">
        <v>38.479199999999999</v>
      </c>
      <c r="N143" s="45">
        <v>21.972000000000001</v>
      </c>
      <c r="O143" s="45">
        <v>40.347700000000003</v>
      </c>
      <c r="P143" s="45">
        <v>40.347700000000003</v>
      </c>
      <c r="Q143" s="45">
        <v>0</v>
      </c>
      <c r="R143" s="45" t="s">
        <v>126</v>
      </c>
      <c r="S143" s="45">
        <v>0</v>
      </c>
      <c r="T143" s="45" t="s">
        <v>126</v>
      </c>
      <c r="U143" s="45">
        <v>12.2203</v>
      </c>
      <c r="V143" s="45">
        <v>0</v>
      </c>
      <c r="W143" s="45">
        <v>12.2203</v>
      </c>
      <c r="X143" s="45">
        <v>0</v>
      </c>
      <c r="Y143" s="45">
        <v>14.653499999999999</v>
      </c>
      <c r="Z143" s="45">
        <v>11.342499999999999</v>
      </c>
      <c r="AA143" s="45">
        <v>12.2203</v>
      </c>
      <c r="AB143" s="45">
        <v>0</v>
      </c>
      <c r="AC143" s="45">
        <v>12.2203</v>
      </c>
      <c r="AD143" s="45">
        <v>0</v>
      </c>
      <c r="AE143" s="45">
        <v>14.653499999999999</v>
      </c>
      <c r="AF143" s="45">
        <v>11.342499999999999</v>
      </c>
      <c r="AG143" s="45">
        <v>0</v>
      </c>
      <c r="AH143" s="45">
        <v>0</v>
      </c>
      <c r="AI143" s="45">
        <v>0</v>
      </c>
      <c r="AJ143" s="45" t="s">
        <v>126</v>
      </c>
      <c r="AK143" s="45">
        <v>0</v>
      </c>
      <c r="AL143" s="45" t="s">
        <v>126</v>
      </c>
      <c r="AM143" s="45">
        <v>19.4114</v>
      </c>
    </row>
    <row r="144" spans="1:39" hidden="1" outlineLevel="1">
      <c r="A144" s="8">
        <v>44593</v>
      </c>
      <c r="B144" s="45">
        <v>34.405299999999997</v>
      </c>
      <c r="C144" s="45">
        <v>36.217599999999997</v>
      </c>
      <c r="D144" s="45">
        <v>42.027000000000001</v>
      </c>
      <c r="E144" s="45">
        <v>35.6526</v>
      </c>
      <c r="F144" s="45">
        <v>35.5077</v>
      </c>
      <c r="G144" s="45">
        <v>38.032899999999998</v>
      </c>
      <c r="H144" s="45">
        <v>26.745699999999999</v>
      </c>
      <c r="I144" s="45">
        <v>36.2209</v>
      </c>
      <c r="J144" s="45">
        <v>42.118600000000001</v>
      </c>
      <c r="K144" s="45">
        <v>35.6526</v>
      </c>
      <c r="L144" s="45">
        <v>35.5077</v>
      </c>
      <c r="M144" s="45">
        <v>38.032899999999998</v>
      </c>
      <c r="N144" s="45">
        <v>26.745699999999999</v>
      </c>
      <c r="O144" s="45">
        <v>32.221699999999998</v>
      </c>
      <c r="P144" s="45">
        <v>32.221699999999998</v>
      </c>
      <c r="Q144" s="45">
        <v>0</v>
      </c>
      <c r="R144" s="45" t="s">
        <v>126</v>
      </c>
      <c r="S144" s="45">
        <v>0</v>
      </c>
      <c r="T144" s="45" t="s">
        <v>126</v>
      </c>
      <c r="U144" s="45">
        <v>11.757300000000001</v>
      </c>
      <c r="V144" s="45">
        <v>0</v>
      </c>
      <c r="W144" s="45">
        <v>11.757300000000001</v>
      </c>
      <c r="X144" s="45">
        <v>0</v>
      </c>
      <c r="Y144" s="45">
        <v>0</v>
      </c>
      <c r="Z144" s="45">
        <v>11.757300000000001</v>
      </c>
      <c r="AA144" s="45">
        <v>11.757300000000001</v>
      </c>
      <c r="AB144" s="45">
        <v>0</v>
      </c>
      <c r="AC144" s="45">
        <v>11.757300000000001</v>
      </c>
      <c r="AD144" s="45">
        <v>0</v>
      </c>
      <c r="AE144" s="45">
        <v>0</v>
      </c>
      <c r="AF144" s="45">
        <v>11.757300000000001</v>
      </c>
      <c r="AG144" s="45">
        <v>0</v>
      </c>
      <c r="AH144" s="45">
        <v>0</v>
      </c>
      <c r="AI144" s="45">
        <v>0</v>
      </c>
      <c r="AJ144" s="45" t="s">
        <v>126</v>
      </c>
      <c r="AK144" s="45">
        <v>0</v>
      </c>
      <c r="AL144" s="45" t="s">
        <v>126</v>
      </c>
      <c r="AM144" s="45">
        <v>20.563199999999998</v>
      </c>
    </row>
    <row r="145" spans="1:39" hidden="1" outlineLevel="1">
      <c r="A145" s="8">
        <v>44621</v>
      </c>
      <c r="B145" s="45">
        <v>18.445</v>
      </c>
      <c r="C145" s="45">
        <v>18.820399999999999</v>
      </c>
      <c r="D145" s="45">
        <v>31.984300000000001</v>
      </c>
      <c r="E145" s="45">
        <v>18.072299999999998</v>
      </c>
      <c r="F145" s="45">
        <v>19.393999999999998</v>
      </c>
      <c r="G145" s="45">
        <v>8.5321999999999996</v>
      </c>
      <c r="H145" s="45">
        <v>0.1694</v>
      </c>
      <c r="I145" s="45">
        <v>18.8142</v>
      </c>
      <c r="J145" s="45">
        <v>31.956299999999999</v>
      </c>
      <c r="K145" s="45">
        <v>18.072299999999998</v>
      </c>
      <c r="L145" s="45">
        <v>19.393999999999998</v>
      </c>
      <c r="M145" s="45">
        <v>8.5321999999999996</v>
      </c>
      <c r="N145" s="45">
        <v>0.1694</v>
      </c>
      <c r="O145" s="45">
        <v>36.167099999999998</v>
      </c>
      <c r="P145" s="45">
        <v>36.167099999999998</v>
      </c>
      <c r="Q145" s="45" t="s">
        <v>126</v>
      </c>
      <c r="R145" s="45" t="s">
        <v>126</v>
      </c>
      <c r="S145" s="45" t="s">
        <v>126</v>
      </c>
      <c r="T145" s="45" t="s">
        <v>126</v>
      </c>
      <c r="U145" s="45">
        <v>8.5000000000000006E-3</v>
      </c>
      <c r="V145" s="45">
        <v>0</v>
      </c>
      <c r="W145" s="45">
        <v>8.5000000000000006E-3</v>
      </c>
      <c r="X145" s="45">
        <v>0</v>
      </c>
      <c r="Y145" s="45">
        <v>0</v>
      </c>
      <c r="Z145" s="45">
        <v>8.5000000000000006E-3</v>
      </c>
      <c r="AA145" s="45">
        <v>8.5000000000000006E-3</v>
      </c>
      <c r="AB145" s="45">
        <v>0</v>
      </c>
      <c r="AC145" s="45">
        <v>8.5000000000000006E-3</v>
      </c>
      <c r="AD145" s="45">
        <v>0</v>
      </c>
      <c r="AE145" s="45">
        <v>0</v>
      </c>
      <c r="AF145" s="45">
        <v>8.5000000000000006E-3</v>
      </c>
      <c r="AG145" s="45">
        <v>0</v>
      </c>
      <c r="AH145" s="45">
        <v>0</v>
      </c>
      <c r="AI145" s="45" t="s">
        <v>126</v>
      </c>
      <c r="AJ145" s="45" t="s">
        <v>126</v>
      </c>
      <c r="AK145" s="45" t="s">
        <v>126</v>
      </c>
      <c r="AL145" s="45" t="s">
        <v>126</v>
      </c>
      <c r="AM145" s="45">
        <v>20.746600000000001</v>
      </c>
    </row>
    <row r="146" spans="1:39" hidden="1" outlineLevel="1">
      <c r="A146" s="8">
        <v>44652</v>
      </c>
      <c r="B146" s="45">
        <v>21.642700000000001</v>
      </c>
      <c r="C146" s="45">
        <v>22.0137</v>
      </c>
      <c r="D146" s="45">
        <v>34.240400000000001</v>
      </c>
      <c r="E146" s="45">
        <v>21.003399999999999</v>
      </c>
      <c r="F146" s="45">
        <v>20.5822</v>
      </c>
      <c r="G146" s="45">
        <v>34.081699999999998</v>
      </c>
      <c r="H146" s="45">
        <v>6.5868000000000002</v>
      </c>
      <c r="I146" s="45">
        <v>22.007899999999999</v>
      </c>
      <c r="J146" s="45">
        <v>34.292999999999999</v>
      </c>
      <c r="K146" s="45">
        <v>21.003399999999999</v>
      </c>
      <c r="L146" s="45">
        <v>20.5822</v>
      </c>
      <c r="M146" s="45">
        <v>34.081699999999998</v>
      </c>
      <c r="N146" s="45">
        <v>6.5868000000000002</v>
      </c>
      <c r="O146" s="45">
        <v>29.225300000000001</v>
      </c>
      <c r="P146" s="45">
        <v>29.225300000000001</v>
      </c>
      <c r="Q146" s="45" t="s">
        <v>126</v>
      </c>
      <c r="R146" s="45" t="s">
        <v>126</v>
      </c>
      <c r="S146" s="45" t="s">
        <v>126</v>
      </c>
      <c r="T146" s="45" t="s">
        <v>126</v>
      </c>
      <c r="U146" s="45">
        <v>14.353199999999999</v>
      </c>
      <c r="V146" s="45">
        <v>0</v>
      </c>
      <c r="W146" s="45">
        <v>14.353199999999999</v>
      </c>
      <c r="X146" s="45">
        <v>0</v>
      </c>
      <c r="Y146" s="45">
        <v>14.38</v>
      </c>
      <c r="Z146" s="45">
        <v>12.8226</v>
      </c>
      <c r="AA146" s="45">
        <v>14.353199999999999</v>
      </c>
      <c r="AB146" s="45">
        <v>0</v>
      </c>
      <c r="AC146" s="45">
        <v>14.353199999999999</v>
      </c>
      <c r="AD146" s="45">
        <v>0</v>
      </c>
      <c r="AE146" s="45">
        <v>14.38</v>
      </c>
      <c r="AF146" s="45">
        <v>12.8226</v>
      </c>
      <c r="AG146" s="45">
        <v>0</v>
      </c>
      <c r="AH146" s="45">
        <v>0</v>
      </c>
      <c r="AI146" s="45" t="s">
        <v>126</v>
      </c>
      <c r="AJ146" s="45" t="s">
        <v>126</v>
      </c>
      <c r="AK146" s="45" t="s">
        <v>126</v>
      </c>
      <c r="AL146" s="45" t="s">
        <v>126</v>
      </c>
      <c r="AM146" s="45">
        <v>17.6753</v>
      </c>
    </row>
    <row r="147" spans="1:39" hidden="1" outlineLevel="1">
      <c r="A147" s="8">
        <v>44682</v>
      </c>
      <c r="B147" s="45">
        <v>20.7773</v>
      </c>
      <c r="C147" s="45">
        <v>21.656700000000001</v>
      </c>
      <c r="D147" s="45">
        <v>34.828200000000002</v>
      </c>
      <c r="E147" s="45">
        <v>20.6386</v>
      </c>
      <c r="F147" s="45">
        <v>20.499400000000001</v>
      </c>
      <c r="G147" s="45">
        <v>24.970099999999999</v>
      </c>
      <c r="H147" s="45">
        <v>7.5381</v>
      </c>
      <c r="I147" s="45">
        <v>21.660299999999999</v>
      </c>
      <c r="J147" s="45">
        <v>34.881900000000002</v>
      </c>
      <c r="K147" s="45">
        <v>20.640699999999999</v>
      </c>
      <c r="L147" s="45">
        <v>20.5016</v>
      </c>
      <c r="M147" s="45">
        <v>24.970099999999999</v>
      </c>
      <c r="N147" s="45">
        <v>7.5381</v>
      </c>
      <c r="O147" s="45">
        <v>11.4078</v>
      </c>
      <c r="P147" s="45">
        <v>12.879899999999999</v>
      </c>
      <c r="Q147" s="45">
        <v>10</v>
      </c>
      <c r="R147" s="45">
        <v>10</v>
      </c>
      <c r="S147" s="45" t="s">
        <v>126</v>
      </c>
      <c r="T147" s="45" t="s">
        <v>126</v>
      </c>
      <c r="U147" s="45">
        <v>14.285600000000001</v>
      </c>
      <c r="V147" s="45">
        <v>0</v>
      </c>
      <c r="W147" s="45">
        <v>14.285600000000001</v>
      </c>
      <c r="X147" s="45">
        <v>0</v>
      </c>
      <c r="Y147" s="45">
        <v>0</v>
      </c>
      <c r="Z147" s="45">
        <v>14.285600000000001</v>
      </c>
      <c r="AA147" s="45">
        <v>14.285600000000001</v>
      </c>
      <c r="AB147" s="45">
        <v>0</v>
      </c>
      <c r="AC147" s="45">
        <v>14.285600000000001</v>
      </c>
      <c r="AD147" s="45">
        <v>0</v>
      </c>
      <c r="AE147" s="45">
        <v>0</v>
      </c>
      <c r="AF147" s="45">
        <v>14.285600000000001</v>
      </c>
      <c r="AG147" s="45">
        <v>0</v>
      </c>
      <c r="AH147" s="45">
        <v>0</v>
      </c>
      <c r="AI147" s="45">
        <v>0</v>
      </c>
      <c r="AJ147" s="45">
        <v>0</v>
      </c>
      <c r="AK147" s="45" t="s">
        <v>126</v>
      </c>
      <c r="AL147" s="45" t="s">
        <v>126</v>
      </c>
      <c r="AM147" s="45">
        <v>15.1639</v>
      </c>
    </row>
    <row r="148" spans="1:39" hidden="1" outlineLevel="1">
      <c r="A148" s="8">
        <v>44713</v>
      </c>
      <c r="B148" s="45">
        <v>21.477499999999999</v>
      </c>
      <c r="C148" s="45">
        <v>22.130500000000001</v>
      </c>
      <c r="D148" s="45">
        <v>38.615400000000001</v>
      </c>
      <c r="E148" s="45">
        <v>21.008099999999999</v>
      </c>
      <c r="F148" s="45">
        <v>20.407599999999999</v>
      </c>
      <c r="G148" s="45">
        <v>28.9499</v>
      </c>
      <c r="H148" s="45">
        <v>16.502600000000001</v>
      </c>
      <c r="I148" s="45">
        <v>22.13</v>
      </c>
      <c r="J148" s="45">
        <v>38.6158</v>
      </c>
      <c r="K148" s="45">
        <v>21.008099999999999</v>
      </c>
      <c r="L148" s="45">
        <v>20.407599999999999</v>
      </c>
      <c r="M148" s="45">
        <v>28.9499</v>
      </c>
      <c r="N148" s="45">
        <v>16.502600000000001</v>
      </c>
      <c r="O148" s="45">
        <v>37.881</v>
      </c>
      <c r="P148" s="45">
        <v>37.881</v>
      </c>
      <c r="Q148" s="45">
        <v>0</v>
      </c>
      <c r="R148" s="45" t="s">
        <v>126</v>
      </c>
      <c r="S148" s="45">
        <v>0</v>
      </c>
      <c r="T148" s="45" t="s">
        <v>126</v>
      </c>
      <c r="U148" s="45">
        <v>13.7173</v>
      </c>
      <c r="V148" s="45">
        <v>0</v>
      </c>
      <c r="W148" s="45">
        <v>13.7173</v>
      </c>
      <c r="X148" s="45">
        <v>0</v>
      </c>
      <c r="Y148" s="45">
        <v>13.63</v>
      </c>
      <c r="Z148" s="45">
        <v>16.993500000000001</v>
      </c>
      <c r="AA148" s="45">
        <v>13.7173</v>
      </c>
      <c r="AB148" s="45">
        <v>0</v>
      </c>
      <c r="AC148" s="45">
        <v>13.7173</v>
      </c>
      <c r="AD148" s="45">
        <v>0</v>
      </c>
      <c r="AE148" s="45">
        <v>13.63</v>
      </c>
      <c r="AF148" s="45">
        <v>16.993500000000001</v>
      </c>
      <c r="AG148" s="45">
        <v>0</v>
      </c>
      <c r="AH148" s="45">
        <v>0</v>
      </c>
      <c r="AI148" s="45">
        <v>0</v>
      </c>
      <c r="AJ148" s="45" t="s">
        <v>126</v>
      </c>
      <c r="AK148" s="45">
        <v>0</v>
      </c>
      <c r="AL148" s="45" t="s">
        <v>126</v>
      </c>
      <c r="AM148" s="45">
        <v>14.962199999999999</v>
      </c>
    </row>
    <row r="149" spans="1:39" hidden="1" outlineLevel="1">
      <c r="A149" s="8">
        <v>44743</v>
      </c>
      <c r="B149" s="45">
        <v>22.226400000000002</v>
      </c>
      <c r="C149" s="45">
        <v>23.0915</v>
      </c>
      <c r="D149" s="45">
        <v>39.597799999999999</v>
      </c>
      <c r="E149" s="45">
        <v>21.713799999999999</v>
      </c>
      <c r="F149" s="45">
        <v>20.7502</v>
      </c>
      <c r="G149" s="45">
        <v>40.487099999999998</v>
      </c>
      <c r="H149" s="45">
        <v>11.938499999999999</v>
      </c>
      <c r="I149" s="45">
        <v>23.091200000000001</v>
      </c>
      <c r="J149" s="45">
        <v>39.610300000000002</v>
      </c>
      <c r="K149" s="45">
        <v>21.713799999999999</v>
      </c>
      <c r="L149" s="45">
        <v>20.7502</v>
      </c>
      <c r="M149" s="45">
        <v>40.487099999999998</v>
      </c>
      <c r="N149" s="45">
        <v>11.938499999999999</v>
      </c>
      <c r="O149" s="45">
        <v>26.834499999999998</v>
      </c>
      <c r="P149" s="45">
        <v>26.834499999999998</v>
      </c>
      <c r="Q149" s="45" t="s">
        <v>126</v>
      </c>
      <c r="R149" s="45" t="s">
        <v>126</v>
      </c>
      <c r="S149" s="45" t="s">
        <v>126</v>
      </c>
      <c r="T149" s="45" t="s">
        <v>126</v>
      </c>
      <c r="U149" s="45">
        <v>15.055400000000001</v>
      </c>
      <c r="V149" s="45">
        <v>0</v>
      </c>
      <c r="W149" s="45">
        <v>15.055400000000001</v>
      </c>
      <c r="X149" s="45">
        <v>0</v>
      </c>
      <c r="Y149" s="45">
        <v>15.09</v>
      </c>
      <c r="Z149" s="45">
        <v>12.868600000000001</v>
      </c>
      <c r="AA149" s="45">
        <v>15.055400000000001</v>
      </c>
      <c r="AB149" s="45">
        <v>0</v>
      </c>
      <c r="AC149" s="45">
        <v>15.055400000000001</v>
      </c>
      <c r="AD149" s="45">
        <v>0</v>
      </c>
      <c r="AE149" s="45">
        <v>15.09</v>
      </c>
      <c r="AF149" s="45">
        <v>12.868600000000001</v>
      </c>
      <c r="AG149" s="45">
        <v>0</v>
      </c>
      <c r="AH149" s="45">
        <v>0</v>
      </c>
      <c r="AI149" s="45" t="s">
        <v>126</v>
      </c>
      <c r="AJ149" s="45" t="s">
        <v>126</v>
      </c>
      <c r="AK149" s="45" t="s">
        <v>126</v>
      </c>
      <c r="AL149" s="45" t="s">
        <v>126</v>
      </c>
      <c r="AM149" s="45">
        <v>14.133900000000001</v>
      </c>
    </row>
    <row r="150" spans="1:39" hidden="1" outlineLevel="1">
      <c r="A150" s="8">
        <v>44774</v>
      </c>
      <c r="B150" s="45">
        <v>23.1296</v>
      </c>
      <c r="C150" s="45">
        <v>23.387699999999999</v>
      </c>
      <c r="D150" s="45">
        <v>38.101399999999998</v>
      </c>
      <c r="E150" s="45">
        <v>22.102799999999998</v>
      </c>
      <c r="F150" s="45">
        <v>20.821300000000001</v>
      </c>
      <c r="G150" s="45">
        <v>42.380200000000002</v>
      </c>
      <c r="H150" s="45">
        <v>15.924799999999999</v>
      </c>
      <c r="I150" s="45">
        <v>23.404900000000001</v>
      </c>
      <c r="J150" s="45">
        <v>38.673200000000001</v>
      </c>
      <c r="K150" s="45">
        <v>22.102799999999998</v>
      </c>
      <c r="L150" s="45">
        <v>20.821300000000001</v>
      </c>
      <c r="M150" s="45">
        <v>42.380200000000002</v>
      </c>
      <c r="N150" s="45">
        <v>15.924799999999999</v>
      </c>
      <c r="O150" s="45">
        <v>14.2431</v>
      </c>
      <c r="P150" s="45">
        <v>14.2431</v>
      </c>
      <c r="Q150" s="45">
        <v>0</v>
      </c>
      <c r="R150" s="45" t="s">
        <v>126</v>
      </c>
      <c r="S150" s="45">
        <v>0</v>
      </c>
      <c r="T150" s="45" t="s">
        <v>126</v>
      </c>
      <c r="U150" s="45">
        <v>14.6157</v>
      </c>
      <c r="V150" s="45">
        <v>0</v>
      </c>
      <c r="W150" s="45">
        <v>14.6157</v>
      </c>
      <c r="X150" s="45">
        <v>0</v>
      </c>
      <c r="Y150" s="45">
        <v>0</v>
      </c>
      <c r="Z150" s="45">
        <v>14.6157</v>
      </c>
      <c r="AA150" s="45">
        <v>14.6157</v>
      </c>
      <c r="AB150" s="45">
        <v>0</v>
      </c>
      <c r="AC150" s="45">
        <v>14.6157</v>
      </c>
      <c r="AD150" s="45">
        <v>0</v>
      </c>
      <c r="AE150" s="45">
        <v>0</v>
      </c>
      <c r="AF150" s="45">
        <v>14.6157</v>
      </c>
      <c r="AG150" s="45">
        <v>0</v>
      </c>
      <c r="AH150" s="45">
        <v>0</v>
      </c>
      <c r="AI150" s="45">
        <v>0</v>
      </c>
      <c r="AJ150" s="45" t="s">
        <v>126</v>
      </c>
      <c r="AK150" s="45">
        <v>0</v>
      </c>
      <c r="AL150" s="45" t="s">
        <v>126</v>
      </c>
      <c r="AM150" s="45">
        <v>18.999400000000001</v>
      </c>
    </row>
    <row r="151" spans="1:39" hidden="1" outlineLevel="1">
      <c r="A151" s="8">
        <v>44805</v>
      </c>
      <c r="B151" s="45">
        <v>37.705800000000004</v>
      </c>
      <c r="C151" s="45">
        <v>38.741300000000003</v>
      </c>
      <c r="D151" s="45">
        <v>39.260100000000001</v>
      </c>
      <c r="E151" s="45">
        <v>38.692999999999998</v>
      </c>
      <c r="F151" s="45">
        <v>38.743299999999998</v>
      </c>
      <c r="G151" s="45">
        <v>39.438600000000001</v>
      </c>
      <c r="H151" s="45">
        <v>20.531400000000001</v>
      </c>
      <c r="I151" s="45">
        <v>38.756999999999998</v>
      </c>
      <c r="J151" s="45">
        <v>39.517099999999999</v>
      </c>
      <c r="K151" s="45">
        <v>38.692999999999998</v>
      </c>
      <c r="L151" s="45">
        <v>38.743299999999998</v>
      </c>
      <c r="M151" s="45">
        <v>39.438600000000001</v>
      </c>
      <c r="N151" s="45">
        <v>20.531400000000001</v>
      </c>
      <c r="O151" s="45">
        <v>36.825000000000003</v>
      </c>
      <c r="P151" s="45">
        <v>36.825000000000003</v>
      </c>
      <c r="Q151" s="45">
        <v>0</v>
      </c>
      <c r="R151" s="45" t="s">
        <v>126</v>
      </c>
      <c r="S151" s="45">
        <v>0</v>
      </c>
      <c r="T151" s="45" t="s">
        <v>126</v>
      </c>
      <c r="U151" s="45">
        <v>14.6424</v>
      </c>
      <c r="V151" s="45">
        <v>0</v>
      </c>
      <c r="W151" s="45">
        <v>14.6424</v>
      </c>
      <c r="X151" s="45">
        <v>0</v>
      </c>
      <c r="Y151" s="45">
        <v>19.730899999999998</v>
      </c>
      <c r="Z151" s="45">
        <v>14.6206</v>
      </c>
      <c r="AA151" s="45">
        <v>14.6424</v>
      </c>
      <c r="AB151" s="45">
        <v>0</v>
      </c>
      <c r="AC151" s="45">
        <v>14.6424</v>
      </c>
      <c r="AD151" s="45">
        <v>0</v>
      </c>
      <c r="AE151" s="45">
        <v>19.730899999999998</v>
      </c>
      <c r="AF151" s="45">
        <v>14.6206</v>
      </c>
      <c r="AG151" s="45">
        <v>0</v>
      </c>
      <c r="AH151" s="45">
        <v>0</v>
      </c>
      <c r="AI151" s="45">
        <v>0</v>
      </c>
      <c r="AJ151" s="45" t="s">
        <v>126</v>
      </c>
      <c r="AK151" s="45">
        <v>0</v>
      </c>
      <c r="AL151" s="45" t="s">
        <v>126</v>
      </c>
      <c r="AM151" s="45">
        <v>20.8706</v>
      </c>
    </row>
    <row r="152" spans="1:39" hidden="1" outlineLevel="1">
      <c r="A152" s="8">
        <v>44835</v>
      </c>
      <c r="B152" s="45">
        <v>37.531399999999998</v>
      </c>
      <c r="C152" s="45">
        <v>39.159599999999998</v>
      </c>
      <c r="D152" s="45">
        <v>42.478999999999999</v>
      </c>
      <c r="E152" s="45">
        <v>38.915599999999998</v>
      </c>
      <c r="F152" s="45">
        <v>39.119799999999998</v>
      </c>
      <c r="G152" s="45">
        <v>36.7776</v>
      </c>
      <c r="H152" s="45">
        <v>30.942499999999999</v>
      </c>
      <c r="I152" s="45">
        <v>39.159999999999997</v>
      </c>
      <c r="J152" s="45">
        <v>42.503999999999998</v>
      </c>
      <c r="K152" s="45">
        <v>38.915599999999998</v>
      </c>
      <c r="L152" s="45">
        <v>39.119799999999998</v>
      </c>
      <c r="M152" s="45">
        <v>36.7776</v>
      </c>
      <c r="N152" s="45">
        <v>30.942499999999999</v>
      </c>
      <c r="O152" s="45">
        <v>38.186100000000003</v>
      </c>
      <c r="P152" s="45">
        <v>38.186100000000003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15.860200000000001</v>
      </c>
      <c r="V152" s="45">
        <v>0</v>
      </c>
      <c r="W152" s="45">
        <v>15.860200000000001</v>
      </c>
      <c r="X152" s="45">
        <v>0</v>
      </c>
      <c r="Y152" s="45">
        <v>18.29</v>
      </c>
      <c r="Z152" s="45">
        <v>14.876300000000001</v>
      </c>
      <c r="AA152" s="45">
        <v>15.937799999999999</v>
      </c>
      <c r="AB152" s="45">
        <v>0</v>
      </c>
      <c r="AC152" s="45">
        <v>15.937799999999999</v>
      </c>
      <c r="AD152" s="45">
        <v>0</v>
      </c>
      <c r="AE152" s="45">
        <v>18.29</v>
      </c>
      <c r="AF152" s="45">
        <v>14.9787</v>
      </c>
      <c r="AG152" s="45">
        <v>0</v>
      </c>
      <c r="AH152" s="45">
        <v>0</v>
      </c>
      <c r="AI152" s="45">
        <v>0</v>
      </c>
      <c r="AJ152" s="45" t="s">
        <v>126</v>
      </c>
      <c r="AK152" s="45" t="s">
        <v>126</v>
      </c>
      <c r="AL152" s="45">
        <v>0</v>
      </c>
      <c r="AM152" s="45">
        <v>19.7271</v>
      </c>
    </row>
    <row r="153" spans="1:39" hidden="1" outlineLevel="1">
      <c r="A153" s="8">
        <v>44866</v>
      </c>
      <c r="B153" s="45">
        <v>36.909399999999998</v>
      </c>
      <c r="C153" s="45">
        <v>38.349400000000003</v>
      </c>
      <c r="D153" s="45">
        <v>42.115299999999998</v>
      </c>
      <c r="E153" s="45">
        <v>38.029800000000002</v>
      </c>
      <c r="F153" s="45">
        <v>37.795999999999999</v>
      </c>
      <c r="G153" s="45">
        <v>43.469499999999996</v>
      </c>
      <c r="H153" s="45">
        <v>22.830300000000001</v>
      </c>
      <c r="I153" s="45">
        <v>38.349200000000003</v>
      </c>
      <c r="J153" s="45">
        <v>42.1145</v>
      </c>
      <c r="K153" s="45">
        <v>38.029800000000002</v>
      </c>
      <c r="L153" s="45">
        <v>37.795999999999999</v>
      </c>
      <c r="M153" s="45">
        <v>43.469499999999996</v>
      </c>
      <c r="N153" s="45">
        <v>22.830300000000001</v>
      </c>
      <c r="O153" s="45">
        <v>43.4955</v>
      </c>
      <c r="P153" s="45">
        <v>43.4955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12.365399999999999</v>
      </c>
      <c r="V153" s="45">
        <v>0</v>
      </c>
      <c r="W153" s="45">
        <v>12.365399999999999</v>
      </c>
      <c r="X153" s="45">
        <v>0</v>
      </c>
      <c r="Y153" s="45">
        <v>0</v>
      </c>
      <c r="Z153" s="45">
        <v>12.365399999999999</v>
      </c>
      <c r="AA153" s="45">
        <v>12.3653</v>
      </c>
      <c r="AB153" s="45">
        <v>0</v>
      </c>
      <c r="AC153" s="45">
        <v>12.3653</v>
      </c>
      <c r="AD153" s="45">
        <v>0</v>
      </c>
      <c r="AE153" s="45">
        <v>0</v>
      </c>
      <c r="AF153" s="45">
        <v>12.3653</v>
      </c>
      <c r="AG153" s="45">
        <v>12.58</v>
      </c>
      <c r="AH153" s="45">
        <v>0</v>
      </c>
      <c r="AI153" s="45">
        <v>12.58</v>
      </c>
      <c r="AJ153" s="45" t="s">
        <v>126</v>
      </c>
      <c r="AK153" s="45" t="s">
        <v>126</v>
      </c>
      <c r="AL153" s="45">
        <v>12.58</v>
      </c>
      <c r="AM153" s="45">
        <v>22.305299999999999</v>
      </c>
    </row>
    <row r="154" spans="1:39" hidden="1" outlineLevel="1">
      <c r="A154" s="8">
        <v>44896</v>
      </c>
      <c r="B154" s="45">
        <v>36.334600000000002</v>
      </c>
      <c r="C154" s="45">
        <v>38.179000000000002</v>
      </c>
      <c r="D154" s="45">
        <v>42.0488</v>
      </c>
      <c r="E154" s="45">
        <v>37.878399999999999</v>
      </c>
      <c r="F154" s="45">
        <v>37.927500000000002</v>
      </c>
      <c r="G154" s="45">
        <v>38.620100000000001</v>
      </c>
      <c r="H154" s="45">
        <v>18.889399999999998</v>
      </c>
      <c r="I154" s="45">
        <v>38.178899999999999</v>
      </c>
      <c r="J154" s="45">
        <v>42.048699999999997</v>
      </c>
      <c r="K154" s="45">
        <v>37.878399999999999</v>
      </c>
      <c r="L154" s="45">
        <v>37.927500000000002</v>
      </c>
      <c r="M154" s="45">
        <v>38.620100000000001</v>
      </c>
      <c r="N154" s="45">
        <v>18.889399999999998</v>
      </c>
      <c r="O154" s="45">
        <v>42.510399999999997</v>
      </c>
      <c r="P154" s="45">
        <v>42.510399999999997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8.2615999999999996</v>
      </c>
      <c r="V154" s="45">
        <v>0</v>
      </c>
      <c r="W154" s="45">
        <v>8.2615999999999996</v>
      </c>
      <c r="X154" s="45">
        <v>0</v>
      </c>
      <c r="Y154" s="45">
        <v>15.7</v>
      </c>
      <c r="Z154" s="45">
        <v>8.2612000000000005</v>
      </c>
      <c r="AA154" s="45">
        <v>8.2615999999999996</v>
      </c>
      <c r="AB154" s="45">
        <v>0</v>
      </c>
      <c r="AC154" s="45">
        <v>8.2615999999999996</v>
      </c>
      <c r="AD154" s="45">
        <v>0</v>
      </c>
      <c r="AE154" s="45">
        <v>15.7</v>
      </c>
      <c r="AF154" s="45">
        <v>8.2612000000000005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21.439299999999999</v>
      </c>
    </row>
    <row r="155" spans="1:39" hidden="1" outlineLevel="1">
      <c r="A155" s="8">
        <v>44927</v>
      </c>
      <c r="B155" s="45">
        <v>35.993899999999996</v>
      </c>
      <c r="C155" s="45">
        <v>38.296100000000003</v>
      </c>
      <c r="D155" s="45">
        <v>41.706299999999999</v>
      </c>
      <c r="E155" s="45">
        <v>38.028300000000002</v>
      </c>
      <c r="F155" s="45">
        <v>38.353099999999998</v>
      </c>
      <c r="G155" s="45">
        <v>32.890099999999997</v>
      </c>
      <c r="H155" s="45">
        <v>20.512799999999999</v>
      </c>
      <c r="I155" s="45">
        <v>38.296100000000003</v>
      </c>
      <c r="J155" s="45">
        <v>41.7072</v>
      </c>
      <c r="K155" s="45">
        <v>38.028300000000002</v>
      </c>
      <c r="L155" s="45">
        <v>38.353099999999998</v>
      </c>
      <c r="M155" s="45">
        <v>32.890099999999997</v>
      </c>
      <c r="N155" s="45">
        <v>20.512799999999999</v>
      </c>
      <c r="O155" s="45">
        <v>37.728999999999999</v>
      </c>
      <c r="P155" s="45">
        <v>37.728999999999999</v>
      </c>
      <c r="Q155" s="45">
        <v>0</v>
      </c>
      <c r="R155" s="45" t="s">
        <v>126</v>
      </c>
      <c r="S155" s="45">
        <v>0</v>
      </c>
      <c r="T155" s="45" t="s">
        <v>126</v>
      </c>
      <c r="U155" s="45">
        <v>8.3337000000000003</v>
      </c>
      <c r="V155" s="45">
        <v>0</v>
      </c>
      <c r="W155" s="45">
        <v>8.3337000000000003</v>
      </c>
      <c r="X155" s="45">
        <v>0</v>
      </c>
      <c r="Y155" s="45">
        <v>18.18</v>
      </c>
      <c r="Z155" s="45">
        <v>7.3875999999999999</v>
      </c>
      <c r="AA155" s="45">
        <v>8.3337000000000003</v>
      </c>
      <c r="AB155" s="45">
        <v>0</v>
      </c>
      <c r="AC155" s="45">
        <v>8.3337000000000003</v>
      </c>
      <c r="AD155" s="45">
        <v>0</v>
      </c>
      <c r="AE155" s="45">
        <v>18.18</v>
      </c>
      <c r="AF155" s="45">
        <v>7.3875999999999999</v>
      </c>
      <c r="AG155" s="45">
        <v>0</v>
      </c>
      <c r="AH155" s="45">
        <v>0</v>
      </c>
      <c r="AI155" s="45">
        <v>0</v>
      </c>
      <c r="AJ155" s="45" t="s">
        <v>126</v>
      </c>
      <c r="AK155" s="45">
        <v>0</v>
      </c>
      <c r="AL155" s="45" t="s">
        <v>126</v>
      </c>
      <c r="AM155" s="45">
        <v>20.5366</v>
      </c>
    </row>
    <row r="156" spans="1:39" hidden="1" outlineLevel="1">
      <c r="A156" s="8">
        <v>44958</v>
      </c>
      <c r="B156" s="45">
        <v>37.281999999999996</v>
      </c>
      <c r="C156" s="45">
        <v>38.883800000000001</v>
      </c>
      <c r="D156" s="45">
        <v>42.331200000000003</v>
      </c>
      <c r="E156" s="45">
        <v>38.612200000000001</v>
      </c>
      <c r="F156" s="45">
        <v>38.4602</v>
      </c>
      <c r="G156" s="45">
        <v>42.601399999999998</v>
      </c>
      <c r="H156" s="45">
        <v>18.798200000000001</v>
      </c>
      <c r="I156" s="45">
        <v>38.883800000000001</v>
      </c>
      <c r="J156" s="45">
        <v>42.334600000000002</v>
      </c>
      <c r="K156" s="45">
        <v>38.612200000000001</v>
      </c>
      <c r="L156" s="45">
        <v>38.4602</v>
      </c>
      <c r="M156" s="45">
        <v>42.601399999999998</v>
      </c>
      <c r="N156" s="45">
        <v>18.798200000000001</v>
      </c>
      <c r="O156" s="45">
        <v>38.706299999999999</v>
      </c>
      <c r="P156" s="45">
        <v>38.706299999999999</v>
      </c>
      <c r="Q156" s="45">
        <v>0</v>
      </c>
      <c r="R156" s="45" t="s">
        <v>126</v>
      </c>
      <c r="S156" s="45">
        <v>0</v>
      </c>
      <c r="T156" s="45" t="s">
        <v>126</v>
      </c>
      <c r="U156" s="45">
        <v>8.7620000000000005</v>
      </c>
      <c r="V156" s="45">
        <v>0</v>
      </c>
      <c r="W156" s="45">
        <v>8.7620000000000005</v>
      </c>
      <c r="X156" s="45">
        <v>0</v>
      </c>
      <c r="Y156" s="45">
        <v>0</v>
      </c>
      <c r="Z156" s="45">
        <v>8.7620000000000005</v>
      </c>
      <c r="AA156" s="45">
        <v>8.7620000000000005</v>
      </c>
      <c r="AB156" s="45">
        <v>0</v>
      </c>
      <c r="AC156" s="45">
        <v>8.7620000000000005</v>
      </c>
      <c r="AD156" s="45">
        <v>0</v>
      </c>
      <c r="AE156" s="45">
        <v>0</v>
      </c>
      <c r="AF156" s="45">
        <v>8.7620000000000005</v>
      </c>
      <c r="AG156" s="45">
        <v>0</v>
      </c>
      <c r="AH156" s="45">
        <v>0</v>
      </c>
      <c r="AI156" s="45">
        <v>0</v>
      </c>
      <c r="AJ156" s="45" t="s">
        <v>126</v>
      </c>
      <c r="AK156" s="45">
        <v>0</v>
      </c>
      <c r="AL156" s="45" t="s">
        <v>126</v>
      </c>
      <c r="AM156" s="45">
        <v>23.1877</v>
      </c>
    </row>
    <row r="157" spans="1:39" hidden="1" outlineLevel="1">
      <c r="A157" s="8">
        <v>44986</v>
      </c>
      <c r="B157" s="45">
        <v>38.0946</v>
      </c>
      <c r="C157" s="45">
        <v>39.005099999999999</v>
      </c>
      <c r="D157" s="45">
        <v>42.247900000000001</v>
      </c>
      <c r="E157" s="45">
        <v>38.744399999999999</v>
      </c>
      <c r="F157" s="45">
        <v>38.778799999999997</v>
      </c>
      <c r="G157" s="45">
        <v>39.040300000000002</v>
      </c>
      <c r="H157" s="45">
        <v>24.580300000000001</v>
      </c>
      <c r="I157" s="45">
        <v>39.005200000000002</v>
      </c>
      <c r="J157" s="45">
        <v>42.256300000000003</v>
      </c>
      <c r="K157" s="45">
        <v>38.744399999999999</v>
      </c>
      <c r="L157" s="45">
        <v>38.778799999999997</v>
      </c>
      <c r="M157" s="45">
        <v>39.040300000000002</v>
      </c>
      <c r="N157" s="45">
        <v>24.580300000000001</v>
      </c>
      <c r="O157" s="45">
        <v>38.375300000000003</v>
      </c>
      <c r="P157" s="45">
        <v>38.375300000000003</v>
      </c>
      <c r="Q157" s="45">
        <v>0</v>
      </c>
      <c r="R157" s="45" t="s">
        <v>126</v>
      </c>
      <c r="S157" s="45">
        <v>0</v>
      </c>
      <c r="T157" s="45">
        <v>0</v>
      </c>
      <c r="U157" s="45">
        <v>15.1426</v>
      </c>
      <c r="V157" s="45">
        <v>0</v>
      </c>
      <c r="W157" s="45">
        <v>15.1426</v>
      </c>
      <c r="X157" s="45">
        <v>0</v>
      </c>
      <c r="Y157" s="45">
        <v>0</v>
      </c>
      <c r="Z157" s="45">
        <v>15.1426</v>
      </c>
      <c r="AA157" s="45">
        <v>15.199199999999999</v>
      </c>
      <c r="AB157" s="45">
        <v>0</v>
      </c>
      <c r="AC157" s="45">
        <v>15.199199999999999</v>
      </c>
      <c r="AD157" s="45">
        <v>0</v>
      </c>
      <c r="AE157" s="45">
        <v>0</v>
      </c>
      <c r="AF157" s="45">
        <v>15.199199999999999</v>
      </c>
      <c r="AG157" s="45">
        <v>11.8</v>
      </c>
      <c r="AH157" s="45">
        <v>0</v>
      </c>
      <c r="AI157" s="45">
        <v>11.8</v>
      </c>
      <c r="AJ157" s="45" t="s">
        <v>126</v>
      </c>
      <c r="AK157" s="45">
        <v>0</v>
      </c>
      <c r="AL157" s="45">
        <v>11.8</v>
      </c>
      <c r="AM157" s="45">
        <v>24.182099999999998</v>
      </c>
    </row>
    <row r="158" spans="1:39" hidden="1" outlineLevel="1">
      <c r="A158" s="8">
        <v>45017</v>
      </c>
      <c r="B158" s="45">
        <v>37.672800000000002</v>
      </c>
      <c r="C158" s="45">
        <v>39.092599999999997</v>
      </c>
      <c r="D158" s="45">
        <v>42.3247</v>
      </c>
      <c r="E158" s="45">
        <v>38.825099999999999</v>
      </c>
      <c r="F158" s="45">
        <v>38.756700000000002</v>
      </c>
      <c r="G158" s="45">
        <v>40.150500000000001</v>
      </c>
      <c r="H158" s="45">
        <v>33.088200000000001</v>
      </c>
      <c r="I158" s="45">
        <v>39.094000000000001</v>
      </c>
      <c r="J158" s="45">
        <v>42.349699999999999</v>
      </c>
      <c r="K158" s="45">
        <v>38.825099999999999</v>
      </c>
      <c r="L158" s="45">
        <v>38.756700000000002</v>
      </c>
      <c r="M158" s="45">
        <v>40.150500000000001</v>
      </c>
      <c r="N158" s="45">
        <v>33.088200000000001</v>
      </c>
      <c r="O158" s="45">
        <v>29.072099999999999</v>
      </c>
      <c r="P158" s="45">
        <v>29.072099999999999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13.196999999999999</v>
      </c>
      <c r="V158" s="45">
        <v>0</v>
      </c>
      <c r="W158" s="45">
        <v>13.196999999999999</v>
      </c>
      <c r="X158" s="45">
        <v>0</v>
      </c>
      <c r="Y158" s="45">
        <v>19.39</v>
      </c>
      <c r="Z158" s="45">
        <v>8.7222000000000008</v>
      </c>
      <c r="AA158" s="45">
        <v>13.196999999999999</v>
      </c>
      <c r="AB158" s="45">
        <v>0</v>
      </c>
      <c r="AC158" s="45">
        <v>13.196999999999999</v>
      </c>
      <c r="AD158" s="45">
        <v>0</v>
      </c>
      <c r="AE158" s="45">
        <v>19.39</v>
      </c>
      <c r="AF158" s="45">
        <v>8.7222000000000008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22.347100000000001</v>
      </c>
    </row>
    <row r="159" spans="1:39" hidden="1" outlineLevel="1">
      <c r="A159" s="8">
        <v>45047</v>
      </c>
      <c r="B159" s="45">
        <v>37.932899999999997</v>
      </c>
      <c r="C159" s="45">
        <v>39.1526</v>
      </c>
      <c r="D159" s="45">
        <v>43.178600000000003</v>
      </c>
      <c r="E159" s="45">
        <v>38.888500000000001</v>
      </c>
      <c r="F159" s="45">
        <v>38.6995</v>
      </c>
      <c r="G159" s="45">
        <v>41.818600000000004</v>
      </c>
      <c r="H159" s="45">
        <v>37.603099999999998</v>
      </c>
      <c r="I159" s="45">
        <v>39.1541</v>
      </c>
      <c r="J159" s="45">
        <v>43.212699999999998</v>
      </c>
      <c r="K159" s="45">
        <v>38.888500000000001</v>
      </c>
      <c r="L159" s="45">
        <v>38.6995</v>
      </c>
      <c r="M159" s="45">
        <v>41.818600000000004</v>
      </c>
      <c r="N159" s="45">
        <v>37.603099999999998</v>
      </c>
      <c r="O159" s="45">
        <v>30.489599999999999</v>
      </c>
      <c r="P159" s="45">
        <v>30.489599999999999</v>
      </c>
      <c r="Q159" s="45">
        <v>0</v>
      </c>
      <c r="R159" s="45" t="s">
        <v>126</v>
      </c>
      <c r="S159" s="45">
        <v>0</v>
      </c>
      <c r="T159" s="45" t="s">
        <v>126</v>
      </c>
      <c r="U159" s="45">
        <v>8.4926999999999992</v>
      </c>
      <c r="V159" s="45">
        <v>0</v>
      </c>
      <c r="W159" s="45">
        <v>8.4926999999999992</v>
      </c>
      <c r="X159" s="45">
        <v>0</v>
      </c>
      <c r="Y159" s="45">
        <v>0</v>
      </c>
      <c r="Z159" s="45">
        <v>8.4926999999999992</v>
      </c>
      <c r="AA159" s="45">
        <v>8.4926999999999992</v>
      </c>
      <c r="AB159" s="45">
        <v>0</v>
      </c>
      <c r="AC159" s="45">
        <v>8.4926999999999992</v>
      </c>
      <c r="AD159" s="45">
        <v>0</v>
      </c>
      <c r="AE159" s="45">
        <v>0</v>
      </c>
      <c r="AF159" s="45">
        <v>8.4926999999999992</v>
      </c>
      <c r="AG159" s="45">
        <v>0</v>
      </c>
      <c r="AH159" s="45">
        <v>0</v>
      </c>
      <c r="AI159" s="45">
        <v>0</v>
      </c>
      <c r="AJ159" s="45" t="s">
        <v>126</v>
      </c>
      <c r="AK159" s="45">
        <v>0</v>
      </c>
      <c r="AL159" s="45" t="s">
        <v>126</v>
      </c>
      <c r="AM159" s="45">
        <v>24.587</v>
      </c>
    </row>
    <row r="160" spans="1:39" hidden="1" outlineLevel="1">
      <c r="A160" s="8">
        <v>45078</v>
      </c>
      <c r="B160" s="45">
        <v>36.955399999999997</v>
      </c>
      <c r="C160" s="45">
        <v>38.680500000000002</v>
      </c>
      <c r="D160" s="45">
        <v>44.171900000000001</v>
      </c>
      <c r="E160" s="45">
        <v>38.404400000000003</v>
      </c>
      <c r="F160" s="45">
        <v>38.279800000000002</v>
      </c>
      <c r="G160" s="45">
        <v>40.534799999999997</v>
      </c>
      <c r="H160" s="45">
        <v>31.093499999999999</v>
      </c>
      <c r="I160" s="45">
        <v>38.680199999999999</v>
      </c>
      <c r="J160" s="45">
        <v>44.185200000000002</v>
      </c>
      <c r="K160" s="45">
        <v>38.404400000000003</v>
      </c>
      <c r="L160" s="45">
        <v>38.279800000000002</v>
      </c>
      <c r="M160" s="45">
        <v>40.534799999999997</v>
      </c>
      <c r="N160" s="45">
        <v>31.093499999999999</v>
      </c>
      <c r="O160" s="45">
        <v>40.194200000000002</v>
      </c>
      <c r="P160" s="45">
        <v>40.194200000000002</v>
      </c>
      <c r="Q160" s="45">
        <v>0</v>
      </c>
      <c r="R160" s="45" t="s">
        <v>126</v>
      </c>
      <c r="S160" s="45">
        <v>0</v>
      </c>
      <c r="T160" s="45" t="s">
        <v>126</v>
      </c>
      <c r="U160" s="45">
        <v>8.2951999999999995</v>
      </c>
      <c r="V160" s="45">
        <v>0</v>
      </c>
      <c r="W160" s="45">
        <v>8.2951999999999995</v>
      </c>
      <c r="X160" s="45">
        <v>0</v>
      </c>
      <c r="Y160" s="45">
        <v>0</v>
      </c>
      <c r="Z160" s="45">
        <v>8.2951999999999995</v>
      </c>
      <c r="AA160" s="45">
        <v>8.2951999999999995</v>
      </c>
      <c r="AB160" s="45">
        <v>0</v>
      </c>
      <c r="AC160" s="45">
        <v>8.2951999999999995</v>
      </c>
      <c r="AD160" s="45">
        <v>0</v>
      </c>
      <c r="AE160" s="45">
        <v>0</v>
      </c>
      <c r="AF160" s="45">
        <v>8.2951999999999995</v>
      </c>
      <c r="AG160" s="45">
        <v>0</v>
      </c>
      <c r="AH160" s="45">
        <v>0</v>
      </c>
      <c r="AI160" s="45">
        <v>0</v>
      </c>
      <c r="AJ160" s="45" t="s">
        <v>126</v>
      </c>
      <c r="AK160" s="45">
        <v>0</v>
      </c>
      <c r="AL160" s="45" t="s">
        <v>126</v>
      </c>
      <c r="AM160" s="45">
        <v>24.688800000000001</v>
      </c>
    </row>
    <row r="161" spans="1:39" hidden="1" outlineLevel="1">
      <c r="A161" s="8">
        <v>45108</v>
      </c>
      <c r="B161" s="45">
        <v>36.497599999999998</v>
      </c>
      <c r="C161" s="45">
        <v>38.8735</v>
      </c>
      <c r="D161" s="45">
        <v>45.028300000000002</v>
      </c>
      <c r="E161" s="45">
        <v>38.584200000000003</v>
      </c>
      <c r="F161" s="45">
        <v>38.651899999999998</v>
      </c>
      <c r="G161" s="45">
        <v>37.709000000000003</v>
      </c>
      <c r="H161" s="45">
        <v>41.079000000000001</v>
      </c>
      <c r="I161" s="45">
        <v>38.872700000000002</v>
      </c>
      <c r="J161" s="45">
        <v>45.0199</v>
      </c>
      <c r="K161" s="45">
        <v>38.584200000000003</v>
      </c>
      <c r="L161" s="45">
        <v>38.651899999999998</v>
      </c>
      <c r="M161" s="45">
        <v>37.709000000000003</v>
      </c>
      <c r="N161" s="45">
        <v>41.079000000000001</v>
      </c>
      <c r="O161" s="45">
        <v>50.9666</v>
      </c>
      <c r="P161" s="45">
        <v>50.9666</v>
      </c>
      <c r="Q161" s="45">
        <v>0</v>
      </c>
      <c r="R161" s="45" t="s">
        <v>126</v>
      </c>
      <c r="S161" s="45">
        <v>0</v>
      </c>
      <c r="T161" s="45" t="s">
        <v>126</v>
      </c>
      <c r="U161" s="45">
        <v>8.1536000000000008</v>
      </c>
      <c r="V161" s="45">
        <v>0</v>
      </c>
      <c r="W161" s="45">
        <v>8.1536000000000008</v>
      </c>
      <c r="X161" s="45">
        <v>0</v>
      </c>
      <c r="Y161" s="45">
        <v>20.846299999999999</v>
      </c>
      <c r="Z161" s="45">
        <v>7.3541999999999996</v>
      </c>
      <c r="AA161" s="45">
        <v>8.1536000000000008</v>
      </c>
      <c r="AB161" s="45">
        <v>0</v>
      </c>
      <c r="AC161" s="45">
        <v>8.1536000000000008</v>
      </c>
      <c r="AD161" s="45">
        <v>0</v>
      </c>
      <c r="AE161" s="45">
        <v>20.846299999999999</v>
      </c>
      <c r="AF161" s="45">
        <v>7.3541999999999996</v>
      </c>
      <c r="AG161" s="45">
        <v>0</v>
      </c>
      <c r="AH161" s="45">
        <v>0</v>
      </c>
      <c r="AI161" s="45">
        <v>0</v>
      </c>
      <c r="AJ161" s="45" t="s">
        <v>126</v>
      </c>
      <c r="AK161" s="45">
        <v>0</v>
      </c>
      <c r="AL161" s="45" t="s">
        <v>126</v>
      </c>
      <c r="AM161" s="45">
        <v>24.305</v>
      </c>
    </row>
    <row r="162" spans="1:39" hidden="1" outlineLevel="1">
      <c r="A162" s="8">
        <v>45139</v>
      </c>
      <c r="B162" s="45">
        <v>36.579599999999999</v>
      </c>
      <c r="C162" s="45">
        <v>38.292499999999997</v>
      </c>
      <c r="D162" s="45">
        <v>44.075099999999999</v>
      </c>
      <c r="E162" s="45">
        <v>37.9998</v>
      </c>
      <c r="F162" s="45">
        <v>38.663899999999998</v>
      </c>
      <c r="G162" s="45">
        <v>31.555499999999999</v>
      </c>
      <c r="H162" s="45">
        <v>27.250399999999999</v>
      </c>
      <c r="I162" s="45">
        <v>38.301099999999998</v>
      </c>
      <c r="J162" s="45">
        <v>44.29</v>
      </c>
      <c r="K162" s="45">
        <v>37.9998</v>
      </c>
      <c r="L162" s="45">
        <v>38.663899999999998</v>
      </c>
      <c r="M162" s="45">
        <v>31.555499999999999</v>
      </c>
      <c r="N162" s="45">
        <v>27.250399999999999</v>
      </c>
      <c r="O162" s="45">
        <v>10.059100000000001</v>
      </c>
      <c r="P162" s="45">
        <v>10.059100000000001</v>
      </c>
      <c r="Q162" s="45">
        <v>0</v>
      </c>
      <c r="R162" s="45" t="s">
        <v>126</v>
      </c>
      <c r="S162" s="45">
        <v>0</v>
      </c>
      <c r="T162" s="45" t="s">
        <v>126</v>
      </c>
      <c r="U162" s="45">
        <v>7.8681000000000001</v>
      </c>
      <c r="V162" s="45">
        <v>0</v>
      </c>
      <c r="W162" s="45">
        <v>7.8681000000000001</v>
      </c>
      <c r="X162" s="45">
        <v>0</v>
      </c>
      <c r="Y162" s="45">
        <v>0</v>
      </c>
      <c r="Z162" s="45">
        <v>7.8681000000000001</v>
      </c>
      <c r="AA162" s="45">
        <v>7.8681000000000001</v>
      </c>
      <c r="AB162" s="45">
        <v>0</v>
      </c>
      <c r="AC162" s="45">
        <v>7.8681000000000001</v>
      </c>
      <c r="AD162" s="45">
        <v>0</v>
      </c>
      <c r="AE162" s="45">
        <v>0</v>
      </c>
      <c r="AF162" s="45">
        <v>7.8681000000000001</v>
      </c>
      <c r="AG162" s="45">
        <v>0</v>
      </c>
      <c r="AH162" s="45">
        <v>0</v>
      </c>
      <c r="AI162" s="45">
        <v>0</v>
      </c>
      <c r="AJ162" s="45" t="s">
        <v>126</v>
      </c>
      <c r="AK162" s="45">
        <v>0</v>
      </c>
      <c r="AL162" s="45" t="s">
        <v>126</v>
      </c>
      <c r="AM162" s="45">
        <v>24.840900000000001</v>
      </c>
    </row>
    <row r="163" spans="1:39" hidden="1" outlineLevel="1">
      <c r="A163" s="8">
        <v>45170</v>
      </c>
      <c r="B163" s="45">
        <v>35.738799999999998</v>
      </c>
      <c r="C163" s="45">
        <v>38.298499999999997</v>
      </c>
      <c r="D163" s="45">
        <v>44.600999999999999</v>
      </c>
      <c r="E163" s="45">
        <v>38.002200000000002</v>
      </c>
      <c r="F163" s="45">
        <v>38.8063</v>
      </c>
      <c r="G163" s="45">
        <v>30.479700000000001</v>
      </c>
      <c r="H163" s="45">
        <v>34.422600000000003</v>
      </c>
      <c r="I163" s="45">
        <v>38.299700000000001</v>
      </c>
      <c r="J163" s="45">
        <v>44.647100000000002</v>
      </c>
      <c r="K163" s="45">
        <v>38.002200000000002</v>
      </c>
      <c r="L163" s="45">
        <v>38.8063</v>
      </c>
      <c r="M163" s="45">
        <v>30.479700000000001</v>
      </c>
      <c r="N163" s="45">
        <v>34.422600000000003</v>
      </c>
      <c r="O163" s="45">
        <v>29.4069</v>
      </c>
      <c r="P163" s="45">
        <v>29.4069</v>
      </c>
      <c r="Q163" s="45">
        <v>0</v>
      </c>
      <c r="R163" s="45" t="s">
        <v>126</v>
      </c>
      <c r="S163" s="45">
        <v>0</v>
      </c>
      <c r="T163" s="45" t="s">
        <v>126</v>
      </c>
      <c r="U163" s="45">
        <v>7.1161000000000003</v>
      </c>
      <c r="V163" s="45">
        <v>0</v>
      </c>
      <c r="W163" s="45">
        <v>7.1161000000000003</v>
      </c>
      <c r="X163" s="45">
        <v>0</v>
      </c>
      <c r="Y163" s="45">
        <v>0</v>
      </c>
      <c r="Z163" s="45">
        <v>7.1161000000000003</v>
      </c>
      <c r="AA163" s="45">
        <v>7.1161000000000003</v>
      </c>
      <c r="AB163" s="45">
        <v>0</v>
      </c>
      <c r="AC163" s="45">
        <v>7.1161000000000003</v>
      </c>
      <c r="AD163" s="45">
        <v>0</v>
      </c>
      <c r="AE163" s="45">
        <v>0</v>
      </c>
      <c r="AF163" s="45">
        <v>7.1161000000000003</v>
      </c>
      <c r="AG163" s="45">
        <v>0</v>
      </c>
      <c r="AH163" s="45">
        <v>0</v>
      </c>
      <c r="AI163" s="45">
        <v>0</v>
      </c>
      <c r="AJ163" s="45" t="s">
        <v>126</v>
      </c>
      <c r="AK163" s="45">
        <v>0</v>
      </c>
      <c r="AL163" s="45" t="s">
        <v>126</v>
      </c>
      <c r="AM163" s="45">
        <v>24.520299999999999</v>
      </c>
    </row>
    <row r="164" spans="1:39" hidden="1" outlineLevel="1">
      <c r="A164" s="8">
        <v>45200</v>
      </c>
      <c r="B164" s="45">
        <v>36.297699999999999</v>
      </c>
      <c r="C164" s="45">
        <v>38.682400000000001</v>
      </c>
      <c r="D164" s="45">
        <v>44.291400000000003</v>
      </c>
      <c r="E164" s="45">
        <v>38.405900000000003</v>
      </c>
      <c r="F164" s="45">
        <v>38.708300000000001</v>
      </c>
      <c r="G164" s="45">
        <v>32.991900000000001</v>
      </c>
      <c r="H164" s="45">
        <v>42.4694</v>
      </c>
      <c r="I164" s="45">
        <v>38.682400000000001</v>
      </c>
      <c r="J164" s="45">
        <v>44.305599999999998</v>
      </c>
      <c r="K164" s="45">
        <v>38.405900000000003</v>
      </c>
      <c r="L164" s="45">
        <v>38.708300000000001</v>
      </c>
      <c r="M164" s="45">
        <v>32.991900000000001</v>
      </c>
      <c r="N164" s="45">
        <v>42.4694</v>
      </c>
      <c r="O164" s="45">
        <v>38.4619</v>
      </c>
      <c r="P164" s="45">
        <v>38.462800000000001</v>
      </c>
      <c r="Q164" s="45">
        <v>36.5</v>
      </c>
      <c r="R164" s="45">
        <v>36.5</v>
      </c>
      <c r="S164" s="45">
        <v>0</v>
      </c>
      <c r="T164" s="45" t="s">
        <v>126</v>
      </c>
      <c r="U164" s="45">
        <v>7.8901000000000003</v>
      </c>
      <c r="V164" s="45">
        <v>0</v>
      </c>
      <c r="W164" s="45">
        <v>7.8901000000000003</v>
      </c>
      <c r="X164" s="45">
        <v>0</v>
      </c>
      <c r="Y164" s="45">
        <v>17.9436</v>
      </c>
      <c r="Z164" s="45">
        <v>7.4241999999999999</v>
      </c>
      <c r="AA164" s="45">
        <v>7.8901000000000003</v>
      </c>
      <c r="AB164" s="45">
        <v>0</v>
      </c>
      <c r="AC164" s="45">
        <v>7.8901000000000003</v>
      </c>
      <c r="AD164" s="45">
        <v>0</v>
      </c>
      <c r="AE164" s="45">
        <v>17.9436</v>
      </c>
      <c r="AF164" s="45">
        <v>7.4241999999999999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 t="s">
        <v>126</v>
      </c>
      <c r="AM164" s="45">
        <v>23.616599999999998</v>
      </c>
    </row>
    <row r="165" spans="1:39" hidden="1" outlineLevel="1">
      <c r="A165" s="8">
        <v>45231</v>
      </c>
      <c r="B165" s="45">
        <v>35.770499999999998</v>
      </c>
      <c r="C165" s="45">
        <v>37.697499999999998</v>
      </c>
      <c r="D165" s="45">
        <v>44.437899999999999</v>
      </c>
      <c r="E165" s="45">
        <v>37.411900000000003</v>
      </c>
      <c r="F165" s="45">
        <v>37.959200000000003</v>
      </c>
      <c r="G165" s="45">
        <v>30.1478</v>
      </c>
      <c r="H165" s="45">
        <v>37.4861</v>
      </c>
      <c r="I165" s="45">
        <v>37.697200000000002</v>
      </c>
      <c r="J165" s="45">
        <v>44.449800000000003</v>
      </c>
      <c r="K165" s="45">
        <v>37.411900000000003</v>
      </c>
      <c r="L165" s="45">
        <v>37.959200000000003</v>
      </c>
      <c r="M165" s="45">
        <v>30.1478</v>
      </c>
      <c r="N165" s="45">
        <v>37.4861</v>
      </c>
      <c r="O165" s="45">
        <v>40.356499999999997</v>
      </c>
      <c r="P165" s="45">
        <v>40.356499999999997</v>
      </c>
      <c r="Q165" s="45">
        <v>0</v>
      </c>
      <c r="R165" s="45" t="s">
        <v>126</v>
      </c>
      <c r="S165" s="45">
        <v>0</v>
      </c>
      <c r="T165" s="45" t="s">
        <v>126</v>
      </c>
      <c r="U165" s="45">
        <v>7.6505000000000001</v>
      </c>
      <c r="V165" s="45">
        <v>0</v>
      </c>
      <c r="W165" s="45">
        <v>7.6505000000000001</v>
      </c>
      <c r="X165" s="45">
        <v>0</v>
      </c>
      <c r="Y165" s="45">
        <v>0</v>
      </c>
      <c r="Z165" s="45">
        <v>7.6505000000000001</v>
      </c>
      <c r="AA165" s="45">
        <v>7.6505000000000001</v>
      </c>
      <c r="AB165" s="45">
        <v>0</v>
      </c>
      <c r="AC165" s="45">
        <v>7.6505000000000001</v>
      </c>
      <c r="AD165" s="45">
        <v>0</v>
      </c>
      <c r="AE165" s="45">
        <v>0</v>
      </c>
      <c r="AF165" s="45">
        <v>7.6505000000000001</v>
      </c>
      <c r="AG165" s="45">
        <v>0</v>
      </c>
      <c r="AH165" s="45">
        <v>0</v>
      </c>
      <c r="AI165" s="45">
        <v>0</v>
      </c>
      <c r="AJ165" s="45" t="s">
        <v>126</v>
      </c>
      <c r="AK165" s="45">
        <v>0</v>
      </c>
      <c r="AL165" s="45" t="s">
        <v>126</v>
      </c>
      <c r="AM165" s="45">
        <v>22.5868</v>
      </c>
    </row>
    <row r="166" spans="1:39" hidden="1" outlineLevel="1">
      <c r="A166" s="8">
        <v>45261</v>
      </c>
      <c r="B166" s="45">
        <v>36.3294</v>
      </c>
      <c r="C166" s="45">
        <v>38.362200000000001</v>
      </c>
      <c r="D166" s="45">
        <v>44.284799999999997</v>
      </c>
      <c r="E166" s="45">
        <v>38.085999999999999</v>
      </c>
      <c r="F166" s="45">
        <v>38.5914</v>
      </c>
      <c r="G166" s="45">
        <v>30.481300000000001</v>
      </c>
      <c r="H166" s="45">
        <v>41.489600000000003</v>
      </c>
      <c r="I166" s="45">
        <v>38.361899999999999</v>
      </c>
      <c r="J166" s="45">
        <v>44.291699999999999</v>
      </c>
      <c r="K166" s="45">
        <v>38.085999999999999</v>
      </c>
      <c r="L166" s="45">
        <v>38.5914</v>
      </c>
      <c r="M166" s="45">
        <v>30.481300000000001</v>
      </c>
      <c r="N166" s="45">
        <v>41.489600000000003</v>
      </c>
      <c r="O166" s="45">
        <v>41.3613</v>
      </c>
      <c r="P166" s="45">
        <v>41.3613</v>
      </c>
      <c r="Q166" s="45" t="s">
        <v>126</v>
      </c>
      <c r="R166" s="45" t="s">
        <v>126</v>
      </c>
      <c r="S166" s="45" t="s">
        <v>126</v>
      </c>
      <c r="T166" s="45" t="s">
        <v>126</v>
      </c>
      <c r="U166" s="45">
        <v>7.4478999999999997</v>
      </c>
      <c r="V166" s="45">
        <v>0</v>
      </c>
      <c r="W166" s="45">
        <v>7.4478999999999997</v>
      </c>
      <c r="X166" s="45">
        <v>0</v>
      </c>
      <c r="Y166" s="45">
        <v>0</v>
      </c>
      <c r="Z166" s="45">
        <v>7.4478999999999997</v>
      </c>
      <c r="AA166" s="45">
        <v>7.4478999999999997</v>
      </c>
      <c r="AB166" s="45">
        <v>0</v>
      </c>
      <c r="AC166" s="45">
        <v>7.4478999999999997</v>
      </c>
      <c r="AD166" s="45">
        <v>0</v>
      </c>
      <c r="AE166" s="45">
        <v>0</v>
      </c>
      <c r="AF166" s="45">
        <v>7.4478999999999997</v>
      </c>
      <c r="AG166" s="45">
        <v>0</v>
      </c>
      <c r="AH166" s="45">
        <v>0</v>
      </c>
      <c r="AI166" s="45" t="s">
        <v>126</v>
      </c>
      <c r="AJ166" s="45" t="s">
        <v>126</v>
      </c>
      <c r="AK166" s="45" t="s">
        <v>126</v>
      </c>
      <c r="AL166" s="45" t="s">
        <v>126</v>
      </c>
      <c r="AM166" s="45">
        <v>22.328399999999998</v>
      </c>
    </row>
    <row r="167" spans="1:39" hidden="1" outlineLevel="1">
      <c r="A167" s="8">
        <v>45292</v>
      </c>
      <c r="B167" s="45">
        <v>36.318199999999997</v>
      </c>
      <c r="C167" s="45">
        <v>38.609000000000002</v>
      </c>
      <c r="D167" s="45">
        <v>44.393700000000003</v>
      </c>
      <c r="E167" s="45">
        <v>38.338200000000001</v>
      </c>
      <c r="F167" s="45">
        <v>38.724699999999999</v>
      </c>
      <c r="G167" s="45">
        <v>32.7211</v>
      </c>
      <c r="H167" s="45">
        <v>38.201900000000002</v>
      </c>
      <c r="I167" s="45">
        <v>38.608800000000002</v>
      </c>
      <c r="J167" s="45">
        <v>44.406599999999997</v>
      </c>
      <c r="K167" s="45">
        <v>38.338200000000001</v>
      </c>
      <c r="L167" s="45">
        <v>38.724699999999999</v>
      </c>
      <c r="M167" s="45">
        <v>32.7211</v>
      </c>
      <c r="N167" s="45">
        <v>38.201900000000002</v>
      </c>
      <c r="O167" s="45">
        <v>39.736699999999999</v>
      </c>
      <c r="P167" s="45">
        <v>39.736699999999999</v>
      </c>
      <c r="Q167" s="45">
        <v>0</v>
      </c>
      <c r="R167" s="45" t="s">
        <v>126</v>
      </c>
      <c r="S167" s="45">
        <v>0</v>
      </c>
      <c r="T167" s="45" t="s">
        <v>126</v>
      </c>
      <c r="U167" s="45">
        <v>11.4649</v>
      </c>
      <c r="V167" s="45">
        <v>0</v>
      </c>
      <c r="W167" s="45">
        <v>11.4649</v>
      </c>
      <c r="X167" s="45">
        <v>0</v>
      </c>
      <c r="Y167" s="45">
        <v>21.07</v>
      </c>
      <c r="Z167" s="45">
        <v>11.1465</v>
      </c>
      <c r="AA167" s="45">
        <v>11.4649</v>
      </c>
      <c r="AB167" s="45">
        <v>0</v>
      </c>
      <c r="AC167" s="45">
        <v>11.4649</v>
      </c>
      <c r="AD167" s="45">
        <v>0</v>
      </c>
      <c r="AE167" s="45">
        <v>21.07</v>
      </c>
      <c r="AF167" s="45">
        <v>11.1465</v>
      </c>
      <c r="AG167" s="45">
        <v>0</v>
      </c>
      <c r="AH167" s="45">
        <v>0</v>
      </c>
      <c r="AI167" s="45">
        <v>0</v>
      </c>
      <c r="AJ167" s="45" t="s">
        <v>126</v>
      </c>
      <c r="AK167" s="45">
        <v>0</v>
      </c>
      <c r="AL167" s="45" t="s">
        <v>126</v>
      </c>
      <c r="AM167" s="45">
        <v>23.024999999999999</v>
      </c>
    </row>
    <row r="168" spans="1:39" hidden="1" outlineLevel="1">
      <c r="A168" s="8">
        <v>45323</v>
      </c>
      <c r="B168" s="45">
        <v>36.430900000000001</v>
      </c>
      <c r="C168" s="45">
        <v>38.278599999999997</v>
      </c>
      <c r="D168" s="45">
        <v>44.5383</v>
      </c>
      <c r="E168" s="45">
        <v>37.989699999999999</v>
      </c>
      <c r="F168" s="45">
        <v>38.7759</v>
      </c>
      <c r="G168" s="45">
        <v>28.220500000000001</v>
      </c>
      <c r="H168" s="45">
        <v>39.974200000000003</v>
      </c>
      <c r="I168" s="45">
        <v>38.278500000000001</v>
      </c>
      <c r="J168" s="45">
        <v>44.568300000000001</v>
      </c>
      <c r="K168" s="45">
        <v>37.989699999999999</v>
      </c>
      <c r="L168" s="45">
        <v>38.7759</v>
      </c>
      <c r="M168" s="45">
        <v>28.220500000000001</v>
      </c>
      <c r="N168" s="45">
        <v>39.974200000000003</v>
      </c>
      <c r="O168" s="45">
        <v>38.973300000000002</v>
      </c>
      <c r="P168" s="45">
        <v>38.973300000000002</v>
      </c>
      <c r="Q168" s="45">
        <v>0</v>
      </c>
      <c r="R168" s="45" t="s">
        <v>126</v>
      </c>
      <c r="S168" s="45">
        <v>0</v>
      </c>
      <c r="T168" s="45" t="s">
        <v>126</v>
      </c>
      <c r="U168" s="45">
        <v>7.3464</v>
      </c>
      <c r="V168" s="45">
        <v>0</v>
      </c>
      <c r="W168" s="45">
        <v>7.3464</v>
      </c>
      <c r="X168" s="45">
        <v>0</v>
      </c>
      <c r="Y168" s="45">
        <v>0</v>
      </c>
      <c r="Z168" s="45">
        <v>7.3464</v>
      </c>
      <c r="AA168" s="45">
        <v>7.3464</v>
      </c>
      <c r="AB168" s="45">
        <v>0</v>
      </c>
      <c r="AC168" s="45">
        <v>7.3464</v>
      </c>
      <c r="AD168" s="45">
        <v>0</v>
      </c>
      <c r="AE168" s="45">
        <v>0</v>
      </c>
      <c r="AF168" s="45">
        <v>7.3464</v>
      </c>
      <c r="AG168" s="45">
        <v>0</v>
      </c>
      <c r="AH168" s="45">
        <v>0</v>
      </c>
      <c r="AI168" s="45">
        <v>0</v>
      </c>
      <c r="AJ168" s="45" t="s">
        <v>126</v>
      </c>
      <c r="AK168" s="45">
        <v>0</v>
      </c>
      <c r="AL168" s="45" t="s">
        <v>126</v>
      </c>
      <c r="AM168" s="45">
        <v>22.8386</v>
      </c>
    </row>
    <row r="169" spans="1:39">
      <c r="A169" s="8">
        <v>45352</v>
      </c>
      <c r="B169" s="45">
        <v>35.832799999999999</v>
      </c>
      <c r="C169" s="45">
        <v>38.129300000000001</v>
      </c>
      <c r="D169" s="45">
        <v>40.104700000000001</v>
      </c>
      <c r="E169" s="45">
        <v>38.0411</v>
      </c>
      <c r="F169" s="45">
        <v>38.8095</v>
      </c>
      <c r="G169" s="45">
        <v>29.229900000000001</v>
      </c>
      <c r="H169" s="45">
        <v>35.7483</v>
      </c>
      <c r="I169" s="45">
        <v>38.131399999999999</v>
      </c>
      <c r="J169" s="45">
        <v>40.160400000000003</v>
      </c>
      <c r="K169" s="45">
        <v>38.0411</v>
      </c>
      <c r="L169" s="45">
        <v>38.8095</v>
      </c>
      <c r="M169" s="45">
        <v>29.229900000000001</v>
      </c>
      <c r="N169" s="45">
        <v>35.7483</v>
      </c>
      <c r="O169" s="45">
        <v>23.7211</v>
      </c>
      <c r="P169" s="45">
        <v>23.7211</v>
      </c>
      <c r="Q169" s="45">
        <v>0</v>
      </c>
      <c r="R169" s="45" t="s">
        <v>126</v>
      </c>
      <c r="S169" s="45">
        <v>0</v>
      </c>
      <c r="T169" s="45" t="s">
        <v>126</v>
      </c>
      <c r="U169" s="45">
        <v>7.3201000000000001</v>
      </c>
      <c r="V169" s="45">
        <v>0</v>
      </c>
      <c r="W169" s="45">
        <v>7.3201000000000001</v>
      </c>
      <c r="X169" s="45">
        <v>0</v>
      </c>
      <c r="Y169" s="45">
        <v>0</v>
      </c>
      <c r="Z169" s="45">
        <v>7.3201000000000001</v>
      </c>
      <c r="AA169" s="45">
        <v>7.3201000000000001</v>
      </c>
      <c r="AB169" s="45">
        <v>0</v>
      </c>
      <c r="AC169" s="45">
        <v>7.3201000000000001</v>
      </c>
      <c r="AD169" s="45">
        <v>0</v>
      </c>
      <c r="AE169" s="45">
        <v>0</v>
      </c>
      <c r="AF169" s="45">
        <v>7.3201000000000001</v>
      </c>
      <c r="AG169" s="45">
        <v>0</v>
      </c>
      <c r="AH169" s="45">
        <v>0</v>
      </c>
      <c r="AI169" s="45">
        <v>0</v>
      </c>
      <c r="AJ169" s="45" t="s">
        <v>126</v>
      </c>
      <c r="AK169" s="45">
        <v>0</v>
      </c>
      <c r="AL169" s="45" t="s">
        <v>126</v>
      </c>
      <c r="AM169" s="45">
        <v>22.1294</v>
      </c>
    </row>
    <row r="170" spans="1:39">
      <c r="A170" s="8">
        <v>45383</v>
      </c>
      <c r="B170" s="45">
        <v>35.034599999999998</v>
      </c>
      <c r="C170" s="45">
        <v>38.088099999999997</v>
      </c>
      <c r="D170" s="45">
        <v>41.927</v>
      </c>
      <c r="E170" s="45">
        <v>37.8919</v>
      </c>
      <c r="F170" s="45">
        <v>38.789900000000003</v>
      </c>
      <c r="G170" s="45">
        <v>27.532699999999998</v>
      </c>
      <c r="H170" s="45">
        <v>39.191000000000003</v>
      </c>
      <c r="I170" s="45">
        <v>38.089100000000002</v>
      </c>
      <c r="J170" s="45">
        <v>41.9666</v>
      </c>
      <c r="K170" s="45">
        <v>37.8919</v>
      </c>
      <c r="L170" s="45">
        <v>38.789900000000003</v>
      </c>
      <c r="M170" s="45">
        <v>27.532699999999998</v>
      </c>
      <c r="N170" s="45">
        <v>39.191000000000003</v>
      </c>
      <c r="O170" s="45">
        <v>33.047499999999999</v>
      </c>
      <c r="P170" s="45">
        <v>33.047499999999999</v>
      </c>
      <c r="Q170" s="45">
        <v>0</v>
      </c>
      <c r="R170" s="45" t="s">
        <v>126</v>
      </c>
      <c r="S170" s="45">
        <v>0</v>
      </c>
      <c r="T170" s="45" t="s">
        <v>126</v>
      </c>
      <c r="U170" s="45">
        <v>7.6783000000000001</v>
      </c>
      <c r="V170" s="45">
        <v>0</v>
      </c>
      <c r="W170" s="45">
        <v>7.6783000000000001</v>
      </c>
      <c r="X170" s="45">
        <v>0</v>
      </c>
      <c r="Y170" s="45">
        <v>20.95</v>
      </c>
      <c r="Z170" s="45">
        <v>7.4476000000000004</v>
      </c>
      <c r="AA170" s="45">
        <v>7.6783000000000001</v>
      </c>
      <c r="AB170" s="45">
        <v>0</v>
      </c>
      <c r="AC170" s="45">
        <v>7.6783000000000001</v>
      </c>
      <c r="AD170" s="45">
        <v>0</v>
      </c>
      <c r="AE170" s="45">
        <v>20.95</v>
      </c>
      <c r="AF170" s="45">
        <v>7.4476000000000004</v>
      </c>
      <c r="AG170" s="45">
        <v>0</v>
      </c>
      <c r="AH170" s="45">
        <v>0</v>
      </c>
      <c r="AI170" s="45">
        <v>0</v>
      </c>
      <c r="AJ170" s="45" t="s">
        <v>126</v>
      </c>
      <c r="AK170" s="45">
        <v>0</v>
      </c>
      <c r="AL170" s="45" t="s">
        <v>126</v>
      </c>
      <c r="AM170" s="45">
        <v>22.569500000000001</v>
      </c>
    </row>
    <row r="171" spans="1:39">
      <c r="A171" s="8">
        <v>45413</v>
      </c>
      <c r="B171" s="45">
        <v>35.550899999999999</v>
      </c>
      <c r="C171" s="45">
        <v>38.3444</v>
      </c>
      <c r="D171" s="45">
        <v>42.006700000000002</v>
      </c>
      <c r="E171" s="45">
        <v>38.174300000000002</v>
      </c>
      <c r="F171" s="45">
        <v>38.839399999999998</v>
      </c>
      <c r="G171" s="45">
        <v>29.464300000000001</v>
      </c>
      <c r="H171" s="45">
        <v>40.265599999999999</v>
      </c>
      <c r="I171" s="45">
        <v>38.349499999999999</v>
      </c>
      <c r="J171" s="45">
        <v>42.140599999999999</v>
      </c>
      <c r="K171" s="45">
        <v>38.174300000000002</v>
      </c>
      <c r="L171" s="45">
        <v>38.839399999999998</v>
      </c>
      <c r="M171" s="45">
        <v>29.464300000000001</v>
      </c>
      <c r="N171" s="45">
        <v>40.265599999999999</v>
      </c>
      <c r="O171" s="45">
        <v>17.114899999999999</v>
      </c>
      <c r="P171" s="45">
        <v>17.114899999999999</v>
      </c>
      <c r="Q171" s="45">
        <v>0</v>
      </c>
      <c r="R171" s="45" t="s">
        <v>126</v>
      </c>
      <c r="S171" s="45">
        <v>0</v>
      </c>
      <c r="T171" s="45" t="s">
        <v>126</v>
      </c>
      <c r="U171" s="45">
        <v>7.5330000000000004</v>
      </c>
      <c r="V171" s="45">
        <v>0</v>
      </c>
      <c r="W171" s="45">
        <v>7.5330000000000004</v>
      </c>
      <c r="X171" s="45">
        <v>0</v>
      </c>
      <c r="Y171" s="45">
        <v>0</v>
      </c>
      <c r="Z171" s="45">
        <v>7.5330000000000004</v>
      </c>
      <c r="AA171" s="45">
        <v>7.5330000000000004</v>
      </c>
      <c r="AB171" s="45">
        <v>0</v>
      </c>
      <c r="AC171" s="45">
        <v>7.5330000000000004</v>
      </c>
      <c r="AD171" s="45">
        <v>0</v>
      </c>
      <c r="AE171" s="45">
        <v>0</v>
      </c>
      <c r="AF171" s="45">
        <v>7.5330000000000004</v>
      </c>
      <c r="AG171" s="45">
        <v>0</v>
      </c>
      <c r="AH171" s="45">
        <v>0</v>
      </c>
      <c r="AI171" s="45">
        <v>0</v>
      </c>
      <c r="AJ171" s="45" t="s">
        <v>126</v>
      </c>
      <c r="AK171" s="45">
        <v>0</v>
      </c>
      <c r="AL171" s="45" t="s">
        <v>126</v>
      </c>
      <c r="AM171" s="45">
        <v>16.956700000000001</v>
      </c>
    </row>
    <row r="172" spans="1:39">
      <c r="A172" s="8">
        <v>45444</v>
      </c>
      <c r="B172" s="45">
        <v>36.358800000000002</v>
      </c>
      <c r="C172" s="45">
        <v>37.795400000000001</v>
      </c>
      <c r="D172" s="45">
        <v>42.247999999999998</v>
      </c>
      <c r="E172" s="45">
        <v>37.6051</v>
      </c>
      <c r="F172" s="45">
        <v>38.219299999999997</v>
      </c>
      <c r="G172" s="45">
        <v>28.7744</v>
      </c>
      <c r="H172" s="45">
        <v>39.613399999999999</v>
      </c>
      <c r="I172" s="45">
        <v>37.796199999999999</v>
      </c>
      <c r="J172" s="45">
        <v>42.272300000000001</v>
      </c>
      <c r="K172" s="45">
        <v>37.6051</v>
      </c>
      <c r="L172" s="45">
        <v>38.219299999999997</v>
      </c>
      <c r="M172" s="45">
        <v>28.7744</v>
      </c>
      <c r="N172" s="45">
        <v>39.613399999999999</v>
      </c>
      <c r="O172" s="45">
        <v>18.127700000000001</v>
      </c>
      <c r="P172" s="45">
        <v>18.127700000000001</v>
      </c>
      <c r="Q172" s="45">
        <v>0</v>
      </c>
      <c r="R172" s="45" t="s">
        <v>126</v>
      </c>
      <c r="S172" s="45">
        <v>0</v>
      </c>
      <c r="T172" s="45" t="s">
        <v>126</v>
      </c>
      <c r="U172" s="45">
        <v>7.7034000000000002</v>
      </c>
      <c r="V172" s="45">
        <v>0</v>
      </c>
      <c r="W172" s="45">
        <v>7.7034000000000002</v>
      </c>
      <c r="X172" s="45">
        <v>0</v>
      </c>
      <c r="Y172" s="45">
        <v>0</v>
      </c>
      <c r="Z172" s="45">
        <v>7.7034000000000002</v>
      </c>
      <c r="AA172" s="45">
        <v>7.7034000000000002</v>
      </c>
      <c r="AB172" s="45">
        <v>0</v>
      </c>
      <c r="AC172" s="45">
        <v>7.7034000000000002</v>
      </c>
      <c r="AD172" s="45">
        <v>0</v>
      </c>
      <c r="AE172" s="45">
        <v>0</v>
      </c>
      <c r="AF172" s="45">
        <v>7.7034000000000002</v>
      </c>
      <c r="AG172" s="45">
        <v>0</v>
      </c>
      <c r="AH172" s="45">
        <v>0</v>
      </c>
      <c r="AI172" s="45">
        <v>0</v>
      </c>
      <c r="AJ172" s="45" t="s">
        <v>126</v>
      </c>
      <c r="AK172" s="45">
        <v>0</v>
      </c>
      <c r="AL172" s="45" t="s">
        <v>126</v>
      </c>
      <c r="AM172" s="45">
        <v>23.1008</v>
      </c>
    </row>
    <row r="173" spans="1:39">
      <c r="A173" s="8">
        <v>45474</v>
      </c>
      <c r="B173" s="45">
        <v>35.383400000000002</v>
      </c>
      <c r="C173" s="45">
        <v>37.990299999999998</v>
      </c>
      <c r="D173" s="45">
        <v>42.722499999999997</v>
      </c>
      <c r="E173" s="45">
        <v>37.781199999999998</v>
      </c>
      <c r="F173" s="45">
        <v>38.003300000000003</v>
      </c>
      <c r="G173" s="45">
        <v>33.5702</v>
      </c>
      <c r="H173" s="45">
        <v>39.765599999999999</v>
      </c>
      <c r="I173" s="45">
        <v>37.9923</v>
      </c>
      <c r="J173" s="45">
        <v>42.8264</v>
      </c>
      <c r="K173" s="45">
        <v>37.781199999999998</v>
      </c>
      <c r="L173" s="45">
        <v>38.003300000000003</v>
      </c>
      <c r="M173" s="45">
        <v>33.5702</v>
      </c>
      <c r="N173" s="45">
        <v>39.765599999999999</v>
      </c>
      <c r="O173" s="45">
        <v>33.772300000000001</v>
      </c>
      <c r="P173" s="45">
        <v>33.772300000000001</v>
      </c>
      <c r="Q173" s="45">
        <v>0</v>
      </c>
      <c r="R173" s="45" t="s">
        <v>126</v>
      </c>
      <c r="S173" s="45">
        <v>0</v>
      </c>
      <c r="T173" s="45" t="s">
        <v>126</v>
      </c>
      <c r="U173" s="45">
        <v>8.8308</v>
      </c>
      <c r="V173" s="45">
        <v>0</v>
      </c>
      <c r="W173" s="45">
        <v>8.8308</v>
      </c>
      <c r="X173" s="45">
        <v>0</v>
      </c>
      <c r="Y173" s="45">
        <v>0</v>
      </c>
      <c r="Z173" s="45">
        <v>8.8308</v>
      </c>
      <c r="AA173" s="45">
        <v>8.8308</v>
      </c>
      <c r="AB173" s="45">
        <v>0</v>
      </c>
      <c r="AC173" s="45">
        <v>8.8308</v>
      </c>
      <c r="AD173" s="45">
        <v>0</v>
      </c>
      <c r="AE173" s="45">
        <v>0</v>
      </c>
      <c r="AF173" s="45">
        <v>8.8308</v>
      </c>
      <c r="AG173" s="45">
        <v>0</v>
      </c>
      <c r="AH173" s="45">
        <v>0</v>
      </c>
      <c r="AI173" s="45">
        <v>0</v>
      </c>
      <c r="AJ173" s="45" t="s">
        <v>126</v>
      </c>
      <c r="AK173" s="45">
        <v>0</v>
      </c>
      <c r="AL173" s="45" t="s">
        <v>126</v>
      </c>
      <c r="AM173" s="45">
        <v>22.002099999999999</v>
      </c>
    </row>
    <row r="174" spans="1:39">
      <c r="A174" s="8">
        <v>45505</v>
      </c>
      <c r="B174" s="45">
        <v>35.503700000000002</v>
      </c>
      <c r="C174" s="45">
        <v>37.253799999999998</v>
      </c>
      <c r="D174" s="45">
        <v>42.374099999999999</v>
      </c>
      <c r="E174" s="45">
        <v>37.050800000000002</v>
      </c>
      <c r="F174" s="45">
        <v>38.051200000000001</v>
      </c>
      <c r="G174" s="45">
        <v>25.171399999999998</v>
      </c>
      <c r="H174" s="45">
        <v>36.9495</v>
      </c>
      <c r="I174" s="45">
        <v>37.255600000000001</v>
      </c>
      <c r="J174" s="45">
        <v>42.433599999999998</v>
      </c>
      <c r="K174" s="45">
        <v>37.050800000000002</v>
      </c>
      <c r="L174" s="45">
        <v>38.051200000000001</v>
      </c>
      <c r="M174" s="45">
        <v>25.171399999999998</v>
      </c>
      <c r="N174" s="45">
        <v>36.9495</v>
      </c>
      <c r="O174" s="45">
        <v>17.613600000000002</v>
      </c>
      <c r="P174" s="45">
        <v>17.613600000000002</v>
      </c>
      <c r="Q174" s="45">
        <v>0</v>
      </c>
      <c r="R174" s="45" t="s">
        <v>126</v>
      </c>
      <c r="S174" s="45">
        <v>0</v>
      </c>
      <c r="T174" s="45" t="s">
        <v>126</v>
      </c>
      <c r="U174" s="45">
        <v>7.6386000000000003</v>
      </c>
      <c r="V174" s="45">
        <v>0</v>
      </c>
      <c r="W174" s="45">
        <v>7.6386000000000003</v>
      </c>
      <c r="X174" s="45">
        <v>0</v>
      </c>
      <c r="Y174" s="45">
        <v>0</v>
      </c>
      <c r="Z174" s="45">
        <v>7.6386000000000003</v>
      </c>
      <c r="AA174" s="45">
        <v>7.6386000000000003</v>
      </c>
      <c r="AB174" s="45">
        <v>0</v>
      </c>
      <c r="AC174" s="45">
        <v>7.6386000000000003</v>
      </c>
      <c r="AD174" s="45">
        <v>0</v>
      </c>
      <c r="AE174" s="45">
        <v>0</v>
      </c>
      <c r="AF174" s="45">
        <v>7.6386000000000003</v>
      </c>
      <c r="AG174" s="45">
        <v>0</v>
      </c>
      <c r="AH174" s="45">
        <v>0</v>
      </c>
      <c r="AI174" s="45">
        <v>0</v>
      </c>
      <c r="AJ174" s="45" t="s">
        <v>126</v>
      </c>
      <c r="AK174" s="45">
        <v>0</v>
      </c>
      <c r="AL174" s="45" t="s">
        <v>126</v>
      </c>
      <c r="AM174" s="45">
        <v>22.082999999999998</v>
      </c>
    </row>
    <row r="175" spans="1:39">
      <c r="A175" s="8">
        <v>45536</v>
      </c>
      <c r="B175" s="45">
        <v>35.491</v>
      </c>
      <c r="C175" s="45">
        <v>37.279699999999998</v>
      </c>
      <c r="D175" s="45">
        <v>42.759500000000003</v>
      </c>
      <c r="E175" s="45">
        <v>37.059800000000003</v>
      </c>
      <c r="F175" s="45">
        <v>37.898899999999998</v>
      </c>
      <c r="G175" s="45">
        <v>26.3066</v>
      </c>
      <c r="H175" s="45">
        <v>36.320599999999999</v>
      </c>
      <c r="I175" s="45">
        <v>37.279800000000002</v>
      </c>
      <c r="J175" s="45">
        <v>42.7699</v>
      </c>
      <c r="K175" s="45">
        <v>37.059800000000003</v>
      </c>
      <c r="L175" s="45">
        <v>37.898899999999998</v>
      </c>
      <c r="M175" s="45">
        <v>26.3066</v>
      </c>
      <c r="N175" s="45">
        <v>36.320599999999999</v>
      </c>
      <c r="O175" s="45">
        <v>34.033000000000001</v>
      </c>
      <c r="P175" s="45">
        <v>34.033000000000001</v>
      </c>
      <c r="Q175" s="45">
        <v>0</v>
      </c>
      <c r="R175" s="45" t="s">
        <v>126</v>
      </c>
      <c r="S175" s="45">
        <v>0</v>
      </c>
      <c r="T175" s="45" t="s">
        <v>126</v>
      </c>
      <c r="U175" s="45">
        <v>7.9398</v>
      </c>
      <c r="V175" s="45">
        <v>0</v>
      </c>
      <c r="W175" s="45">
        <v>7.9398</v>
      </c>
      <c r="X175" s="45">
        <v>0</v>
      </c>
      <c r="Y175" s="45">
        <v>0</v>
      </c>
      <c r="Z175" s="45">
        <v>7.9398</v>
      </c>
      <c r="AA175" s="45">
        <v>7.9398</v>
      </c>
      <c r="AB175" s="45">
        <v>0</v>
      </c>
      <c r="AC175" s="45">
        <v>7.9398</v>
      </c>
      <c r="AD175" s="45">
        <v>0</v>
      </c>
      <c r="AE175" s="45">
        <v>0</v>
      </c>
      <c r="AF175" s="45">
        <v>7.9398</v>
      </c>
      <c r="AG175" s="45">
        <v>0</v>
      </c>
      <c r="AH175" s="45">
        <v>0</v>
      </c>
      <c r="AI175" s="45">
        <v>0</v>
      </c>
      <c r="AJ175" s="45" t="s">
        <v>126</v>
      </c>
      <c r="AK175" s="45">
        <v>0</v>
      </c>
      <c r="AL175" s="45" t="s">
        <v>126</v>
      </c>
      <c r="AM175" s="45">
        <v>22.228000000000002</v>
      </c>
    </row>
    <row r="176" spans="1:39">
      <c r="A176" s="8">
        <v>45566</v>
      </c>
      <c r="B176" s="45">
        <v>36.360500000000002</v>
      </c>
      <c r="C176" s="45">
        <v>37.788699999999999</v>
      </c>
      <c r="D176" s="45">
        <v>42.040500000000002</v>
      </c>
      <c r="E176" s="45">
        <v>37.701300000000003</v>
      </c>
      <c r="F176" s="45">
        <v>38.0366</v>
      </c>
      <c r="G176" s="45">
        <v>29.735600000000002</v>
      </c>
      <c r="H176" s="45">
        <v>35.2804</v>
      </c>
      <c r="I176" s="45">
        <v>37.788699999999999</v>
      </c>
      <c r="J176" s="45">
        <v>42.0593</v>
      </c>
      <c r="K176" s="45">
        <v>37.701300000000003</v>
      </c>
      <c r="L176" s="45">
        <v>38.0366</v>
      </c>
      <c r="M176" s="45">
        <v>29.735600000000002</v>
      </c>
      <c r="N176" s="45">
        <v>35.2804</v>
      </c>
      <c r="O176" s="45">
        <v>38.007199999999997</v>
      </c>
      <c r="P176" s="45">
        <v>38.007199999999997</v>
      </c>
      <c r="Q176" s="45" t="s">
        <v>126</v>
      </c>
      <c r="R176" s="45" t="s">
        <v>126</v>
      </c>
      <c r="S176" s="45" t="s">
        <v>126</v>
      </c>
      <c r="T176" s="45" t="s">
        <v>126</v>
      </c>
      <c r="U176" s="45">
        <v>8.3644999999999996</v>
      </c>
      <c r="V176" s="45">
        <v>0</v>
      </c>
      <c r="W176" s="45">
        <v>8.3644999999999996</v>
      </c>
      <c r="X176" s="45">
        <v>0</v>
      </c>
      <c r="Y176" s="45">
        <v>7</v>
      </c>
      <c r="Z176" s="45">
        <v>8.3788</v>
      </c>
      <c r="AA176" s="45">
        <v>8.3644999999999996</v>
      </c>
      <c r="AB176" s="45">
        <v>0</v>
      </c>
      <c r="AC176" s="45">
        <v>8.3644999999999996</v>
      </c>
      <c r="AD176" s="45">
        <v>0</v>
      </c>
      <c r="AE176" s="45">
        <v>7</v>
      </c>
      <c r="AF176" s="45">
        <v>8.3788</v>
      </c>
      <c r="AG176" s="45">
        <v>0</v>
      </c>
      <c r="AH176" s="45">
        <v>0</v>
      </c>
      <c r="AI176" s="45" t="s">
        <v>126</v>
      </c>
      <c r="AJ176" s="45" t="s">
        <v>126</v>
      </c>
      <c r="AK176" s="45" t="s">
        <v>126</v>
      </c>
      <c r="AL176" s="45" t="s">
        <v>126</v>
      </c>
      <c r="AM176" s="45">
        <v>22.201899999999998</v>
      </c>
    </row>
    <row r="177" spans="1:39">
      <c r="A177" s="8">
        <v>45597</v>
      </c>
      <c r="B177" s="45">
        <v>35.725000000000001</v>
      </c>
      <c r="C177" s="45">
        <v>37.120399999999997</v>
      </c>
      <c r="D177" s="45">
        <v>42.048699999999997</v>
      </c>
      <c r="E177" s="45">
        <v>37.023200000000003</v>
      </c>
      <c r="F177" s="45">
        <v>37.490400000000001</v>
      </c>
      <c r="G177" s="45">
        <v>26.409500000000001</v>
      </c>
      <c r="H177" s="45">
        <v>34.849699999999999</v>
      </c>
      <c r="I177" s="45">
        <v>37.121600000000001</v>
      </c>
      <c r="J177" s="45">
        <v>42.121400000000001</v>
      </c>
      <c r="K177" s="45">
        <v>37.023200000000003</v>
      </c>
      <c r="L177" s="45">
        <v>37.490400000000001</v>
      </c>
      <c r="M177" s="45">
        <v>26.409500000000001</v>
      </c>
      <c r="N177" s="45">
        <v>34.849699999999999</v>
      </c>
      <c r="O177" s="45">
        <v>7.5152000000000001</v>
      </c>
      <c r="P177" s="45">
        <v>7.5152000000000001</v>
      </c>
      <c r="Q177" s="45">
        <v>0</v>
      </c>
      <c r="R177" s="45">
        <v>0</v>
      </c>
      <c r="S177" s="45">
        <v>0</v>
      </c>
      <c r="T177" s="45" t="s">
        <v>126</v>
      </c>
      <c r="U177" s="45">
        <v>8.2835000000000001</v>
      </c>
      <c r="V177" s="45">
        <v>0</v>
      </c>
      <c r="W177" s="45">
        <v>8.2835000000000001</v>
      </c>
      <c r="X177" s="45">
        <v>0</v>
      </c>
      <c r="Y177" s="45">
        <v>0</v>
      </c>
      <c r="Z177" s="45">
        <v>8.2835000000000001</v>
      </c>
      <c r="AA177" s="45">
        <v>8.2835000000000001</v>
      </c>
      <c r="AB177" s="45">
        <v>0</v>
      </c>
      <c r="AC177" s="45">
        <v>8.2835000000000001</v>
      </c>
      <c r="AD177" s="45">
        <v>0</v>
      </c>
      <c r="AE177" s="45">
        <v>0</v>
      </c>
      <c r="AF177" s="45">
        <v>8.2835000000000001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 t="s">
        <v>126</v>
      </c>
      <c r="AM177" s="45">
        <v>18.969100000000001</v>
      </c>
    </row>
    <row r="178" spans="1:39">
      <c r="A178" s="8">
        <v>45627</v>
      </c>
      <c r="B178" s="45">
        <v>36.456899999999997</v>
      </c>
      <c r="C178" s="45">
        <v>37.504300000000001</v>
      </c>
      <c r="D178" s="45">
        <v>41.0886</v>
      </c>
      <c r="E178" s="45">
        <v>37.4315</v>
      </c>
      <c r="F178" s="45">
        <v>37.688000000000002</v>
      </c>
      <c r="G178" s="45">
        <v>30.525400000000001</v>
      </c>
      <c r="H178" s="45">
        <v>36.445900000000002</v>
      </c>
      <c r="I178" s="45">
        <v>37.505800000000001</v>
      </c>
      <c r="J178" s="45">
        <v>41.176200000000001</v>
      </c>
      <c r="K178" s="45">
        <v>37.4315</v>
      </c>
      <c r="L178" s="45">
        <v>37.688000000000002</v>
      </c>
      <c r="M178" s="45">
        <v>30.525400000000001</v>
      </c>
      <c r="N178" s="45">
        <v>36.445900000000002</v>
      </c>
      <c r="O178" s="45">
        <v>8.1303000000000001</v>
      </c>
      <c r="P178" s="45">
        <v>8.1303000000000001</v>
      </c>
      <c r="Q178" s="45">
        <v>0</v>
      </c>
      <c r="R178" s="45" t="s">
        <v>126</v>
      </c>
      <c r="S178" s="45">
        <v>0</v>
      </c>
      <c r="T178" s="45" t="s">
        <v>126</v>
      </c>
      <c r="U178" s="45">
        <v>9.6057000000000006</v>
      </c>
      <c r="V178" s="45">
        <v>0</v>
      </c>
      <c r="W178" s="45">
        <v>9.6057000000000006</v>
      </c>
      <c r="X178" s="45">
        <v>0</v>
      </c>
      <c r="Y178" s="45">
        <v>0</v>
      </c>
      <c r="Z178" s="45">
        <v>9.6057000000000006</v>
      </c>
      <c r="AA178" s="45">
        <v>9.6057000000000006</v>
      </c>
      <c r="AB178" s="45">
        <v>0</v>
      </c>
      <c r="AC178" s="45">
        <v>9.6057000000000006</v>
      </c>
      <c r="AD178" s="45">
        <v>0</v>
      </c>
      <c r="AE178" s="45">
        <v>0</v>
      </c>
      <c r="AF178" s="45">
        <v>9.6057000000000006</v>
      </c>
      <c r="AG178" s="45">
        <v>0</v>
      </c>
      <c r="AH178" s="45">
        <v>0</v>
      </c>
      <c r="AI178" s="45">
        <v>0</v>
      </c>
      <c r="AJ178" s="45" t="s">
        <v>126</v>
      </c>
      <c r="AK178" s="45">
        <v>0</v>
      </c>
      <c r="AL178" s="45" t="s">
        <v>126</v>
      </c>
      <c r="AM178" s="45">
        <v>19.3752</v>
      </c>
    </row>
    <row r="179" spans="1:39">
      <c r="A179" s="8">
        <v>45658</v>
      </c>
      <c r="B179" s="45">
        <v>35.982500000000002</v>
      </c>
      <c r="C179" s="45">
        <v>37.9392</v>
      </c>
      <c r="D179" s="45">
        <v>41.046799999999998</v>
      </c>
      <c r="E179" s="45">
        <v>37.872399999999999</v>
      </c>
      <c r="F179" s="45">
        <v>37.984299999999998</v>
      </c>
      <c r="G179" s="45">
        <v>34.868400000000001</v>
      </c>
      <c r="H179" s="45">
        <v>36.771000000000001</v>
      </c>
      <c r="I179" s="45">
        <v>37.939</v>
      </c>
      <c r="J179" s="45">
        <v>41.049399999999999</v>
      </c>
      <c r="K179" s="45">
        <v>37.872399999999999</v>
      </c>
      <c r="L179" s="45">
        <v>37.984299999999998</v>
      </c>
      <c r="M179" s="45">
        <v>34.868400000000001</v>
      </c>
      <c r="N179" s="45">
        <v>36.771000000000001</v>
      </c>
      <c r="O179" s="45">
        <v>40.489800000000002</v>
      </c>
      <c r="P179" s="45">
        <v>40.489800000000002</v>
      </c>
      <c r="Q179" s="45" t="s">
        <v>126</v>
      </c>
      <c r="R179" s="45" t="s">
        <v>126</v>
      </c>
      <c r="S179" s="45" t="s">
        <v>126</v>
      </c>
      <c r="T179" s="45" t="s">
        <v>126</v>
      </c>
      <c r="U179" s="45">
        <v>10.982200000000001</v>
      </c>
      <c r="V179" s="45">
        <v>0</v>
      </c>
      <c r="W179" s="45">
        <v>10.982200000000001</v>
      </c>
      <c r="X179" s="45">
        <v>0</v>
      </c>
      <c r="Y179" s="45">
        <v>0</v>
      </c>
      <c r="Z179" s="45">
        <v>10.982200000000001</v>
      </c>
      <c r="AA179" s="45">
        <v>10.982200000000001</v>
      </c>
      <c r="AB179" s="45">
        <v>0</v>
      </c>
      <c r="AC179" s="45">
        <v>10.982200000000001</v>
      </c>
      <c r="AD179" s="45">
        <v>0</v>
      </c>
      <c r="AE179" s="45">
        <v>0</v>
      </c>
      <c r="AF179" s="45">
        <v>10.982200000000001</v>
      </c>
      <c r="AG179" s="45">
        <v>0</v>
      </c>
      <c r="AH179" s="45">
        <v>0</v>
      </c>
      <c r="AI179" s="45" t="s">
        <v>126</v>
      </c>
      <c r="AJ179" s="45" t="s">
        <v>126</v>
      </c>
      <c r="AK179" s="45" t="s">
        <v>126</v>
      </c>
      <c r="AL179" s="45" t="s">
        <v>126</v>
      </c>
      <c r="AM179" s="45">
        <v>21.774100000000001</v>
      </c>
    </row>
    <row r="180" spans="1:39">
      <c r="A180" s="8">
        <v>45689</v>
      </c>
      <c r="B180" s="45">
        <v>36.788499999999999</v>
      </c>
      <c r="C180" s="45">
        <v>37.870399999999997</v>
      </c>
      <c r="D180" s="45">
        <v>41.382599999999996</v>
      </c>
      <c r="E180" s="45">
        <v>37.795499999999997</v>
      </c>
      <c r="F180" s="45">
        <v>37.942799999999998</v>
      </c>
      <c r="G180" s="45">
        <v>34.161299999999997</v>
      </c>
      <c r="H180" s="45">
        <v>36.436799999999998</v>
      </c>
      <c r="I180" s="45">
        <v>37.870600000000003</v>
      </c>
      <c r="J180" s="45">
        <v>41.399900000000002</v>
      </c>
      <c r="K180" s="45">
        <v>37.795499999999997</v>
      </c>
      <c r="L180" s="45">
        <v>37.942799999999998</v>
      </c>
      <c r="M180" s="45">
        <v>34.161299999999997</v>
      </c>
      <c r="N180" s="45">
        <v>36.436799999999998</v>
      </c>
      <c r="O180" s="45">
        <v>34.0413</v>
      </c>
      <c r="P180" s="45">
        <v>34.0413</v>
      </c>
      <c r="Q180" s="45">
        <v>0</v>
      </c>
      <c r="R180" s="45" t="s">
        <v>126</v>
      </c>
      <c r="S180" s="45">
        <v>0</v>
      </c>
      <c r="T180" s="45" t="s">
        <v>126</v>
      </c>
      <c r="U180" s="45">
        <v>8.0555000000000003</v>
      </c>
      <c r="V180" s="45">
        <v>0</v>
      </c>
      <c r="W180" s="45">
        <v>8.0555000000000003</v>
      </c>
      <c r="X180" s="45">
        <v>0</v>
      </c>
      <c r="Y180" s="45">
        <v>19.899999999999999</v>
      </c>
      <c r="Z180" s="45">
        <v>8.0534999999999997</v>
      </c>
      <c r="AA180" s="45">
        <v>8.0555000000000003</v>
      </c>
      <c r="AB180" s="45">
        <v>0</v>
      </c>
      <c r="AC180" s="45">
        <v>8.0555000000000003</v>
      </c>
      <c r="AD180" s="45">
        <v>0</v>
      </c>
      <c r="AE180" s="45">
        <v>19.899999999999999</v>
      </c>
      <c r="AF180" s="45">
        <v>8.0534999999999997</v>
      </c>
      <c r="AG180" s="45">
        <v>0</v>
      </c>
      <c r="AH180" s="45">
        <v>0</v>
      </c>
      <c r="AI180" s="45">
        <v>0</v>
      </c>
      <c r="AJ180" s="45" t="s">
        <v>126</v>
      </c>
      <c r="AK180" s="45">
        <v>0</v>
      </c>
      <c r="AL180" s="45" t="s">
        <v>126</v>
      </c>
      <c r="AM180" s="45">
        <v>21.173100000000002</v>
      </c>
    </row>
    <row r="181" spans="1:39">
      <c r="A181" s="8">
        <v>45717</v>
      </c>
      <c r="B181" s="45">
        <v>36.99</v>
      </c>
      <c r="C181" s="45">
        <v>38.041400000000003</v>
      </c>
      <c r="D181" s="45">
        <v>41.790500000000002</v>
      </c>
      <c r="E181" s="45">
        <v>37.9621</v>
      </c>
      <c r="F181" s="45">
        <v>38.138300000000001</v>
      </c>
      <c r="G181" s="45">
        <v>34.157400000000003</v>
      </c>
      <c r="H181" s="45">
        <v>35.629600000000003</v>
      </c>
      <c r="I181" s="45">
        <v>38.040199999999999</v>
      </c>
      <c r="J181" s="45">
        <v>41.750700000000002</v>
      </c>
      <c r="K181" s="45">
        <v>37.9621</v>
      </c>
      <c r="L181" s="45">
        <v>38.138300000000001</v>
      </c>
      <c r="M181" s="45">
        <v>34.157400000000003</v>
      </c>
      <c r="N181" s="45">
        <v>35.629600000000003</v>
      </c>
      <c r="O181" s="45">
        <v>50.379399999999997</v>
      </c>
      <c r="P181" s="45">
        <v>50.379399999999997</v>
      </c>
      <c r="Q181" s="45" t="s">
        <v>126</v>
      </c>
      <c r="R181" s="45" t="s">
        <v>126</v>
      </c>
      <c r="S181" s="45" t="s">
        <v>126</v>
      </c>
      <c r="T181" s="45" t="s">
        <v>126</v>
      </c>
      <c r="U181" s="45">
        <v>8.0000999999999998</v>
      </c>
      <c r="V181" s="45">
        <v>0</v>
      </c>
      <c r="W181" s="45">
        <v>8.0000999999999998</v>
      </c>
      <c r="X181" s="45">
        <v>0</v>
      </c>
      <c r="Y181" s="45">
        <v>0</v>
      </c>
      <c r="Z181" s="45">
        <v>8.0000999999999998</v>
      </c>
      <c r="AA181" s="45">
        <v>8.0000999999999998</v>
      </c>
      <c r="AB181" s="45">
        <v>0</v>
      </c>
      <c r="AC181" s="45">
        <v>8.0000999999999998</v>
      </c>
      <c r="AD181" s="45">
        <v>0</v>
      </c>
      <c r="AE181" s="45">
        <v>0</v>
      </c>
      <c r="AF181" s="45">
        <v>8.0000999999999998</v>
      </c>
      <c r="AG181" s="45">
        <v>0</v>
      </c>
      <c r="AH181" s="45">
        <v>0</v>
      </c>
      <c r="AI181" s="45" t="s">
        <v>126</v>
      </c>
      <c r="AJ181" s="45" t="s">
        <v>126</v>
      </c>
      <c r="AK181" s="45" t="s">
        <v>126</v>
      </c>
      <c r="AL181" s="45" t="s">
        <v>126</v>
      </c>
      <c r="AM181" s="45">
        <v>21.445799999999998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4" t="s">
        <v>111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4.9665999999999997</v>
      </c>
      <c r="C11" s="45">
        <v>8.9037000000000006</v>
      </c>
      <c r="D11" s="45">
        <v>3.8811</v>
      </c>
      <c r="E11" s="45">
        <v>12.676500000000001</v>
      </c>
      <c r="F11" s="45">
        <v>16.017600000000002</v>
      </c>
      <c r="G11" s="45">
        <v>9.8423999999999996</v>
      </c>
      <c r="H11" s="45">
        <v>9.0488</v>
      </c>
      <c r="I11" s="45">
        <v>10.452999999999999</v>
      </c>
      <c r="J11" s="45">
        <v>15.034800000000001</v>
      </c>
      <c r="K11" s="45">
        <v>16.017600000000002</v>
      </c>
      <c r="L11" s="45">
        <v>3.0225</v>
      </c>
      <c r="M11" s="45">
        <v>4.0298999999999996</v>
      </c>
      <c r="N11" s="45">
        <v>3.0095999999999998</v>
      </c>
      <c r="O11" s="45">
        <v>5.5</v>
      </c>
      <c r="P11" s="45">
        <v>0</v>
      </c>
    </row>
    <row r="12" spans="1:16" hidden="1" outlineLevel="1">
      <c r="A12" s="8">
        <v>40575</v>
      </c>
      <c r="B12" s="45">
        <v>3.3515000000000001</v>
      </c>
      <c r="C12" s="45">
        <v>6.0461</v>
      </c>
      <c r="D12" s="45">
        <v>2.9876999999999998</v>
      </c>
      <c r="E12" s="45">
        <v>17.158999999999999</v>
      </c>
      <c r="F12" s="45">
        <v>17</v>
      </c>
      <c r="G12" s="45">
        <v>3.3319999999999999</v>
      </c>
      <c r="H12" s="45">
        <v>6.4077999999999999</v>
      </c>
      <c r="I12" s="45">
        <v>2.9127999999999998</v>
      </c>
      <c r="J12" s="45">
        <v>17.158999999999999</v>
      </c>
      <c r="K12" s="45">
        <v>17</v>
      </c>
      <c r="L12" s="45">
        <v>3.4935999999999998</v>
      </c>
      <c r="M12" s="45">
        <v>2.5543</v>
      </c>
      <c r="N12" s="45">
        <v>3.5162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12.4337</v>
      </c>
      <c r="C13" s="45">
        <v>6.3784000000000001</v>
      </c>
      <c r="D13" s="45">
        <v>13.4627</v>
      </c>
      <c r="E13" s="45">
        <v>17.731000000000002</v>
      </c>
      <c r="F13" s="45">
        <v>6</v>
      </c>
      <c r="G13" s="45">
        <v>13.5808</v>
      </c>
      <c r="H13" s="45">
        <v>6.3807</v>
      </c>
      <c r="I13" s="45">
        <v>15.615</v>
      </c>
      <c r="J13" s="45">
        <v>17.731000000000002</v>
      </c>
      <c r="K13" s="45">
        <v>6</v>
      </c>
      <c r="L13" s="45">
        <v>4.7191999999999998</v>
      </c>
      <c r="M13" s="45">
        <v>5.2419000000000002</v>
      </c>
      <c r="N13" s="45">
        <v>4.7175000000000002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7.4951999999999996</v>
      </c>
      <c r="C14" s="45">
        <v>5.8169000000000004</v>
      </c>
      <c r="D14" s="45">
        <v>7.7252000000000001</v>
      </c>
      <c r="E14" s="45">
        <v>9.8704999999999998</v>
      </c>
      <c r="F14" s="45">
        <v>6.0720999999999998</v>
      </c>
      <c r="G14" s="45">
        <v>8.6768999999999998</v>
      </c>
      <c r="H14" s="45">
        <v>5.8175999999999997</v>
      </c>
      <c r="I14" s="45">
        <v>11.0618</v>
      </c>
      <c r="J14" s="45">
        <v>9.8709000000000007</v>
      </c>
      <c r="K14" s="45">
        <v>6.0720999999999998</v>
      </c>
      <c r="L14" s="45">
        <v>4.8555000000000001</v>
      </c>
      <c r="M14" s="45">
        <v>5.7074999999999996</v>
      </c>
      <c r="N14" s="45">
        <v>4.8507999999999996</v>
      </c>
      <c r="O14" s="45">
        <v>5.5</v>
      </c>
      <c r="P14" s="45">
        <v>0</v>
      </c>
    </row>
    <row r="15" spans="1:16" hidden="1" outlineLevel="1">
      <c r="A15" s="8">
        <v>40664</v>
      </c>
      <c r="B15" s="45">
        <v>6.9969000000000001</v>
      </c>
      <c r="C15" s="45">
        <v>9.8960000000000008</v>
      </c>
      <c r="D15" s="45">
        <v>6.5145</v>
      </c>
      <c r="E15" s="45">
        <v>8.2494999999999994</v>
      </c>
      <c r="F15" s="45">
        <v>5</v>
      </c>
      <c r="G15" s="45">
        <v>8.0757999999999992</v>
      </c>
      <c r="H15" s="45">
        <v>10.009600000000001</v>
      </c>
      <c r="I15" s="45">
        <v>7.6497999999999999</v>
      </c>
      <c r="J15" s="45">
        <v>8.2494999999999994</v>
      </c>
      <c r="K15" s="45">
        <v>5</v>
      </c>
      <c r="L15" s="45">
        <v>3.5246</v>
      </c>
      <c r="M15" s="45">
        <v>5.3555000000000001</v>
      </c>
      <c r="N15" s="45">
        <v>3.4975999999999998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7.1204000000000001</v>
      </c>
      <c r="C16" s="45">
        <v>3.9113000000000002</v>
      </c>
      <c r="D16" s="45">
        <v>7.0483000000000002</v>
      </c>
      <c r="E16" s="45">
        <v>13.152100000000001</v>
      </c>
      <c r="F16" s="45">
        <v>8.3402999999999992</v>
      </c>
      <c r="G16" s="45">
        <v>7.8818999999999999</v>
      </c>
      <c r="H16" s="45">
        <v>3.9104999999999999</v>
      </c>
      <c r="I16" s="45">
        <v>7.9809000000000001</v>
      </c>
      <c r="J16" s="45">
        <v>13.158200000000001</v>
      </c>
      <c r="K16" s="45">
        <v>8.3402999999999992</v>
      </c>
      <c r="L16" s="45">
        <v>3.1610999999999998</v>
      </c>
      <c r="M16" s="45">
        <v>7</v>
      </c>
      <c r="N16" s="45">
        <v>3.16</v>
      </c>
      <c r="O16" s="45">
        <v>5.5</v>
      </c>
      <c r="P16" s="45">
        <v>0</v>
      </c>
    </row>
    <row r="17" spans="1:16" hidden="1" outlineLevel="1">
      <c r="A17" s="8">
        <v>40725</v>
      </c>
      <c r="B17" s="45">
        <v>8.5747</v>
      </c>
      <c r="C17" s="45">
        <v>4.0114000000000001</v>
      </c>
      <c r="D17" s="45">
        <v>7.8586</v>
      </c>
      <c r="E17" s="45">
        <v>13.2088</v>
      </c>
      <c r="F17" s="45">
        <v>6.6204999999999998</v>
      </c>
      <c r="G17" s="45">
        <v>9.8485999999999994</v>
      </c>
      <c r="H17" s="45">
        <v>3.9883000000000002</v>
      </c>
      <c r="I17" s="45">
        <v>10.2234</v>
      </c>
      <c r="J17" s="45">
        <v>13.2485</v>
      </c>
      <c r="K17" s="45">
        <v>6.6204999999999998</v>
      </c>
      <c r="L17" s="45">
        <v>4.5068999999999999</v>
      </c>
      <c r="M17" s="45">
        <v>6.9941000000000004</v>
      </c>
      <c r="N17" s="45">
        <v>4.4893000000000001</v>
      </c>
      <c r="O17" s="45">
        <v>5.4665999999999997</v>
      </c>
      <c r="P17" s="45">
        <v>0</v>
      </c>
    </row>
    <row r="18" spans="1:16" hidden="1" outlineLevel="1">
      <c r="A18" s="8">
        <v>40756</v>
      </c>
      <c r="B18" s="45">
        <v>6.2507999999999999</v>
      </c>
      <c r="C18" s="45">
        <v>3.9472999999999998</v>
      </c>
      <c r="D18" s="45">
        <v>6.8247</v>
      </c>
      <c r="E18" s="45">
        <v>4.9058000000000002</v>
      </c>
      <c r="F18" s="45">
        <v>6.5956000000000001</v>
      </c>
      <c r="G18" s="45">
        <v>8.9822000000000006</v>
      </c>
      <c r="H18" s="45">
        <v>3.9249000000000001</v>
      </c>
      <c r="I18" s="45">
        <v>11.7293</v>
      </c>
      <c r="J18" s="45">
        <v>3.0577000000000001</v>
      </c>
      <c r="K18" s="45">
        <v>6.5956000000000001</v>
      </c>
      <c r="L18" s="45">
        <v>2.3174000000000001</v>
      </c>
      <c r="M18" s="45">
        <v>5.9999000000000002</v>
      </c>
      <c r="N18" s="45">
        <v>2.2532000000000001</v>
      </c>
      <c r="O18" s="45">
        <v>8.5</v>
      </c>
      <c r="P18" s="45">
        <v>0</v>
      </c>
    </row>
    <row r="19" spans="1:16" hidden="1" outlineLevel="1">
      <c r="A19" s="8">
        <v>40787</v>
      </c>
      <c r="B19" s="45">
        <v>9.4717000000000002</v>
      </c>
      <c r="C19" s="45">
        <v>4.7560000000000002</v>
      </c>
      <c r="D19" s="45">
        <v>10.083500000000001</v>
      </c>
      <c r="E19" s="45">
        <v>8.7954000000000008</v>
      </c>
      <c r="F19" s="45">
        <v>6.7441000000000004</v>
      </c>
      <c r="G19" s="45">
        <v>10.013500000000001</v>
      </c>
      <c r="H19" s="45">
        <v>4.7558999999999996</v>
      </c>
      <c r="I19" s="45">
        <v>10.7629</v>
      </c>
      <c r="J19" s="45">
        <v>10.022399999999999</v>
      </c>
      <c r="K19" s="45">
        <v>6.8415999999999997</v>
      </c>
      <c r="L19" s="45">
        <v>3.2515999999999998</v>
      </c>
      <c r="M19" s="45">
        <v>6</v>
      </c>
      <c r="N19" s="45">
        <v>3.246</v>
      </c>
      <c r="O19" s="45">
        <v>5.0271999999999997</v>
      </c>
      <c r="P19" s="45">
        <v>3.5</v>
      </c>
    </row>
    <row r="20" spans="1:16" hidden="1" outlineLevel="1">
      <c r="A20" s="8">
        <v>40817</v>
      </c>
      <c r="B20" s="45">
        <v>14.912699999999999</v>
      </c>
      <c r="C20" s="45">
        <v>4.7111000000000001</v>
      </c>
      <c r="D20" s="45">
        <v>16.064499999999999</v>
      </c>
      <c r="E20" s="45">
        <v>9.4776000000000007</v>
      </c>
      <c r="F20" s="45">
        <v>6.9329000000000001</v>
      </c>
      <c r="G20" s="45">
        <v>14.9391</v>
      </c>
      <c r="H20" s="45">
        <v>4.7172000000000001</v>
      </c>
      <c r="I20" s="45">
        <v>16.0929</v>
      </c>
      <c r="J20" s="45">
        <v>9.4803999999999995</v>
      </c>
      <c r="K20" s="45">
        <v>6.9329000000000001</v>
      </c>
      <c r="L20" s="45">
        <v>4.0602</v>
      </c>
      <c r="M20" s="45">
        <v>3.0474999999999999</v>
      </c>
      <c r="N20" s="45">
        <v>4.1984000000000004</v>
      </c>
      <c r="O20" s="45">
        <v>5.5</v>
      </c>
      <c r="P20" s="45">
        <v>0</v>
      </c>
    </row>
    <row r="21" spans="1:16" hidden="1" outlineLevel="1">
      <c r="A21" s="8">
        <v>40848</v>
      </c>
      <c r="B21" s="45">
        <v>18.994599999999998</v>
      </c>
      <c r="C21" s="45">
        <v>5.0857000000000001</v>
      </c>
      <c r="D21" s="45">
        <v>20.508500000000002</v>
      </c>
      <c r="E21" s="45">
        <v>9.4891000000000005</v>
      </c>
      <c r="F21" s="45">
        <v>6.7991999999999999</v>
      </c>
      <c r="G21" s="45">
        <v>19.410499999999999</v>
      </c>
      <c r="H21" s="45">
        <v>5.0949</v>
      </c>
      <c r="I21" s="45">
        <v>21.0184</v>
      </c>
      <c r="J21" s="45">
        <v>9.7773000000000003</v>
      </c>
      <c r="K21" s="45">
        <v>6.7991999999999999</v>
      </c>
      <c r="L21" s="45">
        <v>7.0503999999999998</v>
      </c>
      <c r="M21" s="45">
        <v>3</v>
      </c>
      <c r="N21" s="45">
        <v>7.1125999999999996</v>
      </c>
      <c r="O21" s="45">
        <v>5.1856</v>
      </c>
      <c r="P21" s="45">
        <v>0</v>
      </c>
    </row>
    <row r="22" spans="1:16" hidden="1" outlineLevel="1">
      <c r="A22" s="8">
        <v>40878</v>
      </c>
      <c r="B22" s="45">
        <v>16.458600000000001</v>
      </c>
      <c r="C22" s="45">
        <v>2.9636999999999998</v>
      </c>
      <c r="D22" s="45">
        <v>19.772200000000002</v>
      </c>
      <c r="E22" s="45">
        <v>15.4321</v>
      </c>
      <c r="F22" s="45">
        <v>5.9253</v>
      </c>
      <c r="G22" s="45">
        <v>16.7972</v>
      </c>
      <c r="H22" s="45">
        <v>3.0863999999999998</v>
      </c>
      <c r="I22" s="45">
        <v>19.9513</v>
      </c>
      <c r="J22" s="45">
        <v>15.4345</v>
      </c>
      <c r="K22" s="45">
        <v>5.9253</v>
      </c>
      <c r="L22" s="45">
        <v>3.1674000000000002</v>
      </c>
      <c r="M22" s="45">
        <v>1.5</v>
      </c>
      <c r="N22" s="45">
        <v>5.6722000000000001</v>
      </c>
      <c r="O22" s="45">
        <v>5.5</v>
      </c>
      <c r="P22" s="45">
        <v>0</v>
      </c>
    </row>
    <row r="23" spans="1:16" hidden="1" outlineLevel="1">
      <c r="A23" s="8">
        <v>40909</v>
      </c>
      <c r="B23" s="45">
        <v>14.886900000000001</v>
      </c>
      <c r="C23" s="45">
        <v>5.5922999999999998</v>
      </c>
      <c r="D23" s="45">
        <v>15.9682</v>
      </c>
      <c r="E23" s="45">
        <v>19.5657</v>
      </c>
      <c r="F23" s="45">
        <v>15.9406</v>
      </c>
      <c r="G23" s="45">
        <v>16.296299999999999</v>
      </c>
      <c r="H23" s="45">
        <v>5.6063000000000001</v>
      </c>
      <c r="I23" s="45">
        <v>17.709099999999999</v>
      </c>
      <c r="J23" s="45">
        <v>19.5657</v>
      </c>
      <c r="K23" s="45">
        <v>15.9406</v>
      </c>
      <c r="L23" s="45">
        <v>1.9644999999999999</v>
      </c>
      <c r="M23" s="45">
        <v>2.0581999999999998</v>
      </c>
      <c r="N23" s="45">
        <v>1.9641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9.5447000000000006</v>
      </c>
      <c r="C24" s="45">
        <v>4.1832000000000003</v>
      </c>
      <c r="D24" s="45">
        <v>12.3146</v>
      </c>
      <c r="E24" s="45">
        <v>13.654199999999999</v>
      </c>
      <c r="F24" s="45">
        <v>7</v>
      </c>
      <c r="G24" s="45">
        <v>9.5833999999999993</v>
      </c>
      <c r="H24" s="45">
        <v>4.1832000000000003</v>
      </c>
      <c r="I24" s="45">
        <v>12.4023</v>
      </c>
      <c r="J24" s="45">
        <v>13.654199999999999</v>
      </c>
      <c r="K24" s="45">
        <v>7</v>
      </c>
      <c r="L24" s="45">
        <v>3.9226999999999999</v>
      </c>
      <c r="M24" s="45">
        <v>5.5</v>
      </c>
      <c r="N24" s="45">
        <v>3.9207000000000001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10.252800000000001</v>
      </c>
      <c r="C25" s="45">
        <v>8.1270000000000007</v>
      </c>
      <c r="D25" s="45">
        <v>11.392899999999999</v>
      </c>
      <c r="E25" s="45">
        <v>8.9861000000000004</v>
      </c>
      <c r="F25" s="45">
        <v>0</v>
      </c>
      <c r="G25" s="45">
        <v>10.4886</v>
      </c>
      <c r="H25" s="45">
        <v>8.2323000000000004</v>
      </c>
      <c r="I25" s="45">
        <v>11.8133</v>
      </c>
      <c r="J25" s="45">
        <v>9.0144000000000002</v>
      </c>
      <c r="K25" s="45">
        <v>0</v>
      </c>
      <c r="L25" s="45">
        <v>6.3516000000000004</v>
      </c>
      <c r="M25" s="45">
        <v>1.1022000000000001</v>
      </c>
      <c r="N25" s="45">
        <v>6.7352999999999996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10.6211</v>
      </c>
      <c r="C26" s="45">
        <v>7.8795000000000002</v>
      </c>
      <c r="D26" s="45">
        <v>12.6632</v>
      </c>
      <c r="E26" s="45">
        <v>12.053699999999999</v>
      </c>
      <c r="F26" s="45">
        <v>5.8676000000000004</v>
      </c>
      <c r="G26" s="45">
        <v>10.8299</v>
      </c>
      <c r="H26" s="45">
        <v>7.8795000000000002</v>
      </c>
      <c r="I26" s="45">
        <v>13.1805</v>
      </c>
      <c r="J26" s="45">
        <v>12.053699999999999</v>
      </c>
      <c r="K26" s="45">
        <v>5.8676000000000004</v>
      </c>
      <c r="L26" s="45">
        <v>3.1625000000000001</v>
      </c>
      <c r="M26" s="45">
        <v>0</v>
      </c>
      <c r="N26" s="45">
        <v>3.1625000000000001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10.468999999999999</v>
      </c>
      <c r="C27" s="45">
        <v>8.7321000000000009</v>
      </c>
      <c r="D27" s="45">
        <v>12.2424</v>
      </c>
      <c r="E27" s="45">
        <v>9.5794999999999995</v>
      </c>
      <c r="F27" s="45">
        <v>0</v>
      </c>
      <c r="G27" s="45">
        <v>10.5352</v>
      </c>
      <c r="H27" s="45">
        <v>8.7321000000000009</v>
      </c>
      <c r="I27" s="45">
        <v>12.432399999999999</v>
      </c>
      <c r="J27" s="45">
        <v>9.5794999999999995</v>
      </c>
      <c r="K27" s="45">
        <v>0</v>
      </c>
      <c r="L27" s="45">
        <v>4.5739000000000001</v>
      </c>
      <c r="M27" s="45">
        <v>3</v>
      </c>
      <c r="N27" s="45">
        <v>4.5739000000000001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9.7484000000000002</v>
      </c>
      <c r="C28" s="45">
        <v>5.9088000000000003</v>
      </c>
      <c r="D28" s="45">
        <v>12.0084</v>
      </c>
      <c r="E28" s="45">
        <v>9.4397000000000002</v>
      </c>
      <c r="F28" s="45">
        <v>0</v>
      </c>
      <c r="G28" s="45">
        <v>10.4536</v>
      </c>
      <c r="H28" s="45">
        <v>6.4537000000000004</v>
      </c>
      <c r="I28" s="45">
        <v>12.747999999999999</v>
      </c>
      <c r="J28" s="45">
        <v>9.4397000000000002</v>
      </c>
      <c r="K28" s="45">
        <v>0</v>
      </c>
      <c r="L28" s="45">
        <v>2.9533</v>
      </c>
      <c r="M28" s="45">
        <v>1.5037</v>
      </c>
      <c r="N28" s="45">
        <v>4.0560999999999998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11.137600000000001</v>
      </c>
      <c r="C29" s="45">
        <v>6.1802999999999999</v>
      </c>
      <c r="D29" s="45">
        <v>15.6432</v>
      </c>
      <c r="E29" s="45">
        <v>18.974599999999999</v>
      </c>
      <c r="F29" s="45">
        <v>6.4474999999999998</v>
      </c>
      <c r="G29" s="45">
        <v>11.3697</v>
      </c>
      <c r="H29" s="45">
        <v>6.1816000000000004</v>
      </c>
      <c r="I29" s="45">
        <v>16.401399999999999</v>
      </c>
      <c r="J29" s="45">
        <v>18.974599999999999</v>
      </c>
      <c r="K29" s="45">
        <v>6.4474999999999998</v>
      </c>
      <c r="L29" s="45">
        <v>4.0454999999999997</v>
      </c>
      <c r="M29" s="45">
        <v>2.5</v>
      </c>
      <c r="N29" s="45">
        <v>4.0537999999999998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13.654500000000001</v>
      </c>
      <c r="C30" s="45">
        <v>6.2835999999999999</v>
      </c>
      <c r="D30" s="45">
        <v>17.8949</v>
      </c>
      <c r="E30" s="45">
        <v>8.1158999999999999</v>
      </c>
      <c r="F30" s="45">
        <v>0</v>
      </c>
      <c r="G30" s="45">
        <v>14.304</v>
      </c>
      <c r="H30" s="45">
        <v>6.3935000000000004</v>
      </c>
      <c r="I30" s="45">
        <v>19.207899999999999</v>
      </c>
      <c r="J30" s="45">
        <v>18.186299999999999</v>
      </c>
      <c r="K30" s="45">
        <v>0</v>
      </c>
      <c r="L30" s="45">
        <v>5.6288999999999998</v>
      </c>
      <c r="M30" s="45">
        <v>2.5232999999999999</v>
      </c>
      <c r="N30" s="45">
        <v>6.1285999999999996</v>
      </c>
      <c r="O30" s="45">
        <v>6</v>
      </c>
      <c r="P30" s="45">
        <v>0</v>
      </c>
    </row>
    <row r="31" spans="1:16" hidden="1" outlineLevel="1">
      <c r="A31" s="8">
        <v>41153</v>
      </c>
      <c r="B31" s="45">
        <v>14.263500000000001</v>
      </c>
      <c r="C31" s="45">
        <v>9.5344999999999995</v>
      </c>
      <c r="D31" s="45">
        <v>16.003699999999998</v>
      </c>
      <c r="E31" s="45">
        <v>14.4903</v>
      </c>
      <c r="F31" s="45">
        <v>0</v>
      </c>
      <c r="G31" s="45">
        <v>14.6706</v>
      </c>
      <c r="H31" s="45">
        <v>9.7665000000000006</v>
      </c>
      <c r="I31" s="45">
        <v>16.487500000000001</v>
      </c>
      <c r="J31" s="45">
        <v>16.1127</v>
      </c>
      <c r="K31" s="45">
        <v>0</v>
      </c>
      <c r="L31" s="45">
        <v>5.2827999999999999</v>
      </c>
      <c r="M31" s="45">
        <v>3.1092</v>
      </c>
      <c r="N31" s="45">
        <v>5.8750999999999998</v>
      </c>
      <c r="O31" s="45">
        <v>6</v>
      </c>
      <c r="P31" s="45">
        <v>0</v>
      </c>
    </row>
    <row r="32" spans="1:16" hidden="1" outlineLevel="1">
      <c r="A32" s="8">
        <v>41183</v>
      </c>
      <c r="B32" s="45">
        <v>20.803000000000001</v>
      </c>
      <c r="C32" s="45">
        <v>6.8482000000000003</v>
      </c>
      <c r="D32" s="45">
        <v>22.378699999999998</v>
      </c>
      <c r="E32" s="45">
        <v>18.856999999999999</v>
      </c>
      <c r="F32" s="45">
        <v>6.3489000000000004</v>
      </c>
      <c r="G32" s="45">
        <v>21.002700000000001</v>
      </c>
      <c r="H32" s="45">
        <v>7.3011999999999997</v>
      </c>
      <c r="I32" s="45">
        <v>22.401800000000001</v>
      </c>
      <c r="J32" s="45">
        <v>19.550599999999999</v>
      </c>
      <c r="K32" s="45">
        <v>6.3489000000000004</v>
      </c>
      <c r="L32" s="45">
        <v>2.8738000000000001</v>
      </c>
      <c r="M32" s="45">
        <v>2.5</v>
      </c>
      <c r="N32" s="45">
        <v>4.4772999999999996</v>
      </c>
      <c r="O32" s="45">
        <v>6</v>
      </c>
      <c r="P32" s="45">
        <v>0</v>
      </c>
    </row>
    <row r="33" spans="1:16" hidden="1" outlineLevel="1">
      <c r="A33" s="8">
        <v>41214</v>
      </c>
      <c r="B33" s="45">
        <v>23.317399999999999</v>
      </c>
      <c r="C33" s="45">
        <v>8.0065000000000008</v>
      </c>
      <c r="D33" s="45">
        <v>24.834399999999999</v>
      </c>
      <c r="E33" s="45">
        <v>25.632100000000001</v>
      </c>
      <c r="F33" s="45">
        <v>0</v>
      </c>
      <c r="G33" s="45">
        <v>23.427700000000002</v>
      </c>
      <c r="H33" s="45">
        <v>8.2218</v>
      </c>
      <c r="I33" s="45">
        <v>24.868099999999998</v>
      </c>
      <c r="J33" s="45">
        <v>26.472100000000001</v>
      </c>
      <c r="K33" s="45">
        <v>0</v>
      </c>
      <c r="L33" s="45">
        <v>3.6496</v>
      </c>
      <c r="M33" s="45">
        <v>2.4971999999999999</v>
      </c>
      <c r="N33" s="45">
        <v>4.2699999999999996</v>
      </c>
      <c r="O33" s="45">
        <v>8</v>
      </c>
      <c r="P33" s="45">
        <v>0</v>
      </c>
    </row>
    <row r="34" spans="1:16" hidden="1" outlineLevel="1">
      <c r="A34" s="8">
        <v>41244</v>
      </c>
      <c r="B34" s="45">
        <v>13.543900000000001</v>
      </c>
      <c r="C34" s="45">
        <v>7.7750000000000004</v>
      </c>
      <c r="D34" s="45">
        <v>15.712300000000001</v>
      </c>
      <c r="E34" s="45">
        <v>24.654599999999999</v>
      </c>
      <c r="F34" s="45">
        <v>0</v>
      </c>
      <c r="G34" s="45">
        <v>13.6218</v>
      </c>
      <c r="H34" s="45">
        <v>7.8122999999999996</v>
      </c>
      <c r="I34" s="45">
        <v>15.802</v>
      </c>
      <c r="J34" s="45">
        <v>25.896999999999998</v>
      </c>
      <c r="K34" s="45">
        <v>0</v>
      </c>
      <c r="L34" s="45">
        <v>4.8703000000000003</v>
      </c>
      <c r="M34" s="45">
        <v>2.5</v>
      </c>
      <c r="N34" s="45">
        <v>5.7990000000000004</v>
      </c>
      <c r="O34" s="45">
        <v>3</v>
      </c>
      <c r="P34" s="45">
        <v>0</v>
      </c>
    </row>
    <row r="35" spans="1:16" hidden="1" outlineLevel="1">
      <c r="A35" s="8">
        <v>41275</v>
      </c>
      <c r="B35" s="45">
        <v>13.0649</v>
      </c>
      <c r="C35" s="45">
        <v>10.347899999999999</v>
      </c>
      <c r="D35" s="45">
        <v>14.2423</v>
      </c>
      <c r="E35" s="45">
        <v>12.2174</v>
      </c>
      <c r="F35" s="45">
        <v>5.0380000000000003</v>
      </c>
      <c r="G35" s="45">
        <v>13.3459</v>
      </c>
      <c r="H35" s="45">
        <v>10.523999999999999</v>
      </c>
      <c r="I35" s="45">
        <v>14.5822</v>
      </c>
      <c r="J35" s="45">
        <v>12.2174</v>
      </c>
      <c r="K35" s="45">
        <v>5.0380000000000003</v>
      </c>
      <c r="L35" s="45">
        <v>5.7412000000000001</v>
      </c>
      <c r="M35" s="45">
        <v>5.8129</v>
      </c>
      <c r="N35" s="45">
        <v>5.7119999999999997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14.4544</v>
      </c>
      <c r="C36" s="45">
        <v>7.9741999999999997</v>
      </c>
      <c r="D36" s="45">
        <v>16.5823</v>
      </c>
      <c r="E36" s="45">
        <v>18.921900000000001</v>
      </c>
      <c r="F36" s="45">
        <v>5</v>
      </c>
      <c r="G36" s="45">
        <v>14.829599999999999</v>
      </c>
      <c r="H36" s="45">
        <v>8.3504000000000005</v>
      </c>
      <c r="I36" s="45">
        <v>16.9529</v>
      </c>
      <c r="J36" s="45">
        <v>18.921900000000001</v>
      </c>
      <c r="K36" s="45">
        <v>5</v>
      </c>
      <c r="L36" s="45">
        <v>3.8959999999999999</v>
      </c>
      <c r="M36" s="45">
        <v>2.7442000000000002</v>
      </c>
      <c r="N36" s="45">
        <v>6.0374999999999996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11.0962</v>
      </c>
      <c r="C37" s="45">
        <v>8.3979999999999997</v>
      </c>
      <c r="D37" s="45">
        <v>12.3347</v>
      </c>
      <c r="E37" s="45">
        <v>17.6937</v>
      </c>
      <c r="F37" s="45">
        <v>0</v>
      </c>
      <c r="G37" s="45">
        <v>11.608700000000001</v>
      </c>
      <c r="H37" s="45">
        <v>8.4565999999999999</v>
      </c>
      <c r="I37" s="45">
        <v>13.260199999999999</v>
      </c>
      <c r="J37" s="45">
        <v>17.6937</v>
      </c>
      <c r="K37" s="45">
        <v>0</v>
      </c>
      <c r="L37" s="45">
        <v>5.7923999999999998</v>
      </c>
      <c r="M37" s="45">
        <v>2.5</v>
      </c>
      <c r="N37" s="45">
        <v>5.915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11.3215</v>
      </c>
      <c r="C38" s="45">
        <v>8.1601999999999997</v>
      </c>
      <c r="D38" s="45">
        <v>13.542199999999999</v>
      </c>
      <c r="E38" s="45">
        <v>12.303900000000001</v>
      </c>
      <c r="F38" s="45">
        <v>0</v>
      </c>
      <c r="G38" s="45">
        <v>11.3887</v>
      </c>
      <c r="H38" s="45">
        <v>8.2118000000000002</v>
      </c>
      <c r="I38" s="45">
        <v>13.615600000000001</v>
      </c>
      <c r="J38" s="45">
        <v>12.303900000000001</v>
      </c>
      <c r="K38" s="45">
        <v>0</v>
      </c>
      <c r="L38" s="45">
        <v>2.6162999999999998</v>
      </c>
      <c r="M38" s="45">
        <v>2.5</v>
      </c>
      <c r="N38" s="45">
        <v>2.726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11.334</v>
      </c>
      <c r="C39" s="45">
        <v>7.7461000000000002</v>
      </c>
      <c r="D39" s="45">
        <v>14.3902</v>
      </c>
      <c r="E39" s="45">
        <v>6.4997999999999996</v>
      </c>
      <c r="F39" s="45">
        <v>0</v>
      </c>
      <c r="G39" s="45">
        <v>11.532999999999999</v>
      </c>
      <c r="H39" s="45">
        <v>7.8300999999999998</v>
      </c>
      <c r="I39" s="45">
        <v>14.7051</v>
      </c>
      <c r="J39" s="45">
        <v>6</v>
      </c>
      <c r="K39" s="45">
        <v>0</v>
      </c>
      <c r="L39" s="45">
        <v>4.0875000000000004</v>
      </c>
      <c r="M39" s="45">
        <v>2.5</v>
      </c>
      <c r="N39" s="45">
        <v>4.3205</v>
      </c>
      <c r="O39" s="45">
        <v>6.5</v>
      </c>
      <c r="P39" s="45">
        <v>0</v>
      </c>
    </row>
    <row r="40" spans="1:16" hidden="1" outlineLevel="1">
      <c r="A40" s="8">
        <v>41426</v>
      </c>
      <c r="B40" s="45">
        <v>9.9197000000000006</v>
      </c>
      <c r="C40" s="45">
        <v>6.9444999999999997</v>
      </c>
      <c r="D40" s="45">
        <v>13.662599999999999</v>
      </c>
      <c r="E40" s="45">
        <v>11.640599999999999</v>
      </c>
      <c r="F40" s="45">
        <v>0</v>
      </c>
      <c r="G40" s="45">
        <v>10.7658</v>
      </c>
      <c r="H40" s="45">
        <v>7.3013000000000003</v>
      </c>
      <c r="I40" s="45">
        <v>15.719099999999999</v>
      </c>
      <c r="J40" s="45">
        <v>12.6896</v>
      </c>
      <c r="K40" s="45">
        <v>0</v>
      </c>
      <c r="L40" s="45">
        <v>3.8527999999999998</v>
      </c>
      <c r="M40" s="45">
        <v>2.5</v>
      </c>
      <c r="N40" s="45">
        <v>4.569</v>
      </c>
      <c r="O40" s="45">
        <v>3</v>
      </c>
      <c r="P40" s="45">
        <v>0</v>
      </c>
    </row>
    <row r="41" spans="1:16" hidden="1" outlineLevel="1">
      <c r="A41" s="8">
        <v>41456</v>
      </c>
      <c r="B41" s="45">
        <v>9.8964999999999996</v>
      </c>
      <c r="C41" s="45">
        <v>7.3593000000000002</v>
      </c>
      <c r="D41" s="45">
        <v>14.366300000000001</v>
      </c>
      <c r="E41" s="45">
        <v>10.076599999999999</v>
      </c>
      <c r="F41" s="45">
        <v>0</v>
      </c>
      <c r="G41" s="45">
        <v>10.1731</v>
      </c>
      <c r="H41" s="45">
        <v>7.4520999999999997</v>
      </c>
      <c r="I41" s="45">
        <v>15.619</v>
      </c>
      <c r="J41" s="45">
        <v>10.076599999999999</v>
      </c>
      <c r="K41" s="45">
        <v>0</v>
      </c>
      <c r="L41" s="45">
        <v>5.4452999999999996</v>
      </c>
      <c r="M41" s="45">
        <v>2.4988000000000001</v>
      </c>
      <c r="N41" s="45">
        <v>6.1806000000000001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10.2233</v>
      </c>
      <c r="C42" s="45">
        <v>8.8726000000000003</v>
      </c>
      <c r="D42" s="45">
        <v>14.8154</v>
      </c>
      <c r="E42" s="45">
        <v>10.448</v>
      </c>
      <c r="F42" s="45">
        <v>0</v>
      </c>
      <c r="G42" s="45">
        <v>10.305099999999999</v>
      </c>
      <c r="H42" s="45">
        <v>8.8983000000000008</v>
      </c>
      <c r="I42" s="45">
        <v>15.2577</v>
      </c>
      <c r="J42" s="45">
        <v>10.599600000000001</v>
      </c>
      <c r="K42" s="45">
        <v>0</v>
      </c>
      <c r="L42" s="45">
        <v>3.6976</v>
      </c>
      <c r="M42" s="45">
        <v>2.5</v>
      </c>
      <c r="N42" s="45">
        <v>4.0213999999999999</v>
      </c>
      <c r="O42" s="45">
        <v>5</v>
      </c>
      <c r="P42" s="45">
        <v>0</v>
      </c>
    </row>
    <row r="43" spans="1:16" hidden="1" outlineLevel="1">
      <c r="A43" s="8">
        <v>41518</v>
      </c>
      <c r="B43" s="45">
        <v>9.5477000000000007</v>
      </c>
      <c r="C43" s="45">
        <v>8.2430000000000003</v>
      </c>
      <c r="D43" s="45">
        <v>11.386900000000001</v>
      </c>
      <c r="E43" s="45">
        <v>10.065099999999999</v>
      </c>
      <c r="F43" s="45">
        <v>0</v>
      </c>
      <c r="G43" s="45">
        <v>9.9918999999999993</v>
      </c>
      <c r="H43" s="45">
        <v>8.4879999999999995</v>
      </c>
      <c r="I43" s="45">
        <v>12.4671</v>
      </c>
      <c r="J43" s="45">
        <v>10.065099999999999</v>
      </c>
      <c r="K43" s="45">
        <v>0</v>
      </c>
      <c r="L43" s="45">
        <v>4.9684999999999997</v>
      </c>
      <c r="M43" s="45">
        <v>1.9844999999999999</v>
      </c>
      <c r="N43" s="45">
        <v>5.9394999999999998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8.5501000000000005</v>
      </c>
      <c r="C44" s="45">
        <v>6.3928000000000003</v>
      </c>
      <c r="D44" s="45">
        <v>14.330299999999999</v>
      </c>
      <c r="E44" s="45">
        <v>13.465199999999999</v>
      </c>
      <c r="F44" s="45">
        <v>0</v>
      </c>
      <c r="G44" s="45">
        <v>8.6513000000000009</v>
      </c>
      <c r="H44" s="45">
        <v>6.4104999999999999</v>
      </c>
      <c r="I44" s="45">
        <v>15.370200000000001</v>
      </c>
      <c r="J44" s="45">
        <v>13.465199999999999</v>
      </c>
      <c r="K44" s="45">
        <v>0</v>
      </c>
      <c r="L44" s="45">
        <v>5.3171999999999997</v>
      </c>
      <c r="M44" s="45">
        <v>2.5</v>
      </c>
      <c r="N44" s="45">
        <v>5.6596000000000002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8.8424999999999994</v>
      </c>
      <c r="C45" s="45">
        <v>6.4295</v>
      </c>
      <c r="D45" s="45">
        <v>14.7059</v>
      </c>
      <c r="E45" s="45">
        <v>10.930199999999999</v>
      </c>
      <c r="F45" s="45">
        <v>0</v>
      </c>
      <c r="G45" s="45">
        <v>8.9024000000000001</v>
      </c>
      <c r="H45" s="45">
        <v>6.4530000000000003</v>
      </c>
      <c r="I45" s="45">
        <v>15.003500000000001</v>
      </c>
      <c r="J45" s="45">
        <v>10.930199999999999</v>
      </c>
      <c r="K45" s="45">
        <v>0</v>
      </c>
      <c r="L45" s="45">
        <v>4.1401000000000003</v>
      </c>
      <c r="M45" s="45">
        <v>2.5</v>
      </c>
      <c r="N45" s="45">
        <v>4.9566999999999997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11.4262</v>
      </c>
      <c r="C46" s="45">
        <v>6.1603000000000003</v>
      </c>
      <c r="D46" s="45">
        <v>15.1493</v>
      </c>
      <c r="E46" s="45">
        <v>13.4816</v>
      </c>
      <c r="F46" s="45">
        <v>0</v>
      </c>
      <c r="G46" s="45">
        <v>11.6936</v>
      </c>
      <c r="H46" s="45">
        <v>6.2294</v>
      </c>
      <c r="I46" s="45">
        <v>15.7804</v>
      </c>
      <c r="J46" s="45">
        <v>13.4816</v>
      </c>
      <c r="K46" s="45">
        <v>0</v>
      </c>
      <c r="L46" s="45">
        <v>6.2971000000000004</v>
      </c>
      <c r="M46" s="45">
        <v>2.5</v>
      </c>
      <c r="N46" s="45">
        <v>6.9915000000000003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9.2973999999999997</v>
      </c>
      <c r="C47" s="45">
        <v>6.8917999999999999</v>
      </c>
      <c r="D47" s="45">
        <v>15.7715</v>
      </c>
      <c r="E47" s="45">
        <v>12.982699999999999</v>
      </c>
      <c r="F47" s="45">
        <v>16.7806</v>
      </c>
      <c r="G47" s="45">
        <v>9.3219999999999992</v>
      </c>
      <c r="H47" s="45">
        <v>6.9009</v>
      </c>
      <c r="I47" s="45">
        <v>15.9147</v>
      </c>
      <c r="J47" s="45">
        <v>16.199000000000002</v>
      </c>
      <c r="K47" s="45">
        <v>16.7806</v>
      </c>
      <c r="L47" s="45">
        <v>6.0107999999999997</v>
      </c>
      <c r="M47" s="45">
        <v>2.5</v>
      </c>
      <c r="N47" s="45">
        <v>6.3506999999999998</v>
      </c>
      <c r="O47" s="45">
        <v>8</v>
      </c>
      <c r="P47" s="45">
        <v>0</v>
      </c>
    </row>
    <row r="48" spans="1:16" hidden="1" outlineLevel="1">
      <c r="A48" s="8">
        <v>41671</v>
      </c>
      <c r="B48" s="45">
        <v>13.427099999999999</v>
      </c>
      <c r="C48" s="45">
        <v>7.5445000000000002</v>
      </c>
      <c r="D48" s="45">
        <v>16.422999999999998</v>
      </c>
      <c r="E48" s="45">
        <v>15.8222</v>
      </c>
      <c r="F48" s="45">
        <v>0</v>
      </c>
      <c r="G48" s="45">
        <v>13.807399999999999</v>
      </c>
      <c r="H48" s="45">
        <v>7.6262999999999996</v>
      </c>
      <c r="I48" s="45">
        <v>17.081800000000001</v>
      </c>
      <c r="J48" s="45">
        <v>18.005500000000001</v>
      </c>
      <c r="K48" s="45">
        <v>0</v>
      </c>
      <c r="L48" s="45">
        <v>4.9642999999999997</v>
      </c>
      <c r="M48" s="45">
        <v>2.5</v>
      </c>
      <c r="N48" s="45">
        <v>5.2892999999999999</v>
      </c>
      <c r="O48" s="45">
        <v>6.5</v>
      </c>
      <c r="P48" s="45">
        <v>0</v>
      </c>
    </row>
    <row r="49" spans="1:16" hidden="1" outlineLevel="1">
      <c r="A49" s="8">
        <v>41699</v>
      </c>
      <c r="B49" s="45">
        <v>11.9755</v>
      </c>
      <c r="C49" s="45">
        <v>5.3280000000000003</v>
      </c>
      <c r="D49" s="45">
        <v>14.7866</v>
      </c>
      <c r="E49" s="45">
        <v>8.2170000000000005</v>
      </c>
      <c r="F49" s="45">
        <v>0</v>
      </c>
      <c r="G49" s="45">
        <v>13.1435</v>
      </c>
      <c r="H49" s="45">
        <v>5.3737000000000004</v>
      </c>
      <c r="I49" s="45">
        <v>17.428899999999999</v>
      </c>
      <c r="J49" s="45">
        <v>8.2170000000000005</v>
      </c>
      <c r="K49" s="45">
        <v>0</v>
      </c>
      <c r="L49" s="45">
        <v>6.4862000000000002</v>
      </c>
      <c r="M49" s="45">
        <v>2.5</v>
      </c>
      <c r="N49" s="45">
        <v>6.5944000000000003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11.108499999999999</v>
      </c>
      <c r="C50" s="45">
        <v>6.9526000000000003</v>
      </c>
      <c r="D50" s="45">
        <v>14.2369</v>
      </c>
      <c r="E50" s="45">
        <v>6.0499000000000001</v>
      </c>
      <c r="F50" s="45">
        <v>0</v>
      </c>
      <c r="G50" s="45">
        <v>12.2974</v>
      </c>
      <c r="H50" s="45">
        <v>7.3265000000000002</v>
      </c>
      <c r="I50" s="45">
        <v>17.202100000000002</v>
      </c>
      <c r="J50" s="45">
        <v>6.0499000000000001</v>
      </c>
      <c r="K50" s="45">
        <v>0</v>
      </c>
      <c r="L50" s="45">
        <v>6.2561</v>
      </c>
      <c r="M50" s="45">
        <v>2.5</v>
      </c>
      <c r="N50" s="45">
        <v>6.9505999999999997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7">
        <v>9.9347999999999992</v>
      </c>
      <c r="C51" s="47">
        <v>6.399</v>
      </c>
      <c r="D51" s="47">
        <v>12.7121</v>
      </c>
      <c r="E51" s="47">
        <v>6.3345000000000002</v>
      </c>
      <c r="F51" s="47">
        <v>0</v>
      </c>
      <c r="G51" s="47">
        <v>10.335699999999999</v>
      </c>
      <c r="H51" s="47">
        <v>6.5292000000000003</v>
      </c>
      <c r="I51" s="47">
        <v>13.9216</v>
      </c>
      <c r="J51" s="47">
        <v>6.1097999999999999</v>
      </c>
      <c r="K51" s="47">
        <v>0</v>
      </c>
      <c r="L51" s="47">
        <v>7.0175000000000001</v>
      </c>
      <c r="M51" s="47">
        <v>2.5</v>
      </c>
      <c r="N51" s="47">
        <v>7.4996</v>
      </c>
      <c r="O51" s="47">
        <v>10</v>
      </c>
      <c r="P51" s="47">
        <v>0</v>
      </c>
    </row>
    <row r="52" spans="1:16" hidden="1" outlineLevel="1">
      <c r="A52" s="8">
        <v>41791</v>
      </c>
      <c r="B52" s="47">
        <v>11.9214</v>
      </c>
      <c r="C52" s="47">
        <v>7.1470000000000002</v>
      </c>
      <c r="D52" s="47">
        <v>15.0815</v>
      </c>
      <c r="E52" s="47">
        <v>5.6048</v>
      </c>
      <c r="F52" s="47">
        <v>0</v>
      </c>
      <c r="G52" s="47">
        <v>12.046799999999999</v>
      </c>
      <c r="H52" s="47">
        <v>7.2039999999999997</v>
      </c>
      <c r="I52" s="47">
        <v>15.274800000000001</v>
      </c>
      <c r="J52" s="47">
        <v>5.6048</v>
      </c>
      <c r="K52" s="47">
        <v>0</v>
      </c>
      <c r="L52" s="47">
        <v>3.5051999999999999</v>
      </c>
      <c r="M52" s="47">
        <v>2.5</v>
      </c>
      <c r="N52" s="47">
        <v>3.9243000000000001</v>
      </c>
      <c r="O52" s="47">
        <v>0</v>
      </c>
      <c r="P52" s="47">
        <v>0</v>
      </c>
    </row>
    <row r="53" spans="1:16" hidden="1" outlineLevel="1">
      <c r="A53" s="8">
        <v>41821</v>
      </c>
      <c r="B53" s="47">
        <v>11.1343</v>
      </c>
      <c r="C53" s="47">
        <v>7.8048999999999999</v>
      </c>
      <c r="D53" s="47">
        <v>13.9093</v>
      </c>
      <c r="E53" s="47">
        <v>9.3872</v>
      </c>
      <c r="F53" s="47">
        <v>0</v>
      </c>
      <c r="G53" s="47">
        <v>11.429399999999999</v>
      </c>
      <c r="H53" s="47">
        <v>7.8380999999999998</v>
      </c>
      <c r="I53" s="47">
        <v>14.793699999999999</v>
      </c>
      <c r="J53" s="47">
        <v>9.3872</v>
      </c>
      <c r="K53" s="47">
        <v>0</v>
      </c>
      <c r="L53" s="47">
        <v>6.2100999999999997</v>
      </c>
      <c r="M53" s="47">
        <v>2.5</v>
      </c>
      <c r="N53" s="47">
        <v>6.3684000000000003</v>
      </c>
      <c r="O53" s="47">
        <v>0</v>
      </c>
      <c r="P53" s="47">
        <v>0</v>
      </c>
    </row>
    <row r="54" spans="1:16" hidden="1" outlineLevel="1" collapsed="1">
      <c r="A54" s="8">
        <v>41852</v>
      </c>
      <c r="B54" s="47">
        <v>11.4194</v>
      </c>
      <c r="C54" s="47">
        <v>7.8254000000000001</v>
      </c>
      <c r="D54" s="47">
        <v>12.644399999999999</v>
      </c>
      <c r="E54" s="47">
        <v>14.5021</v>
      </c>
      <c r="F54" s="47">
        <v>0</v>
      </c>
      <c r="G54" s="47">
        <v>11.444900000000001</v>
      </c>
      <c r="H54" s="47">
        <v>7.8394000000000004</v>
      </c>
      <c r="I54" s="47">
        <v>12.678599999999999</v>
      </c>
      <c r="J54" s="47">
        <v>14.5418</v>
      </c>
      <c r="K54" s="47">
        <v>0</v>
      </c>
      <c r="L54" s="47">
        <v>5.9438000000000004</v>
      </c>
      <c r="M54" s="47">
        <v>2.5</v>
      </c>
      <c r="N54" s="47">
        <v>6.6081000000000003</v>
      </c>
      <c r="O54" s="47">
        <v>7.0195999999999996</v>
      </c>
      <c r="P54" s="47">
        <v>0</v>
      </c>
    </row>
    <row r="55" spans="1:16" hidden="1" outlineLevel="1" collapsed="1">
      <c r="A55" s="8">
        <v>41883</v>
      </c>
      <c r="B55" s="47">
        <v>9.9260999999999999</v>
      </c>
      <c r="C55" s="47">
        <v>7.4969000000000001</v>
      </c>
      <c r="D55" s="47">
        <v>11.338800000000001</v>
      </c>
      <c r="E55" s="47">
        <v>10.8986</v>
      </c>
      <c r="F55" s="47">
        <v>0</v>
      </c>
      <c r="G55" s="47">
        <v>10.6427</v>
      </c>
      <c r="H55" s="47">
        <v>7.5002000000000004</v>
      </c>
      <c r="I55" s="47">
        <v>13.5116</v>
      </c>
      <c r="J55" s="47">
        <v>10.8986</v>
      </c>
      <c r="K55" s="47">
        <v>0</v>
      </c>
      <c r="L55" s="47">
        <v>3.702</v>
      </c>
      <c r="M55" s="47">
        <v>2.5</v>
      </c>
      <c r="N55" s="47">
        <v>3.7046999999999999</v>
      </c>
      <c r="O55" s="47">
        <v>0</v>
      </c>
      <c r="P55" s="47">
        <v>0</v>
      </c>
    </row>
    <row r="56" spans="1:16" hidden="1" outlineLevel="1" collapsed="1">
      <c r="A56" s="8">
        <v>41913</v>
      </c>
      <c r="B56" s="47">
        <v>11.059100000000001</v>
      </c>
      <c r="C56" s="47">
        <v>8.5955999999999992</v>
      </c>
      <c r="D56" s="47">
        <v>16.331800000000001</v>
      </c>
      <c r="E56" s="47">
        <v>8.5168999999999997</v>
      </c>
      <c r="F56" s="47">
        <v>10</v>
      </c>
      <c r="G56" s="47">
        <v>11.095000000000001</v>
      </c>
      <c r="H56" s="47">
        <v>8.6135999999999999</v>
      </c>
      <c r="I56" s="47">
        <v>16.499700000000001</v>
      </c>
      <c r="J56" s="47">
        <v>8.5275999999999996</v>
      </c>
      <c r="K56" s="47">
        <v>10</v>
      </c>
      <c r="L56" s="47">
        <v>6.3510999999999997</v>
      </c>
      <c r="M56" s="47">
        <v>2.5</v>
      </c>
      <c r="N56" s="47">
        <v>7.4023000000000003</v>
      </c>
      <c r="O56" s="47">
        <v>2.9</v>
      </c>
      <c r="P56" s="47">
        <v>0</v>
      </c>
    </row>
    <row r="57" spans="1:16" hidden="1" outlineLevel="1" collapsed="1">
      <c r="A57" s="8">
        <v>41944</v>
      </c>
      <c r="B57" s="47">
        <v>12.846500000000001</v>
      </c>
      <c r="C57" s="47">
        <v>7.3621999999999996</v>
      </c>
      <c r="D57" s="47">
        <v>16.4512</v>
      </c>
      <c r="E57" s="47">
        <v>8.0070999999999994</v>
      </c>
      <c r="F57" s="47">
        <v>0</v>
      </c>
      <c r="G57" s="47">
        <v>13.071300000000001</v>
      </c>
      <c r="H57" s="47">
        <v>8.1753</v>
      </c>
      <c r="I57" s="47">
        <v>16.886500000000002</v>
      </c>
      <c r="J57" s="47">
        <v>8.0070999999999994</v>
      </c>
      <c r="K57" s="47">
        <v>0</v>
      </c>
      <c r="L57" s="47">
        <v>11.362299999999999</v>
      </c>
      <c r="M57" s="47">
        <v>2.5</v>
      </c>
      <c r="N57" s="47">
        <v>14.287000000000001</v>
      </c>
      <c r="O57" s="47">
        <v>0</v>
      </c>
      <c r="P57" s="47">
        <v>0</v>
      </c>
    </row>
    <row r="58" spans="1:16" hidden="1" outlineLevel="1" collapsed="1">
      <c r="A58" s="8">
        <v>41974</v>
      </c>
      <c r="B58" s="47">
        <v>10.337400000000001</v>
      </c>
      <c r="C58" s="47">
        <v>7.9896000000000003</v>
      </c>
      <c r="D58" s="47">
        <v>12.8863</v>
      </c>
      <c r="E58" s="47">
        <v>7.0932000000000004</v>
      </c>
      <c r="F58" s="47">
        <v>0</v>
      </c>
      <c r="G58" s="47">
        <v>11.323499999999999</v>
      </c>
      <c r="H58" s="47">
        <v>8.1290999999999993</v>
      </c>
      <c r="I58" s="47">
        <v>15.489000000000001</v>
      </c>
      <c r="J58" s="47">
        <v>7.0766</v>
      </c>
      <c r="K58" s="47">
        <v>0</v>
      </c>
      <c r="L58" s="47">
        <v>2.6827999999999999</v>
      </c>
      <c r="M58" s="47">
        <v>1.8882000000000001</v>
      </c>
      <c r="N58" s="47">
        <v>2.5251999999999999</v>
      </c>
      <c r="O58" s="47">
        <v>8</v>
      </c>
      <c r="P58" s="47">
        <v>0</v>
      </c>
    </row>
    <row r="59" spans="1:16" hidden="1" outlineLevel="1" collapsed="1">
      <c r="A59" s="8">
        <v>42005</v>
      </c>
      <c r="B59" s="47">
        <v>12.404299999999999</v>
      </c>
      <c r="C59" s="47">
        <v>8.4050999999999991</v>
      </c>
      <c r="D59" s="47">
        <v>14.777100000000001</v>
      </c>
      <c r="E59" s="47">
        <v>7.2900999999999998</v>
      </c>
      <c r="F59" s="47">
        <v>0</v>
      </c>
      <c r="G59" s="47">
        <v>13.318</v>
      </c>
      <c r="H59" s="47">
        <v>8.5297999999999998</v>
      </c>
      <c r="I59" s="47">
        <v>17.064599999999999</v>
      </c>
      <c r="J59" s="47">
        <v>7.2900999999999998</v>
      </c>
      <c r="K59" s="47">
        <v>0</v>
      </c>
      <c r="L59" s="47">
        <v>7.9381000000000004</v>
      </c>
      <c r="M59" s="47">
        <v>1.6465000000000001</v>
      </c>
      <c r="N59" s="47">
        <v>8.0785999999999998</v>
      </c>
      <c r="O59" s="47">
        <v>0</v>
      </c>
      <c r="P59" s="47">
        <v>0</v>
      </c>
    </row>
    <row r="60" spans="1:16" hidden="1" outlineLevel="1" collapsed="1">
      <c r="A60" s="8">
        <v>42036</v>
      </c>
      <c r="B60" s="47">
        <v>11.307600000000001</v>
      </c>
      <c r="C60" s="47">
        <v>8.8074999999999992</v>
      </c>
      <c r="D60" s="47">
        <v>13.0901</v>
      </c>
      <c r="E60" s="47">
        <v>8.4909999999999997</v>
      </c>
      <c r="F60" s="47">
        <v>15.2</v>
      </c>
      <c r="G60" s="47">
        <v>11.8682</v>
      </c>
      <c r="H60" s="47">
        <v>8.8248999999999995</v>
      </c>
      <c r="I60" s="47">
        <v>15.462999999999999</v>
      </c>
      <c r="J60" s="47">
        <v>8.4909999999999997</v>
      </c>
      <c r="K60" s="47">
        <v>15.2</v>
      </c>
      <c r="L60" s="47">
        <v>9.5429999999999993</v>
      </c>
      <c r="M60" s="47">
        <v>3.6111</v>
      </c>
      <c r="N60" s="47">
        <v>9.5592000000000006</v>
      </c>
      <c r="O60" s="47">
        <v>0</v>
      </c>
      <c r="P60" s="47">
        <v>0</v>
      </c>
    </row>
    <row r="61" spans="1:16" hidden="1" outlineLevel="1" collapsed="1">
      <c r="A61" s="8">
        <v>42064</v>
      </c>
      <c r="B61" s="47">
        <v>14.9139</v>
      </c>
      <c r="C61" s="47">
        <v>7.6612</v>
      </c>
      <c r="D61" s="47">
        <v>17.9512</v>
      </c>
      <c r="E61" s="47">
        <v>8.4442000000000004</v>
      </c>
      <c r="F61" s="47">
        <v>0</v>
      </c>
      <c r="G61" s="47">
        <v>15.3712</v>
      </c>
      <c r="H61" s="47">
        <v>7.6990999999999996</v>
      </c>
      <c r="I61" s="47">
        <v>19.0977</v>
      </c>
      <c r="J61" s="47">
        <v>8.4442000000000004</v>
      </c>
      <c r="K61" s="47">
        <v>0</v>
      </c>
      <c r="L61" s="47">
        <v>10.524699999999999</v>
      </c>
      <c r="M61" s="47">
        <v>0.50019999999999998</v>
      </c>
      <c r="N61" s="47">
        <v>10.608599999999999</v>
      </c>
      <c r="O61" s="47">
        <v>0</v>
      </c>
      <c r="P61" s="47">
        <v>0</v>
      </c>
    </row>
    <row r="62" spans="1:16" hidden="1" outlineLevel="1" collapsed="1">
      <c r="A62" s="8">
        <v>42095</v>
      </c>
      <c r="B62" s="47">
        <v>14.079000000000001</v>
      </c>
      <c r="C62" s="47">
        <v>9.016</v>
      </c>
      <c r="D62" s="47">
        <v>16.725999999999999</v>
      </c>
      <c r="E62" s="47">
        <v>10.459</v>
      </c>
      <c r="F62" s="47">
        <v>0</v>
      </c>
      <c r="G62" s="47">
        <v>14.789300000000001</v>
      </c>
      <c r="H62" s="47">
        <v>9.0435999999999996</v>
      </c>
      <c r="I62" s="47">
        <v>19.004100000000001</v>
      </c>
      <c r="J62" s="47">
        <v>10.459</v>
      </c>
      <c r="K62" s="47">
        <v>0</v>
      </c>
      <c r="L62" s="47">
        <v>10.780900000000001</v>
      </c>
      <c r="M62" s="47">
        <v>0.50009999999999999</v>
      </c>
      <c r="N62" s="47">
        <v>10.8264</v>
      </c>
      <c r="O62" s="47">
        <v>0</v>
      </c>
      <c r="P62" s="47">
        <v>0</v>
      </c>
    </row>
    <row r="63" spans="1:16" hidden="1" outlineLevel="1" collapsed="1">
      <c r="A63" s="8">
        <v>42125</v>
      </c>
      <c r="B63" s="47">
        <v>12.3552</v>
      </c>
      <c r="C63" s="47">
        <v>10.4207</v>
      </c>
      <c r="D63" s="47">
        <v>14.033899999999999</v>
      </c>
      <c r="E63" s="47">
        <v>10.2537</v>
      </c>
      <c r="F63" s="47">
        <v>0</v>
      </c>
      <c r="G63" s="47">
        <v>12.937099999999999</v>
      </c>
      <c r="H63" s="47">
        <v>10.454800000000001</v>
      </c>
      <c r="I63" s="47">
        <v>16.797899999999998</v>
      </c>
      <c r="J63" s="47">
        <v>10.2537</v>
      </c>
      <c r="K63" s="47">
        <v>0</v>
      </c>
      <c r="L63" s="47">
        <v>10.542999999999999</v>
      </c>
      <c r="M63" s="47">
        <v>0.5</v>
      </c>
      <c r="N63" s="47">
        <v>10.577199999999999</v>
      </c>
      <c r="O63" s="47">
        <v>0</v>
      </c>
      <c r="P63" s="47">
        <v>0</v>
      </c>
    </row>
    <row r="64" spans="1:16" hidden="1" outlineLevel="1" collapsed="1">
      <c r="A64" s="8">
        <v>42156</v>
      </c>
      <c r="B64" s="47">
        <v>12.7844</v>
      </c>
      <c r="C64" s="47">
        <v>11.3027</v>
      </c>
      <c r="D64" s="47">
        <v>14.3902</v>
      </c>
      <c r="E64" s="47">
        <v>8.2118000000000002</v>
      </c>
      <c r="F64" s="47">
        <v>0</v>
      </c>
      <c r="G64" s="47">
        <v>13.2967</v>
      </c>
      <c r="H64" s="47">
        <v>11.3325</v>
      </c>
      <c r="I64" s="47">
        <v>17.385100000000001</v>
      </c>
      <c r="J64" s="47">
        <v>8.2118000000000002</v>
      </c>
      <c r="K64" s="47">
        <v>0</v>
      </c>
      <c r="L64" s="47">
        <v>11.811999999999999</v>
      </c>
      <c r="M64" s="47">
        <v>0.5</v>
      </c>
      <c r="N64" s="47">
        <v>11.830299999999999</v>
      </c>
      <c r="O64" s="47">
        <v>0</v>
      </c>
      <c r="P64" s="47">
        <v>0</v>
      </c>
    </row>
    <row r="65" spans="1:16" hidden="1" outlineLevel="1" collapsed="1">
      <c r="A65" s="8">
        <v>42186</v>
      </c>
      <c r="B65" s="47">
        <v>11.2437</v>
      </c>
      <c r="C65" s="47">
        <v>11.131</v>
      </c>
      <c r="D65" s="47">
        <v>14.702299999999999</v>
      </c>
      <c r="E65" s="47">
        <v>6.8795000000000002</v>
      </c>
      <c r="F65" s="47">
        <v>0</v>
      </c>
      <c r="G65" s="47">
        <v>11.261799999999999</v>
      </c>
      <c r="H65" s="47">
        <v>11.2746</v>
      </c>
      <c r="I65" s="47">
        <v>17.244199999999999</v>
      </c>
      <c r="J65" s="47">
        <v>6.8795000000000002</v>
      </c>
      <c r="K65" s="47">
        <v>0</v>
      </c>
      <c r="L65" s="47">
        <v>11.1647</v>
      </c>
      <c r="M65" s="47">
        <v>0.86109999999999998</v>
      </c>
      <c r="N65" s="47">
        <v>11.351699999999999</v>
      </c>
      <c r="O65" s="47">
        <v>0</v>
      </c>
      <c r="P65" s="47">
        <v>0</v>
      </c>
    </row>
    <row r="66" spans="1:16" hidden="1" outlineLevel="1" collapsed="1">
      <c r="A66" s="8">
        <v>42217</v>
      </c>
      <c r="B66" s="47">
        <v>13.2499</v>
      </c>
      <c r="C66" s="47">
        <v>12.119199999999999</v>
      </c>
      <c r="D66" s="47">
        <v>14.8337</v>
      </c>
      <c r="E66" s="47">
        <v>9.8405000000000005</v>
      </c>
      <c r="F66" s="47">
        <v>0</v>
      </c>
      <c r="G66" s="47">
        <v>13.885300000000001</v>
      </c>
      <c r="H66" s="47">
        <v>12.3619</v>
      </c>
      <c r="I66" s="47">
        <v>16.685700000000001</v>
      </c>
      <c r="J66" s="47">
        <v>9.8559000000000001</v>
      </c>
      <c r="K66" s="47">
        <v>0</v>
      </c>
      <c r="L66" s="47">
        <v>10.4222</v>
      </c>
      <c r="M66" s="47">
        <v>2.4481000000000002</v>
      </c>
      <c r="N66" s="47">
        <v>10.759600000000001</v>
      </c>
      <c r="O66" s="47">
        <v>9</v>
      </c>
      <c r="P66" s="47">
        <v>0</v>
      </c>
    </row>
    <row r="67" spans="1:16" hidden="1" outlineLevel="1" collapsed="1">
      <c r="A67" s="8">
        <v>42248</v>
      </c>
      <c r="B67" s="45">
        <v>11.751200000000001</v>
      </c>
      <c r="C67" s="45">
        <v>12.4138</v>
      </c>
      <c r="D67" s="45">
        <v>12.740399999999999</v>
      </c>
      <c r="E67" s="45">
        <v>8.8407</v>
      </c>
      <c r="F67" s="45">
        <v>0</v>
      </c>
      <c r="G67" s="45">
        <v>12.686999999999999</v>
      </c>
      <c r="H67" s="45">
        <v>12.562799999999999</v>
      </c>
      <c r="I67" s="45">
        <v>16.374099999999999</v>
      </c>
      <c r="J67" s="45">
        <v>8.8407</v>
      </c>
      <c r="K67" s="45">
        <v>0</v>
      </c>
      <c r="L67" s="45">
        <v>8.7081</v>
      </c>
      <c r="M67" s="45">
        <v>1.2784</v>
      </c>
      <c r="N67" s="45">
        <v>8.8312000000000008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12.2987</v>
      </c>
      <c r="C68" s="45">
        <v>10.911300000000001</v>
      </c>
      <c r="D68" s="45">
        <v>14.090299999999999</v>
      </c>
      <c r="E68" s="45">
        <v>6.9873000000000003</v>
      </c>
      <c r="F68" s="45">
        <v>0</v>
      </c>
      <c r="G68" s="45">
        <v>13.3931</v>
      </c>
      <c r="H68" s="45">
        <v>11.8164</v>
      </c>
      <c r="I68" s="45">
        <v>16.144500000000001</v>
      </c>
      <c r="J68" s="45">
        <v>6.9873000000000003</v>
      </c>
      <c r="K68" s="45">
        <v>0</v>
      </c>
      <c r="L68" s="45">
        <v>7.6993</v>
      </c>
      <c r="M68" s="45">
        <v>4.4839000000000002</v>
      </c>
      <c r="N68" s="45">
        <v>8.4235000000000007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11.689</v>
      </c>
      <c r="C69" s="45">
        <v>10.7881</v>
      </c>
      <c r="D69" s="45">
        <v>13.0466</v>
      </c>
      <c r="E69" s="45">
        <v>7.2839999999999998</v>
      </c>
      <c r="F69" s="45">
        <v>0</v>
      </c>
      <c r="G69" s="45">
        <v>12.4725</v>
      </c>
      <c r="H69" s="45">
        <v>10.9945</v>
      </c>
      <c r="I69" s="45">
        <v>15.051</v>
      </c>
      <c r="J69" s="45">
        <v>7.2839999999999998</v>
      </c>
      <c r="K69" s="45">
        <v>0</v>
      </c>
      <c r="L69" s="45">
        <v>8.1166</v>
      </c>
      <c r="M69" s="45">
        <v>1.7370000000000001</v>
      </c>
      <c r="N69" s="45">
        <v>8.3706999999999994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12.73</v>
      </c>
      <c r="C70" s="45">
        <v>11.572100000000001</v>
      </c>
      <c r="D70" s="45">
        <v>14.1526</v>
      </c>
      <c r="E70" s="45">
        <v>7.0057</v>
      </c>
      <c r="F70" s="45">
        <v>0</v>
      </c>
      <c r="G70" s="45">
        <v>13.3947</v>
      </c>
      <c r="H70" s="45">
        <v>11.673500000000001</v>
      </c>
      <c r="I70" s="45">
        <v>15.796900000000001</v>
      </c>
      <c r="J70" s="45">
        <v>7.0057</v>
      </c>
      <c r="K70" s="45">
        <v>0</v>
      </c>
      <c r="L70" s="45">
        <v>8.1952999999999996</v>
      </c>
      <c r="M70" s="45">
        <v>1.3653</v>
      </c>
      <c r="N70" s="45">
        <v>8.4010999999999996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12.1373</v>
      </c>
      <c r="C71" s="45">
        <v>10.1957</v>
      </c>
      <c r="D71" s="45">
        <v>14.2486</v>
      </c>
      <c r="E71" s="45">
        <v>6.5629999999999997</v>
      </c>
      <c r="F71" s="45">
        <v>0</v>
      </c>
      <c r="G71" s="45">
        <v>12.838900000000001</v>
      </c>
      <c r="H71" s="45">
        <v>10.240600000000001</v>
      </c>
      <c r="I71" s="45">
        <v>16.2881</v>
      </c>
      <c r="J71" s="45">
        <v>6.5629999999999997</v>
      </c>
      <c r="K71" s="45">
        <v>0</v>
      </c>
      <c r="L71" s="45">
        <v>8.4286999999999992</v>
      </c>
      <c r="M71" s="45">
        <v>2.0794999999999999</v>
      </c>
      <c r="N71" s="45">
        <v>8.4860000000000007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10.9245</v>
      </c>
      <c r="C72" s="45">
        <v>10.420299999999999</v>
      </c>
      <c r="D72" s="45">
        <v>12.169700000000001</v>
      </c>
      <c r="E72" s="45">
        <v>6.4269999999999996</v>
      </c>
      <c r="F72" s="45">
        <v>0</v>
      </c>
      <c r="G72" s="45">
        <v>12.1251</v>
      </c>
      <c r="H72" s="45">
        <v>10.6699</v>
      </c>
      <c r="I72" s="45">
        <v>15.795</v>
      </c>
      <c r="J72" s="45">
        <v>6.4269999999999996</v>
      </c>
      <c r="K72" s="45">
        <v>0</v>
      </c>
      <c r="L72" s="45">
        <v>7.2826000000000004</v>
      </c>
      <c r="M72" s="45">
        <v>1.5187999999999999</v>
      </c>
      <c r="N72" s="45">
        <v>7.5077999999999996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10.611800000000001</v>
      </c>
      <c r="C73" s="45">
        <v>9.3918999999999997</v>
      </c>
      <c r="D73" s="45">
        <v>12.680099999999999</v>
      </c>
      <c r="E73" s="45">
        <v>6.6611000000000002</v>
      </c>
      <c r="F73" s="45">
        <v>0</v>
      </c>
      <c r="G73" s="45">
        <v>11.313700000000001</v>
      </c>
      <c r="H73" s="45">
        <v>9.5077999999999996</v>
      </c>
      <c r="I73" s="45">
        <v>15.645300000000001</v>
      </c>
      <c r="J73" s="45">
        <v>6.6611000000000002</v>
      </c>
      <c r="K73" s="45">
        <v>0</v>
      </c>
      <c r="L73" s="45">
        <v>7.7179000000000002</v>
      </c>
      <c r="M73" s="45">
        <v>1.2828999999999999</v>
      </c>
      <c r="N73" s="45">
        <v>7.8841000000000001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11.1782</v>
      </c>
      <c r="C74" s="45">
        <v>9.6027000000000005</v>
      </c>
      <c r="D74" s="45">
        <v>12.2837</v>
      </c>
      <c r="E74" s="45">
        <v>8.7423000000000002</v>
      </c>
      <c r="F74" s="45">
        <v>0</v>
      </c>
      <c r="G74" s="45">
        <v>12.532299999999999</v>
      </c>
      <c r="H74" s="45">
        <v>9.7047000000000008</v>
      </c>
      <c r="I74" s="45">
        <v>15.5467</v>
      </c>
      <c r="J74" s="45">
        <v>8.7423000000000002</v>
      </c>
      <c r="K74" s="45">
        <v>0</v>
      </c>
      <c r="L74" s="45">
        <v>7.0213999999999999</v>
      </c>
      <c r="M74" s="45">
        <v>2.3820000000000001</v>
      </c>
      <c r="N74" s="45">
        <v>7.0869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11.4016</v>
      </c>
      <c r="C75" s="45">
        <v>10.6013</v>
      </c>
      <c r="D75" s="45">
        <v>12.5139</v>
      </c>
      <c r="E75" s="45">
        <v>7.63</v>
      </c>
      <c r="F75" s="45">
        <v>0</v>
      </c>
      <c r="G75" s="45">
        <v>12.2164</v>
      </c>
      <c r="H75" s="45">
        <v>10.642099999999999</v>
      </c>
      <c r="I75" s="45">
        <v>14.952500000000001</v>
      </c>
      <c r="J75" s="45">
        <v>7.63</v>
      </c>
      <c r="K75" s="45">
        <v>0</v>
      </c>
      <c r="L75" s="45">
        <v>7.6608000000000001</v>
      </c>
      <c r="M75" s="45">
        <v>1.254</v>
      </c>
      <c r="N75" s="45">
        <v>7.7248000000000001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11.468400000000001</v>
      </c>
      <c r="C76" s="45">
        <v>9.4352</v>
      </c>
      <c r="D76" s="45">
        <v>12.8218</v>
      </c>
      <c r="E76" s="45">
        <v>7.6978</v>
      </c>
      <c r="F76" s="45">
        <v>16.8</v>
      </c>
      <c r="G76" s="45">
        <v>12.4008</v>
      </c>
      <c r="H76" s="45">
        <v>9.5648999999999997</v>
      </c>
      <c r="I76" s="45">
        <v>14.914300000000001</v>
      </c>
      <c r="J76" s="45">
        <v>7.6978</v>
      </c>
      <c r="K76" s="45">
        <v>16.8</v>
      </c>
      <c r="L76" s="45">
        <v>7.5015999999999998</v>
      </c>
      <c r="M76" s="45">
        <v>1.3112999999999999</v>
      </c>
      <c r="N76" s="45">
        <v>7.6361999999999997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11.2713</v>
      </c>
      <c r="C77" s="45">
        <v>9.7445000000000004</v>
      </c>
      <c r="D77" s="45">
        <v>13.5977</v>
      </c>
      <c r="E77" s="45">
        <v>8.9283999999999999</v>
      </c>
      <c r="F77" s="45">
        <v>0</v>
      </c>
      <c r="G77" s="45">
        <v>11.5059</v>
      </c>
      <c r="H77" s="45">
        <v>9.8214000000000006</v>
      </c>
      <c r="I77" s="45">
        <v>14.222300000000001</v>
      </c>
      <c r="J77" s="45">
        <v>8.9283999999999999</v>
      </c>
      <c r="K77" s="45">
        <v>0</v>
      </c>
      <c r="L77" s="45">
        <v>3.6684000000000001</v>
      </c>
      <c r="M77" s="45">
        <v>1.3217000000000001</v>
      </c>
      <c r="N77" s="45">
        <v>3.9296000000000002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10.8416</v>
      </c>
      <c r="C78" s="45">
        <v>10.988099999999999</v>
      </c>
      <c r="D78" s="45">
        <v>11.224500000000001</v>
      </c>
      <c r="E78" s="45">
        <v>8.5606000000000009</v>
      </c>
      <c r="F78" s="45">
        <v>0</v>
      </c>
      <c r="G78" s="45">
        <v>11.625400000000001</v>
      </c>
      <c r="H78" s="45">
        <v>10.998900000000001</v>
      </c>
      <c r="I78" s="45">
        <v>13.1767</v>
      </c>
      <c r="J78" s="45">
        <v>8.5606000000000009</v>
      </c>
      <c r="K78" s="45">
        <v>0</v>
      </c>
      <c r="L78" s="45">
        <v>7.9943999999999997</v>
      </c>
      <c r="M78" s="45">
        <v>1.29</v>
      </c>
      <c r="N78" s="45">
        <v>8.0053000000000001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10.527799999999999</v>
      </c>
      <c r="C79" s="45">
        <v>10.410299999999999</v>
      </c>
      <c r="D79" s="45">
        <v>11.384</v>
      </c>
      <c r="E79" s="45">
        <v>7.6371000000000002</v>
      </c>
      <c r="F79" s="45">
        <v>15.5</v>
      </c>
      <c r="G79" s="45">
        <v>10.92</v>
      </c>
      <c r="H79" s="45">
        <v>10.422700000000001</v>
      </c>
      <c r="I79" s="45">
        <v>12.5783</v>
      </c>
      <c r="J79" s="45">
        <v>7.6342999999999996</v>
      </c>
      <c r="K79" s="45">
        <v>15.5</v>
      </c>
      <c r="L79" s="45">
        <v>8.0421999999999993</v>
      </c>
      <c r="M79" s="45">
        <v>1.2352000000000001</v>
      </c>
      <c r="N79" s="45">
        <v>8.0634999999999994</v>
      </c>
      <c r="O79" s="45">
        <v>10</v>
      </c>
      <c r="P79" s="45">
        <v>0</v>
      </c>
    </row>
    <row r="80" spans="1:16" hidden="1" outlineLevel="1" collapsed="1">
      <c r="A80" s="8">
        <v>42644</v>
      </c>
      <c r="B80" s="45">
        <v>10.9781</v>
      </c>
      <c r="C80" s="45">
        <v>10.5877</v>
      </c>
      <c r="D80" s="45">
        <v>12.059799999999999</v>
      </c>
      <c r="E80" s="45">
        <v>8.1481999999999992</v>
      </c>
      <c r="F80" s="45">
        <v>0</v>
      </c>
      <c r="G80" s="45">
        <v>11.603400000000001</v>
      </c>
      <c r="H80" s="45">
        <v>10.603199999999999</v>
      </c>
      <c r="I80" s="45">
        <v>14.1051</v>
      </c>
      <c r="J80" s="45">
        <v>8.1425000000000001</v>
      </c>
      <c r="K80" s="45">
        <v>0</v>
      </c>
      <c r="L80" s="45">
        <v>7.9859</v>
      </c>
      <c r="M80" s="45">
        <v>2.1240000000000001</v>
      </c>
      <c r="N80" s="45">
        <v>8.0015000000000001</v>
      </c>
      <c r="O80" s="45">
        <v>10</v>
      </c>
      <c r="P80" s="45">
        <v>0</v>
      </c>
    </row>
    <row r="81" spans="1:16" hidden="1" outlineLevel="1" collapsed="1">
      <c r="A81" s="8">
        <v>42675</v>
      </c>
      <c r="B81" s="45">
        <v>10.2743</v>
      </c>
      <c r="C81" s="45">
        <v>10.6225</v>
      </c>
      <c r="D81" s="45">
        <v>10.984299999999999</v>
      </c>
      <c r="E81" s="45">
        <v>6.4109999999999996</v>
      </c>
      <c r="F81" s="45">
        <v>0</v>
      </c>
      <c r="G81" s="45">
        <v>10.8322</v>
      </c>
      <c r="H81" s="45">
        <v>10.6541</v>
      </c>
      <c r="I81" s="45">
        <v>12.930199999999999</v>
      </c>
      <c r="J81" s="45">
        <v>6.4109999999999996</v>
      </c>
      <c r="K81" s="45">
        <v>0</v>
      </c>
      <c r="L81" s="45">
        <v>7.7709999999999999</v>
      </c>
      <c r="M81" s="45">
        <v>2.2469000000000001</v>
      </c>
      <c r="N81" s="45">
        <v>7.8170999999999999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10.859299999999999</v>
      </c>
      <c r="C82" s="45">
        <v>8.7995000000000001</v>
      </c>
      <c r="D82" s="45">
        <v>13.697100000000001</v>
      </c>
      <c r="E82" s="45">
        <v>6.6426999999999996</v>
      </c>
      <c r="F82" s="45">
        <v>15.5</v>
      </c>
      <c r="G82" s="45">
        <v>10.9145</v>
      </c>
      <c r="H82" s="45">
        <v>8.8233999999999995</v>
      </c>
      <c r="I82" s="45">
        <v>13.833</v>
      </c>
      <c r="J82" s="45">
        <v>6.6426999999999996</v>
      </c>
      <c r="K82" s="45">
        <v>15.5</v>
      </c>
      <c r="L82" s="45">
        <v>4.4691000000000001</v>
      </c>
      <c r="M82" s="45">
        <v>0.54900000000000004</v>
      </c>
      <c r="N82" s="45">
        <v>4.9683000000000002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9.8711000000000002</v>
      </c>
      <c r="C83" s="45">
        <v>8.0079999999999991</v>
      </c>
      <c r="D83" s="45">
        <v>12.007</v>
      </c>
      <c r="E83" s="45">
        <v>6.6641000000000004</v>
      </c>
      <c r="F83" s="45">
        <v>0</v>
      </c>
      <c r="G83" s="45">
        <v>9.8981999999999992</v>
      </c>
      <c r="H83" s="45">
        <v>8.0576000000000008</v>
      </c>
      <c r="I83" s="45">
        <v>12.031499999999999</v>
      </c>
      <c r="J83" s="45">
        <v>6.6641000000000004</v>
      </c>
      <c r="K83" s="45">
        <v>0</v>
      </c>
      <c r="L83" s="45">
        <v>2.0377999999999998</v>
      </c>
      <c r="M83" s="45">
        <v>0.51980000000000004</v>
      </c>
      <c r="N83" s="45">
        <v>3.8296000000000001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10.037599999999999</v>
      </c>
      <c r="C84" s="45">
        <v>8.4410000000000007</v>
      </c>
      <c r="D84" s="45">
        <v>11.775399999999999</v>
      </c>
      <c r="E84" s="45">
        <v>6.4985999999999997</v>
      </c>
      <c r="F84" s="45">
        <v>0</v>
      </c>
      <c r="G84" s="45">
        <v>10.112500000000001</v>
      </c>
      <c r="H84" s="45">
        <v>8.5044000000000004</v>
      </c>
      <c r="I84" s="45">
        <v>11.8909</v>
      </c>
      <c r="J84" s="45">
        <v>6.4985999999999997</v>
      </c>
      <c r="K84" s="45">
        <v>0</v>
      </c>
      <c r="L84" s="45">
        <v>1.4691000000000001</v>
      </c>
      <c r="M84" s="45">
        <v>0.67100000000000004</v>
      </c>
      <c r="N84" s="45">
        <v>1.7343999999999999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9.8558000000000003</v>
      </c>
      <c r="C85" s="45">
        <v>8.5025999999999993</v>
      </c>
      <c r="D85" s="45">
        <v>12.3895</v>
      </c>
      <c r="E85" s="45">
        <v>7.1554000000000002</v>
      </c>
      <c r="F85" s="45">
        <v>0</v>
      </c>
      <c r="G85" s="45">
        <v>9.8961000000000006</v>
      </c>
      <c r="H85" s="45">
        <v>8.5534999999999997</v>
      </c>
      <c r="I85" s="45">
        <v>12.44</v>
      </c>
      <c r="J85" s="45">
        <v>7.1554000000000002</v>
      </c>
      <c r="K85" s="45">
        <v>0</v>
      </c>
      <c r="L85" s="45">
        <v>2.3290000000000002</v>
      </c>
      <c r="M85" s="45">
        <v>0.93479999999999996</v>
      </c>
      <c r="N85" s="45">
        <v>3.9981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8.9273000000000007</v>
      </c>
      <c r="C86" s="45">
        <v>7.2066999999999997</v>
      </c>
      <c r="D86" s="45">
        <v>11.6745</v>
      </c>
      <c r="E86" s="45">
        <v>7.5110000000000001</v>
      </c>
      <c r="F86" s="45">
        <v>0</v>
      </c>
      <c r="G86" s="45">
        <v>8.9771000000000001</v>
      </c>
      <c r="H86" s="45">
        <v>7.2853000000000003</v>
      </c>
      <c r="I86" s="45">
        <v>11.717599999999999</v>
      </c>
      <c r="J86" s="45">
        <v>7.5110000000000001</v>
      </c>
      <c r="K86" s="45">
        <v>0</v>
      </c>
      <c r="L86" s="45">
        <v>1.3446</v>
      </c>
      <c r="M86" s="45">
        <v>0.17030000000000001</v>
      </c>
      <c r="N86" s="45">
        <v>3.9161000000000001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8.4582999999999995</v>
      </c>
      <c r="C87" s="45">
        <v>7.1345000000000001</v>
      </c>
      <c r="D87" s="45">
        <v>10.4815</v>
      </c>
      <c r="E87" s="45">
        <v>7.7081</v>
      </c>
      <c r="F87" s="45">
        <v>0</v>
      </c>
      <c r="G87" s="45">
        <v>8.5470000000000006</v>
      </c>
      <c r="H87" s="45">
        <v>7.3171999999999997</v>
      </c>
      <c r="I87" s="45">
        <v>10.5334</v>
      </c>
      <c r="J87" s="45">
        <v>7.7081</v>
      </c>
      <c r="K87" s="45">
        <v>0</v>
      </c>
      <c r="L87" s="45">
        <v>1.4681999999999999</v>
      </c>
      <c r="M87" s="45">
        <v>1.0763</v>
      </c>
      <c r="N87" s="45">
        <v>3.1234999999999999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8.7912999999999997</v>
      </c>
      <c r="C88" s="45">
        <v>7.2504</v>
      </c>
      <c r="D88" s="45">
        <v>11.626099999999999</v>
      </c>
      <c r="E88" s="45">
        <v>7.2304000000000004</v>
      </c>
      <c r="F88" s="45">
        <v>0</v>
      </c>
      <c r="G88" s="45">
        <v>8.8345000000000002</v>
      </c>
      <c r="H88" s="45">
        <v>7.3093000000000004</v>
      </c>
      <c r="I88" s="45">
        <v>11.6875</v>
      </c>
      <c r="J88" s="45">
        <v>7.2304000000000004</v>
      </c>
      <c r="K88" s="45">
        <v>0</v>
      </c>
      <c r="L88" s="45">
        <v>2.1614</v>
      </c>
      <c r="M88" s="45">
        <v>1.5449999999999999</v>
      </c>
      <c r="N88" s="45">
        <v>3.1166999999999998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8.5411000000000001</v>
      </c>
      <c r="C89" s="45">
        <v>5.3817000000000004</v>
      </c>
      <c r="D89" s="45">
        <v>11.3392</v>
      </c>
      <c r="E89" s="45">
        <v>6.6215000000000002</v>
      </c>
      <c r="F89" s="45">
        <v>0</v>
      </c>
      <c r="G89" s="45">
        <v>8.6188000000000002</v>
      </c>
      <c r="H89" s="45">
        <v>5.4122000000000003</v>
      </c>
      <c r="I89" s="45">
        <v>11.5326</v>
      </c>
      <c r="J89" s="45">
        <v>6.6215000000000002</v>
      </c>
      <c r="K89" s="45">
        <v>0</v>
      </c>
      <c r="L89" s="45">
        <v>3.0297000000000001</v>
      </c>
      <c r="M89" s="45">
        <v>0.60680000000000001</v>
      </c>
      <c r="N89" s="45">
        <v>3.4582000000000002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8.0014000000000003</v>
      </c>
      <c r="C90" s="45">
        <v>5.6923000000000004</v>
      </c>
      <c r="D90" s="45">
        <v>10.2468</v>
      </c>
      <c r="E90" s="45">
        <v>7.5940000000000003</v>
      </c>
      <c r="F90" s="45">
        <v>14</v>
      </c>
      <c r="G90" s="45">
        <v>8.0620999999999992</v>
      </c>
      <c r="H90" s="45">
        <v>5.7389000000000001</v>
      </c>
      <c r="I90" s="45">
        <v>10.3895</v>
      </c>
      <c r="J90" s="45">
        <v>7.5940000000000003</v>
      </c>
      <c r="K90" s="45">
        <v>14</v>
      </c>
      <c r="L90" s="45">
        <v>2.2783000000000002</v>
      </c>
      <c r="M90" s="45">
        <v>0.747</v>
      </c>
      <c r="N90" s="45">
        <v>2.9192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7.8710000000000004</v>
      </c>
      <c r="C91" s="45">
        <v>5.4275000000000002</v>
      </c>
      <c r="D91" s="45">
        <v>9.9457000000000004</v>
      </c>
      <c r="E91" s="45">
        <v>7.1885000000000003</v>
      </c>
      <c r="F91" s="45">
        <v>0</v>
      </c>
      <c r="G91" s="45">
        <v>7.8864000000000001</v>
      </c>
      <c r="H91" s="45">
        <v>5.4570999999999996</v>
      </c>
      <c r="I91" s="45">
        <v>9.9585000000000008</v>
      </c>
      <c r="J91" s="45">
        <v>7.1885000000000003</v>
      </c>
      <c r="K91" s="45">
        <v>0</v>
      </c>
      <c r="L91" s="45">
        <v>1.1006</v>
      </c>
      <c r="M91" s="45">
        <v>0.50380000000000003</v>
      </c>
      <c r="N91" s="45">
        <v>2.4298000000000002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8.7039000000000009</v>
      </c>
      <c r="C92" s="45">
        <v>5.4377000000000004</v>
      </c>
      <c r="D92" s="45">
        <v>10.3782</v>
      </c>
      <c r="E92" s="45">
        <v>6.9291</v>
      </c>
      <c r="F92" s="45">
        <v>0</v>
      </c>
      <c r="G92" s="45">
        <v>8.7164000000000001</v>
      </c>
      <c r="H92" s="45">
        <v>5.4725999999999999</v>
      </c>
      <c r="I92" s="45">
        <v>10.3782</v>
      </c>
      <c r="J92" s="45">
        <v>6.9291</v>
      </c>
      <c r="K92" s="45">
        <v>0</v>
      </c>
      <c r="L92" s="45">
        <v>0.75</v>
      </c>
      <c r="M92" s="45">
        <v>0.75</v>
      </c>
      <c r="N92" s="45">
        <v>0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8.8762000000000008</v>
      </c>
      <c r="C93" s="45">
        <v>5.1757999999999997</v>
      </c>
      <c r="D93" s="45">
        <v>11.2547</v>
      </c>
      <c r="E93" s="45">
        <v>7.4038000000000004</v>
      </c>
      <c r="F93" s="45">
        <v>0</v>
      </c>
      <c r="G93" s="45">
        <v>9.1448</v>
      </c>
      <c r="H93" s="45">
        <v>5.2899000000000003</v>
      </c>
      <c r="I93" s="45">
        <v>11.784599999999999</v>
      </c>
      <c r="J93" s="45">
        <v>7.4038000000000004</v>
      </c>
      <c r="K93" s="45">
        <v>0</v>
      </c>
      <c r="L93" s="45">
        <v>0.95189999999999997</v>
      </c>
      <c r="M93" s="45">
        <v>0.09</v>
      </c>
      <c r="N93" s="45">
        <v>1.1426000000000001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8.5541</v>
      </c>
      <c r="C94" s="45">
        <v>5.3992000000000004</v>
      </c>
      <c r="D94" s="45">
        <v>11.7882</v>
      </c>
      <c r="E94" s="45">
        <v>8.0940999999999992</v>
      </c>
      <c r="F94" s="45">
        <v>0.1</v>
      </c>
      <c r="G94" s="45">
        <v>8.5715000000000003</v>
      </c>
      <c r="H94" s="45">
        <v>5.4104000000000001</v>
      </c>
      <c r="I94" s="45">
        <v>11.835100000000001</v>
      </c>
      <c r="J94" s="45">
        <v>8.0940999999999992</v>
      </c>
      <c r="K94" s="45">
        <v>0.1</v>
      </c>
      <c r="L94" s="45">
        <v>1.9965999999999999</v>
      </c>
      <c r="M94" s="45">
        <v>0.18529999999999999</v>
      </c>
      <c r="N94" s="45">
        <v>2.6876000000000002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9.5442</v>
      </c>
      <c r="C95" s="45">
        <v>5.3731999999999998</v>
      </c>
      <c r="D95" s="45">
        <v>11.914300000000001</v>
      </c>
      <c r="E95" s="45">
        <v>8.1987000000000005</v>
      </c>
      <c r="F95" s="45">
        <v>0</v>
      </c>
      <c r="G95" s="45">
        <v>9.8719000000000001</v>
      </c>
      <c r="H95" s="45">
        <v>5.3949999999999996</v>
      </c>
      <c r="I95" s="45">
        <v>12.760999999999999</v>
      </c>
      <c r="J95" s="45">
        <v>8.1987000000000005</v>
      </c>
      <c r="K95" s="45">
        <v>0</v>
      </c>
      <c r="L95" s="45">
        <v>1.2853000000000001</v>
      </c>
      <c r="M95" s="45">
        <v>0.73550000000000004</v>
      </c>
      <c r="N95" s="45">
        <v>1.2982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10.253399999999999</v>
      </c>
      <c r="C96" s="45">
        <v>5.4119999999999999</v>
      </c>
      <c r="D96" s="45">
        <v>12.0982</v>
      </c>
      <c r="E96" s="45">
        <v>9.0408000000000008</v>
      </c>
      <c r="F96" s="45">
        <v>0</v>
      </c>
      <c r="G96" s="45">
        <v>10.316800000000001</v>
      </c>
      <c r="H96" s="45">
        <v>5.4447000000000001</v>
      </c>
      <c r="I96" s="45">
        <v>12.214</v>
      </c>
      <c r="J96" s="45">
        <v>9.0408000000000008</v>
      </c>
      <c r="K96" s="45">
        <v>0</v>
      </c>
      <c r="L96" s="45">
        <v>3.4213</v>
      </c>
      <c r="M96" s="45">
        <v>0.62829999999999997</v>
      </c>
      <c r="N96" s="45">
        <v>3.8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10.0296</v>
      </c>
      <c r="C97" s="45">
        <v>6.0026999999999999</v>
      </c>
      <c r="D97" s="45">
        <v>12.2315</v>
      </c>
      <c r="E97" s="45">
        <v>9.4948999999999995</v>
      </c>
      <c r="F97" s="45">
        <v>0</v>
      </c>
      <c r="G97" s="45">
        <v>10.2585</v>
      </c>
      <c r="H97" s="45">
        <v>6.0026999999999999</v>
      </c>
      <c r="I97" s="45">
        <v>12.956</v>
      </c>
      <c r="J97" s="45">
        <v>9.4948999999999995</v>
      </c>
      <c r="K97" s="45">
        <v>0</v>
      </c>
      <c r="L97" s="45">
        <v>0.81040000000000001</v>
      </c>
      <c r="M97" s="45">
        <v>0</v>
      </c>
      <c r="N97" s="45">
        <v>0.81040000000000001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10.1371</v>
      </c>
      <c r="C98" s="45">
        <v>7.2122999999999999</v>
      </c>
      <c r="D98" s="45">
        <v>12.435700000000001</v>
      </c>
      <c r="E98" s="45">
        <v>13.95</v>
      </c>
      <c r="F98" s="45">
        <v>0</v>
      </c>
      <c r="G98" s="45">
        <v>10.449400000000001</v>
      </c>
      <c r="H98" s="45">
        <v>7.2403000000000004</v>
      </c>
      <c r="I98" s="45">
        <v>13.111599999999999</v>
      </c>
      <c r="J98" s="45">
        <v>13.95</v>
      </c>
      <c r="K98" s="45">
        <v>0</v>
      </c>
      <c r="L98" s="45">
        <v>0.94640000000000002</v>
      </c>
      <c r="M98" s="45">
        <v>0.14860000000000001</v>
      </c>
      <c r="N98" s="45">
        <v>0.99099999999999999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9.0782000000000007</v>
      </c>
      <c r="C99" s="45">
        <v>6.5987999999999998</v>
      </c>
      <c r="D99" s="45">
        <v>11.778600000000001</v>
      </c>
      <c r="E99" s="45">
        <v>0</v>
      </c>
      <c r="F99" s="45">
        <v>13.1</v>
      </c>
      <c r="G99" s="45">
        <v>9.4832000000000001</v>
      </c>
      <c r="H99" s="45">
        <v>6.6195000000000004</v>
      </c>
      <c r="I99" s="45">
        <v>12.9154</v>
      </c>
      <c r="J99" s="45">
        <v>0</v>
      </c>
      <c r="K99" s="45">
        <v>13.1</v>
      </c>
      <c r="L99" s="45">
        <v>0.85670000000000002</v>
      </c>
      <c r="M99" s="45">
        <v>0.75</v>
      </c>
      <c r="N99" s="45">
        <v>0.86109999999999998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9.4647000000000006</v>
      </c>
      <c r="C100" s="45">
        <v>7.2312000000000003</v>
      </c>
      <c r="D100" s="45">
        <v>12.1158</v>
      </c>
      <c r="E100" s="45">
        <v>1</v>
      </c>
      <c r="F100" s="45">
        <v>0</v>
      </c>
      <c r="G100" s="45">
        <v>9.7368000000000006</v>
      </c>
      <c r="H100" s="45">
        <v>7.4199000000000002</v>
      </c>
      <c r="I100" s="45">
        <v>12.5052</v>
      </c>
      <c r="J100" s="45">
        <v>1</v>
      </c>
      <c r="K100" s="45">
        <v>0</v>
      </c>
      <c r="L100" s="45">
        <v>1.0161</v>
      </c>
      <c r="M100" s="45">
        <v>0.75</v>
      </c>
      <c r="N100" s="45">
        <v>1.2737000000000001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10.4193</v>
      </c>
      <c r="C101" s="45">
        <v>7.3860999999999999</v>
      </c>
      <c r="D101" s="45">
        <v>12.9092</v>
      </c>
      <c r="E101" s="45">
        <v>0</v>
      </c>
      <c r="F101" s="45">
        <v>0</v>
      </c>
      <c r="G101" s="45">
        <v>10.677300000000001</v>
      </c>
      <c r="H101" s="45">
        <v>7.4463999999999997</v>
      </c>
      <c r="I101" s="45">
        <v>13.419499999999999</v>
      </c>
      <c r="J101" s="45">
        <v>0</v>
      </c>
      <c r="K101" s="45">
        <v>0</v>
      </c>
      <c r="L101" s="45">
        <v>1.0184</v>
      </c>
      <c r="M101" s="45">
        <v>0.62109999999999999</v>
      </c>
      <c r="N101" s="45">
        <v>1.0880000000000001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9.5775000000000006</v>
      </c>
      <c r="C102" s="45">
        <v>5.6260000000000003</v>
      </c>
      <c r="D102" s="45">
        <v>13.0481</v>
      </c>
      <c r="E102" s="45">
        <v>3</v>
      </c>
      <c r="F102" s="45">
        <v>0</v>
      </c>
      <c r="G102" s="45">
        <v>9.9076000000000004</v>
      </c>
      <c r="H102" s="45">
        <v>5.6539999999999999</v>
      </c>
      <c r="I102" s="45">
        <v>13.9903</v>
      </c>
      <c r="J102" s="45">
        <v>3</v>
      </c>
      <c r="K102" s="45">
        <v>0</v>
      </c>
      <c r="L102" s="45">
        <v>3.3898999999999999</v>
      </c>
      <c r="M102" s="45">
        <v>0.75</v>
      </c>
      <c r="N102" s="45">
        <v>3.5369999999999999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11.1142</v>
      </c>
      <c r="C103" s="45">
        <v>5.6848000000000001</v>
      </c>
      <c r="D103" s="45">
        <v>13.6981</v>
      </c>
      <c r="E103" s="45">
        <v>1</v>
      </c>
      <c r="F103" s="45">
        <v>0</v>
      </c>
      <c r="G103" s="45">
        <v>11.7858</v>
      </c>
      <c r="H103" s="45">
        <v>5.6958000000000002</v>
      </c>
      <c r="I103" s="45">
        <v>14.9871</v>
      </c>
      <c r="J103" s="45">
        <v>1</v>
      </c>
      <c r="K103" s="45">
        <v>0</v>
      </c>
      <c r="L103" s="45">
        <v>1.6212</v>
      </c>
      <c r="M103" s="45">
        <v>0.29289999999999999</v>
      </c>
      <c r="N103" s="45">
        <v>1.6345000000000001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11.7751</v>
      </c>
      <c r="C104" s="45">
        <v>6.3593999999999999</v>
      </c>
      <c r="D104" s="45">
        <v>15.258599999999999</v>
      </c>
      <c r="E104" s="45">
        <v>1</v>
      </c>
      <c r="F104" s="45">
        <v>0</v>
      </c>
      <c r="G104" s="45">
        <v>12.0571</v>
      </c>
      <c r="H104" s="45">
        <v>6.4028999999999998</v>
      </c>
      <c r="I104" s="45">
        <v>15.8477</v>
      </c>
      <c r="J104" s="45">
        <v>1</v>
      </c>
      <c r="K104" s="45">
        <v>0</v>
      </c>
      <c r="L104" s="45">
        <v>3.214</v>
      </c>
      <c r="M104" s="45">
        <v>0.52690000000000003</v>
      </c>
      <c r="N104" s="45">
        <v>3.4824999999999999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13.563700000000001</v>
      </c>
      <c r="C105" s="45">
        <v>9.4735999999999994</v>
      </c>
      <c r="D105" s="45">
        <v>15.513</v>
      </c>
      <c r="E105" s="45">
        <v>3</v>
      </c>
      <c r="F105" s="45">
        <v>0</v>
      </c>
      <c r="G105" s="45">
        <v>13.946</v>
      </c>
      <c r="H105" s="45">
        <v>9.5587999999999997</v>
      </c>
      <c r="I105" s="45">
        <v>16.098800000000001</v>
      </c>
      <c r="J105" s="45">
        <v>3</v>
      </c>
      <c r="K105" s="45">
        <v>0</v>
      </c>
      <c r="L105" s="45">
        <v>0.53120000000000001</v>
      </c>
      <c r="M105" s="45">
        <v>0.29010000000000002</v>
      </c>
      <c r="N105" s="45">
        <v>0.55920000000000003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13.1358</v>
      </c>
      <c r="C106" s="45">
        <v>10.3878</v>
      </c>
      <c r="D106" s="45">
        <v>15.1708</v>
      </c>
      <c r="E106" s="45">
        <v>13.1172</v>
      </c>
      <c r="F106" s="45">
        <v>0</v>
      </c>
      <c r="G106" s="45">
        <v>14.1188</v>
      </c>
      <c r="H106" s="45">
        <v>10.692500000000001</v>
      </c>
      <c r="I106" s="45">
        <v>16.941800000000001</v>
      </c>
      <c r="J106" s="45">
        <v>13.1172</v>
      </c>
      <c r="K106" s="45">
        <v>0</v>
      </c>
      <c r="L106" s="45">
        <v>2.5407000000000002</v>
      </c>
      <c r="M106" s="45">
        <v>2.07E-2</v>
      </c>
      <c r="N106" s="45">
        <v>2.9613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12.496600000000001</v>
      </c>
      <c r="C107" s="45">
        <v>9.4357000000000006</v>
      </c>
      <c r="D107" s="45">
        <v>15.368</v>
      </c>
      <c r="E107" s="45">
        <v>4</v>
      </c>
      <c r="F107" s="45">
        <v>0</v>
      </c>
      <c r="G107" s="45">
        <v>12.5167</v>
      </c>
      <c r="H107" s="45">
        <v>9.4544999999999995</v>
      </c>
      <c r="I107" s="45">
        <v>15.386900000000001</v>
      </c>
      <c r="J107" s="45">
        <v>4</v>
      </c>
      <c r="K107" s="45">
        <v>0</v>
      </c>
      <c r="L107" s="45">
        <v>2.9578000000000002</v>
      </c>
      <c r="M107" s="45">
        <v>2.0339</v>
      </c>
      <c r="N107" s="45">
        <v>4.25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12.1189</v>
      </c>
      <c r="C108" s="45">
        <v>9.6095000000000006</v>
      </c>
      <c r="D108" s="45">
        <v>14.666700000000001</v>
      </c>
      <c r="E108" s="45">
        <v>16</v>
      </c>
      <c r="F108" s="45">
        <v>0</v>
      </c>
      <c r="G108" s="45">
        <v>12.254200000000001</v>
      </c>
      <c r="H108" s="45">
        <v>9.7280999999999995</v>
      </c>
      <c r="I108" s="45">
        <v>14.814399999999999</v>
      </c>
      <c r="J108" s="45">
        <v>16</v>
      </c>
      <c r="K108" s="45">
        <v>0</v>
      </c>
      <c r="L108" s="45">
        <v>0.53590000000000004</v>
      </c>
      <c r="M108" s="45">
        <v>0.16209999999999999</v>
      </c>
      <c r="N108" s="45">
        <v>0.97719999999999996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11.7621</v>
      </c>
      <c r="C109" s="45">
        <v>6.5201000000000002</v>
      </c>
      <c r="D109" s="45">
        <v>15.039400000000001</v>
      </c>
      <c r="E109" s="45">
        <v>9.6545000000000005</v>
      </c>
      <c r="F109" s="45">
        <v>14.75</v>
      </c>
      <c r="G109" s="45">
        <v>11.798299999999999</v>
      </c>
      <c r="H109" s="45">
        <v>6.5869999999999997</v>
      </c>
      <c r="I109" s="45">
        <v>15.081</v>
      </c>
      <c r="J109" s="45">
        <v>9.6545000000000005</v>
      </c>
      <c r="K109" s="45">
        <v>14.75</v>
      </c>
      <c r="L109" s="45">
        <v>1.0895999999999999</v>
      </c>
      <c r="M109" s="45">
        <v>0.59330000000000005</v>
      </c>
      <c r="N109" s="45">
        <v>1.6995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12.034000000000001</v>
      </c>
      <c r="C110" s="45">
        <v>6.1089000000000002</v>
      </c>
      <c r="D110" s="45">
        <v>14.8887</v>
      </c>
      <c r="E110" s="45">
        <v>11.0571</v>
      </c>
      <c r="F110" s="45">
        <v>0</v>
      </c>
      <c r="G110" s="45">
        <v>12.089600000000001</v>
      </c>
      <c r="H110" s="45">
        <v>6.1971999999999996</v>
      </c>
      <c r="I110" s="45">
        <v>14.9299</v>
      </c>
      <c r="J110" s="45">
        <v>11.0571</v>
      </c>
      <c r="K110" s="45">
        <v>0</v>
      </c>
      <c r="L110" s="45">
        <v>1.3431</v>
      </c>
      <c r="M110" s="45">
        <v>0.61470000000000002</v>
      </c>
      <c r="N110" s="45">
        <v>2.7168999999999999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12.649800000000001</v>
      </c>
      <c r="C111" s="45">
        <v>6.6174999999999997</v>
      </c>
      <c r="D111" s="45">
        <v>14.887</v>
      </c>
      <c r="E111" s="45">
        <v>11.1379</v>
      </c>
      <c r="F111" s="45">
        <v>15.418200000000001</v>
      </c>
      <c r="G111" s="45">
        <v>12.6835</v>
      </c>
      <c r="H111" s="45">
        <v>6.7267999999999999</v>
      </c>
      <c r="I111" s="45">
        <v>14.8871</v>
      </c>
      <c r="J111" s="45">
        <v>11.1379</v>
      </c>
      <c r="K111" s="45">
        <v>15.418200000000001</v>
      </c>
      <c r="L111" s="45">
        <v>0.4052</v>
      </c>
      <c r="M111" s="45">
        <v>0.40400000000000003</v>
      </c>
      <c r="N111" s="45">
        <v>1.7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13.014099999999999</v>
      </c>
      <c r="C112" s="45">
        <v>6.5853000000000002</v>
      </c>
      <c r="D112" s="45">
        <v>15.32</v>
      </c>
      <c r="E112" s="45">
        <v>10.888500000000001</v>
      </c>
      <c r="F112" s="45">
        <v>14</v>
      </c>
      <c r="G112" s="45">
        <v>13.4366</v>
      </c>
      <c r="H112" s="45">
        <v>6.7225999999999999</v>
      </c>
      <c r="I112" s="45">
        <v>15.436299999999999</v>
      </c>
      <c r="J112" s="45">
        <v>12.069699999999999</v>
      </c>
      <c r="K112" s="45">
        <v>14</v>
      </c>
      <c r="L112" s="45">
        <v>2.2414999999999998</v>
      </c>
      <c r="M112" s="45">
        <v>0.6744</v>
      </c>
      <c r="N112" s="45">
        <v>1.4843999999999999</v>
      </c>
      <c r="O112" s="45">
        <v>2.5499999999999998</v>
      </c>
      <c r="P112" s="45">
        <v>0</v>
      </c>
    </row>
    <row r="113" spans="1:16" hidden="1" outlineLevel="1" collapsed="1">
      <c r="A113" s="8">
        <v>43647</v>
      </c>
      <c r="B113" s="45">
        <v>12.7081</v>
      </c>
      <c r="C113" s="45">
        <v>6.2552000000000003</v>
      </c>
      <c r="D113" s="45">
        <v>14.743499999999999</v>
      </c>
      <c r="E113" s="45">
        <v>10.7209</v>
      </c>
      <c r="F113" s="45">
        <v>0</v>
      </c>
      <c r="G113" s="45">
        <v>12.7897</v>
      </c>
      <c r="H113" s="45">
        <v>6.4382000000000001</v>
      </c>
      <c r="I113" s="45">
        <v>14.795</v>
      </c>
      <c r="J113" s="45">
        <v>10.7209</v>
      </c>
      <c r="K113" s="45">
        <v>0</v>
      </c>
      <c r="L113" s="45">
        <v>1.4874000000000001</v>
      </c>
      <c r="M113" s="45">
        <v>0.44090000000000001</v>
      </c>
      <c r="N113" s="45">
        <v>3.0752999999999999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12.403600000000001</v>
      </c>
      <c r="C114" s="45">
        <v>6.5224000000000002</v>
      </c>
      <c r="D114" s="45">
        <v>14.743</v>
      </c>
      <c r="E114" s="45">
        <v>9.4661000000000008</v>
      </c>
      <c r="F114" s="45">
        <v>5</v>
      </c>
      <c r="G114" s="45">
        <v>12.486000000000001</v>
      </c>
      <c r="H114" s="45">
        <v>6.7881</v>
      </c>
      <c r="I114" s="45">
        <v>14.7547</v>
      </c>
      <c r="J114" s="45">
        <v>9.4661000000000008</v>
      </c>
      <c r="K114" s="45">
        <v>5</v>
      </c>
      <c r="L114" s="45">
        <v>0.66090000000000004</v>
      </c>
      <c r="M114" s="45">
        <v>0.44409999999999999</v>
      </c>
      <c r="N114" s="45">
        <v>2.8502999999999998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12.9336</v>
      </c>
      <c r="C115" s="45">
        <v>6.5595999999999997</v>
      </c>
      <c r="D115" s="45">
        <v>14.0114</v>
      </c>
      <c r="E115" s="45">
        <v>14.102600000000001</v>
      </c>
      <c r="F115" s="45">
        <v>5</v>
      </c>
      <c r="G115" s="45">
        <v>13.1637</v>
      </c>
      <c r="H115" s="45">
        <v>6.5946999999999996</v>
      </c>
      <c r="I115" s="45">
        <v>14.379899999999999</v>
      </c>
      <c r="J115" s="45">
        <v>14.102600000000001</v>
      </c>
      <c r="K115" s="45">
        <v>5</v>
      </c>
      <c r="L115" s="45">
        <v>1.0219</v>
      </c>
      <c r="M115" s="45">
        <v>0.71679999999999999</v>
      </c>
      <c r="N115" s="45">
        <v>1.0367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13.279400000000001</v>
      </c>
      <c r="C116" s="45">
        <v>6.6826999999999996</v>
      </c>
      <c r="D116" s="45">
        <v>14.181100000000001</v>
      </c>
      <c r="E116" s="45">
        <v>13.785299999999999</v>
      </c>
      <c r="F116" s="45">
        <v>0</v>
      </c>
      <c r="G116" s="45">
        <v>13.3399</v>
      </c>
      <c r="H116" s="45">
        <v>6.8555000000000001</v>
      </c>
      <c r="I116" s="45">
        <v>14.210800000000001</v>
      </c>
      <c r="J116" s="45">
        <v>13.785299999999999</v>
      </c>
      <c r="K116" s="45">
        <v>0</v>
      </c>
      <c r="L116" s="45">
        <v>1.4036</v>
      </c>
      <c r="M116" s="45">
        <v>0.46479999999999999</v>
      </c>
      <c r="N116" s="45">
        <v>2.8529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11.894</v>
      </c>
      <c r="C117" s="45">
        <v>6.3880999999999997</v>
      </c>
      <c r="D117" s="45">
        <v>12.4115</v>
      </c>
      <c r="E117" s="45">
        <v>13.1942</v>
      </c>
      <c r="F117" s="45">
        <v>14.904199999999999</v>
      </c>
      <c r="G117" s="45">
        <v>12.936999999999999</v>
      </c>
      <c r="H117" s="45">
        <v>6.4489000000000001</v>
      </c>
      <c r="I117" s="45">
        <v>13.9375</v>
      </c>
      <c r="J117" s="45">
        <v>13.1942</v>
      </c>
      <c r="K117" s="45">
        <v>14.904199999999999</v>
      </c>
      <c r="L117" s="45">
        <v>1.365</v>
      </c>
      <c r="M117" s="45">
        <v>7.5600000000000001E-2</v>
      </c>
      <c r="N117" s="45">
        <v>1.3796999999999999</v>
      </c>
      <c r="O117" s="45">
        <v>0</v>
      </c>
      <c r="P117" s="45" t="s">
        <v>126</v>
      </c>
    </row>
    <row r="118" spans="1:16" hidden="1" outlineLevel="1" collapsed="1">
      <c r="A118" s="8">
        <v>43800</v>
      </c>
      <c r="B118" s="45">
        <v>11.642300000000001</v>
      </c>
      <c r="C118" s="45">
        <v>6.0331000000000001</v>
      </c>
      <c r="D118" s="45">
        <v>12.4034</v>
      </c>
      <c r="E118" s="45">
        <v>12.5036</v>
      </c>
      <c r="F118" s="45">
        <v>0</v>
      </c>
      <c r="G118" s="45">
        <v>12.141299999999999</v>
      </c>
      <c r="H118" s="45">
        <v>6.1624999999999996</v>
      </c>
      <c r="I118" s="45">
        <v>13.116300000000001</v>
      </c>
      <c r="J118" s="45">
        <v>12.5036</v>
      </c>
      <c r="K118" s="45">
        <v>0</v>
      </c>
      <c r="L118" s="45">
        <v>1.9093</v>
      </c>
      <c r="M118" s="45">
        <v>0.45760000000000001</v>
      </c>
      <c r="N118" s="45">
        <v>1.9965999999999999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9.9779999999999998</v>
      </c>
      <c r="C119" s="45">
        <v>6.1577999999999999</v>
      </c>
      <c r="D119" s="45">
        <v>10.2646</v>
      </c>
      <c r="E119" s="45">
        <v>11.063700000000001</v>
      </c>
      <c r="F119" s="45">
        <v>0</v>
      </c>
      <c r="G119" s="45">
        <v>10.026</v>
      </c>
      <c r="H119" s="45">
        <v>6.3258999999999999</v>
      </c>
      <c r="I119" s="45">
        <v>10.291</v>
      </c>
      <c r="J119" s="45">
        <v>11.063700000000001</v>
      </c>
      <c r="K119" s="45">
        <v>0</v>
      </c>
      <c r="L119" s="45">
        <v>1.3491</v>
      </c>
      <c r="M119" s="45">
        <v>0.75</v>
      </c>
      <c r="N119" s="45">
        <v>2.1958000000000002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8.6171000000000006</v>
      </c>
      <c r="C120" s="45">
        <v>5.4471999999999996</v>
      </c>
      <c r="D120" s="45">
        <v>9.3836999999999993</v>
      </c>
      <c r="E120" s="45">
        <v>9.0244999999999997</v>
      </c>
      <c r="F120" s="45">
        <v>0</v>
      </c>
      <c r="G120" s="45">
        <v>8.6682000000000006</v>
      </c>
      <c r="H120" s="45">
        <v>5.5972999999999997</v>
      </c>
      <c r="I120" s="45">
        <v>9.4069000000000003</v>
      </c>
      <c r="J120" s="45">
        <v>9.0244999999999997</v>
      </c>
      <c r="K120" s="45">
        <v>0</v>
      </c>
      <c r="L120" s="45">
        <v>0.76060000000000005</v>
      </c>
      <c r="M120" s="45">
        <v>0.49</v>
      </c>
      <c r="N120" s="45">
        <v>1.6077999999999999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8.7227999999999994</v>
      </c>
      <c r="C121" s="45">
        <v>5.5606</v>
      </c>
      <c r="D121" s="45">
        <v>9.7157</v>
      </c>
      <c r="E121" s="45">
        <v>8.6305999999999994</v>
      </c>
      <c r="F121" s="45">
        <v>0</v>
      </c>
      <c r="G121" s="45">
        <v>8.8450000000000006</v>
      </c>
      <c r="H121" s="45">
        <v>5.6658999999999997</v>
      </c>
      <c r="I121" s="45">
        <v>9.7952999999999992</v>
      </c>
      <c r="J121" s="45">
        <v>8.8224999999999998</v>
      </c>
      <c r="K121" s="45">
        <v>0</v>
      </c>
      <c r="L121" s="45">
        <v>0.54100000000000004</v>
      </c>
      <c r="M121" s="45">
        <v>0.74080000000000001</v>
      </c>
      <c r="N121" s="45">
        <v>1.05</v>
      </c>
      <c r="O121" s="45">
        <v>0.01</v>
      </c>
      <c r="P121" s="45">
        <v>0</v>
      </c>
    </row>
    <row r="122" spans="1:16" hidden="1" outlineLevel="1" collapsed="1">
      <c r="A122" s="8">
        <v>43922</v>
      </c>
      <c r="B122" s="45">
        <v>8.7360000000000007</v>
      </c>
      <c r="C122" s="45">
        <v>5.4974999999999996</v>
      </c>
      <c r="D122" s="45">
        <v>9.5388999999999999</v>
      </c>
      <c r="E122" s="45">
        <v>9.8535000000000004</v>
      </c>
      <c r="F122" s="45">
        <v>0</v>
      </c>
      <c r="G122" s="45">
        <v>8.8512000000000004</v>
      </c>
      <c r="H122" s="45">
        <v>5.8446999999999996</v>
      </c>
      <c r="I122" s="45">
        <v>9.5388999999999999</v>
      </c>
      <c r="J122" s="45">
        <v>9.8535000000000004</v>
      </c>
      <c r="K122" s="45">
        <v>0</v>
      </c>
      <c r="L122" s="45">
        <v>9.6699999999999994E-2</v>
      </c>
      <c r="M122" s="45">
        <v>9.6699999999999994E-2</v>
      </c>
      <c r="N122" s="45">
        <v>0</v>
      </c>
      <c r="O122" s="45">
        <v>0</v>
      </c>
      <c r="P122" s="45">
        <v>0</v>
      </c>
    </row>
    <row r="123" spans="1:16" hidden="1" outlineLevel="1" collapsed="1">
      <c r="A123" s="8">
        <v>43952</v>
      </c>
      <c r="B123" s="45">
        <v>7.9592000000000001</v>
      </c>
      <c r="C123" s="45">
        <v>5.0545</v>
      </c>
      <c r="D123" s="45">
        <v>8.7925000000000004</v>
      </c>
      <c r="E123" s="45">
        <v>8.0509000000000004</v>
      </c>
      <c r="F123" s="45">
        <v>0</v>
      </c>
      <c r="G123" s="45">
        <v>8.0006000000000004</v>
      </c>
      <c r="H123" s="45">
        <v>5.1723999999999997</v>
      </c>
      <c r="I123" s="45">
        <v>8.8087</v>
      </c>
      <c r="J123" s="45">
        <v>8.0509000000000004</v>
      </c>
      <c r="K123" s="45">
        <v>0</v>
      </c>
      <c r="L123" s="45">
        <v>0.34379999999999999</v>
      </c>
      <c r="M123" s="45">
        <v>6.13E-2</v>
      </c>
      <c r="N123" s="45">
        <v>1.25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7.1746999999999996</v>
      </c>
      <c r="C124" s="45">
        <v>5.0217000000000001</v>
      </c>
      <c r="D124" s="45">
        <v>7.7548000000000004</v>
      </c>
      <c r="E124" s="45">
        <v>6.5378999999999996</v>
      </c>
      <c r="F124" s="45">
        <v>0</v>
      </c>
      <c r="G124" s="45">
        <v>7.3186</v>
      </c>
      <c r="H124" s="45">
        <v>5.0256999999999996</v>
      </c>
      <c r="I124" s="45">
        <v>7.9786999999999999</v>
      </c>
      <c r="J124" s="45">
        <v>6.5378999999999996</v>
      </c>
      <c r="K124" s="45">
        <v>0</v>
      </c>
      <c r="L124" s="45">
        <v>0.75900000000000001</v>
      </c>
      <c r="M124" s="45">
        <v>0.01</v>
      </c>
      <c r="N124" s="45">
        <v>0.76300000000000001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6.0872999999999999</v>
      </c>
      <c r="C125" s="45">
        <v>4.0297999999999998</v>
      </c>
      <c r="D125" s="45">
        <v>6.8952</v>
      </c>
      <c r="E125" s="45">
        <v>5.2522000000000002</v>
      </c>
      <c r="F125" s="45">
        <v>8.5</v>
      </c>
      <c r="G125" s="45">
        <v>6.1330999999999998</v>
      </c>
      <c r="H125" s="45">
        <v>4.1044</v>
      </c>
      <c r="I125" s="45">
        <v>6.9451000000000001</v>
      </c>
      <c r="J125" s="45">
        <v>5.2522000000000002</v>
      </c>
      <c r="K125" s="45">
        <v>8.5</v>
      </c>
      <c r="L125" s="45">
        <v>1.1051</v>
      </c>
      <c r="M125" s="45">
        <v>4.65E-2</v>
      </c>
      <c r="N125" s="45">
        <v>1.6651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5.7009999999999996</v>
      </c>
      <c r="C126" s="45">
        <v>3.4794</v>
      </c>
      <c r="D126" s="45">
        <v>6.5087999999999999</v>
      </c>
      <c r="E126" s="45">
        <v>4.6298000000000004</v>
      </c>
      <c r="F126" s="45">
        <v>0</v>
      </c>
      <c r="G126" s="45">
        <v>5.7408000000000001</v>
      </c>
      <c r="H126" s="45">
        <v>3.5402999999999998</v>
      </c>
      <c r="I126" s="45">
        <v>6.5542999999999996</v>
      </c>
      <c r="J126" s="45">
        <v>4.6298000000000004</v>
      </c>
      <c r="K126" s="45">
        <v>0</v>
      </c>
      <c r="L126" s="45">
        <v>0.39340000000000003</v>
      </c>
      <c r="M126" s="45">
        <v>0.1</v>
      </c>
      <c r="N126" s="45">
        <v>0.54069999999999996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4.8902999999999999</v>
      </c>
      <c r="C127" s="45">
        <v>2.9948999999999999</v>
      </c>
      <c r="D127" s="45">
        <v>5.9419000000000004</v>
      </c>
      <c r="E127" s="45">
        <v>4.5262000000000002</v>
      </c>
      <c r="F127" s="45">
        <v>8.2818000000000005</v>
      </c>
      <c r="G127" s="45">
        <v>4.92</v>
      </c>
      <c r="H127" s="45">
        <v>3.0605000000000002</v>
      </c>
      <c r="I127" s="45">
        <v>5.9561000000000002</v>
      </c>
      <c r="J127" s="45">
        <v>4.5262000000000002</v>
      </c>
      <c r="K127" s="45">
        <v>8.2818000000000005</v>
      </c>
      <c r="L127" s="45">
        <v>0.2858</v>
      </c>
      <c r="M127" s="45">
        <v>6.2700000000000006E-2</v>
      </c>
      <c r="N127" s="45">
        <v>1.0512999999999999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4.3040000000000003</v>
      </c>
      <c r="C128" s="45">
        <v>2.1364000000000001</v>
      </c>
      <c r="D128" s="45">
        <v>5.3349000000000002</v>
      </c>
      <c r="E128" s="45">
        <v>4.0330000000000004</v>
      </c>
      <c r="F128" s="45">
        <v>14</v>
      </c>
      <c r="G128" s="45">
        <v>4.3183999999999996</v>
      </c>
      <c r="H128" s="45">
        <v>2.1555</v>
      </c>
      <c r="I128" s="45">
        <v>5.3480999999999996</v>
      </c>
      <c r="J128" s="45">
        <v>4.0330000000000004</v>
      </c>
      <c r="K128" s="45">
        <v>14</v>
      </c>
      <c r="L128" s="45">
        <v>0.26479999999999998</v>
      </c>
      <c r="M128" s="45">
        <v>0.1</v>
      </c>
      <c r="N128" s="45">
        <v>0.5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3.9333999999999998</v>
      </c>
      <c r="C129" s="45">
        <v>1.2624</v>
      </c>
      <c r="D129" s="45">
        <v>5.1542000000000003</v>
      </c>
      <c r="E129" s="45">
        <v>3.7191000000000001</v>
      </c>
      <c r="F129" s="45">
        <v>14</v>
      </c>
      <c r="G129" s="45">
        <v>3.9548000000000001</v>
      </c>
      <c r="H129" s="45">
        <v>1.2853000000000001</v>
      </c>
      <c r="I129" s="45">
        <v>5.1669999999999998</v>
      </c>
      <c r="J129" s="45">
        <v>3.7191000000000001</v>
      </c>
      <c r="K129" s="45">
        <v>14</v>
      </c>
      <c r="L129" s="45">
        <v>0.17910000000000001</v>
      </c>
      <c r="M129" s="45">
        <v>6.7299999999999999E-2</v>
      </c>
      <c r="N129" s="45">
        <v>0.5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4.0057999999999998</v>
      </c>
      <c r="C130" s="45">
        <v>1.1940999999999999</v>
      </c>
      <c r="D130" s="45">
        <v>5.1755000000000004</v>
      </c>
      <c r="E130" s="45">
        <v>3.5047000000000001</v>
      </c>
      <c r="F130" s="45">
        <v>0</v>
      </c>
      <c r="G130" s="45">
        <v>4.0845000000000002</v>
      </c>
      <c r="H130" s="45">
        <v>1.2111000000000001</v>
      </c>
      <c r="I130" s="45">
        <v>5.3745000000000003</v>
      </c>
      <c r="J130" s="45">
        <v>3.5047000000000001</v>
      </c>
      <c r="K130" s="45">
        <v>0</v>
      </c>
      <c r="L130" s="45">
        <v>1.6509</v>
      </c>
      <c r="M130" s="45">
        <v>7.8899999999999998E-2</v>
      </c>
      <c r="N130" s="45">
        <v>1.7867999999999999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3.8748999999999998</v>
      </c>
      <c r="C131" s="45">
        <v>1.8254999999999999</v>
      </c>
      <c r="D131" s="45">
        <v>4.7004999999999999</v>
      </c>
      <c r="E131" s="45">
        <v>3.6175999999999999</v>
      </c>
      <c r="F131" s="45">
        <v>0</v>
      </c>
      <c r="G131" s="45">
        <v>3.9384000000000001</v>
      </c>
      <c r="H131" s="45">
        <v>1.8381000000000001</v>
      </c>
      <c r="I131" s="45">
        <v>4.8479000000000001</v>
      </c>
      <c r="J131" s="45">
        <v>3.6175999999999999</v>
      </c>
      <c r="K131" s="45">
        <v>0</v>
      </c>
      <c r="L131" s="45">
        <v>0.5655</v>
      </c>
      <c r="M131" s="45">
        <v>0.1</v>
      </c>
      <c r="N131" s="45">
        <v>0.5968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4.0010000000000003</v>
      </c>
      <c r="C132" s="45">
        <v>1.3988</v>
      </c>
      <c r="D132" s="45">
        <v>4.7754000000000003</v>
      </c>
      <c r="E132" s="45">
        <v>3.8801999999999999</v>
      </c>
      <c r="F132" s="45">
        <v>0</v>
      </c>
      <c r="G132" s="45">
        <v>4.1075999999999997</v>
      </c>
      <c r="H132" s="45">
        <v>1.4407000000000001</v>
      </c>
      <c r="I132" s="45">
        <v>4.9855999999999998</v>
      </c>
      <c r="J132" s="45">
        <v>3.8801999999999999</v>
      </c>
      <c r="K132" s="45">
        <v>0</v>
      </c>
      <c r="L132" s="45">
        <v>0.14369999999999999</v>
      </c>
      <c r="M132" s="45">
        <v>6.59E-2</v>
      </c>
      <c r="N132" s="45">
        <v>0.1583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3.6435</v>
      </c>
      <c r="C133" s="45">
        <v>1.7470000000000001</v>
      </c>
      <c r="D133" s="45">
        <v>4.3106</v>
      </c>
      <c r="E133" s="45">
        <v>3.7837000000000001</v>
      </c>
      <c r="F133" s="45">
        <v>14</v>
      </c>
      <c r="G133" s="45">
        <v>3.7427000000000001</v>
      </c>
      <c r="H133" s="45">
        <v>1.7806999999999999</v>
      </c>
      <c r="I133" s="45">
        <v>4.4976000000000003</v>
      </c>
      <c r="J133" s="45">
        <v>3.7837000000000001</v>
      </c>
      <c r="K133" s="45">
        <v>14</v>
      </c>
      <c r="L133" s="45">
        <v>0.3039</v>
      </c>
      <c r="M133" s="45">
        <v>6.1600000000000002E-2</v>
      </c>
      <c r="N133" s="45">
        <v>0.34439999999999998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3.7841</v>
      </c>
      <c r="C134" s="45">
        <v>2.1183000000000001</v>
      </c>
      <c r="D134" s="45">
        <v>4.3308</v>
      </c>
      <c r="E134" s="45">
        <v>3.677</v>
      </c>
      <c r="F134" s="45">
        <v>0</v>
      </c>
      <c r="G134" s="45">
        <v>3.9445000000000001</v>
      </c>
      <c r="H134" s="45">
        <v>2.1783000000000001</v>
      </c>
      <c r="I134" s="45">
        <v>4.6054000000000004</v>
      </c>
      <c r="J134" s="45">
        <v>3.677</v>
      </c>
      <c r="K134" s="45">
        <v>0</v>
      </c>
      <c r="L134" s="45">
        <v>0.22009999999999999</v>
      </c>
      <c r="M134" s="45">
        <v>5.7799999999999997E-2</v>
      </c>
      <c r="N134" s="45">
        <v>0.2424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4.1033999999999997</v>
      </c>
      <c r="C135" s="45">
        <v>1.5157</v>
      </c>
      <c r="D135" s="45">
        <v>4.7422000000000004</v>
      </c>
      <c r="E135" s="45">
        <v>3.86</v>
      </c>
      <c r="F135" s="45">
        <v>9</v>
      </c>
      <c r="G135" s="45">
        <v>4.2224000000000004</v>
      </c>
      <c r="H135" s="45">
        <v>1.5445</v>
      </c>
      <c r="I135" s="45">
        <v>4.9410999999999996</v>
      </c>
      <c r="J135" s="45">
        <v>3.86</v>
      </c>
      <c r="K135" s="45">
        <v>9</v>
      </c>
      <c r="L135" s="45">
        <v>0.3044</v>
      </c>
      <c r="M135" s="45">
        <v>0.1</v>
      </c>
      <c r="N135" s="45">
        <v>0.32519999999999999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4.2018000000000004</v>
      </c>
      <c r="C136" s="45">
        <v>1.2613000000000001</v>
      </c>
      <c r="D136" s="45">
        <v>4.7443999999999997</v>
      </c>
      <c r="E136" s="45">
        <v>3.7698</v>
      </c>
      <c r="F136" s="45">
        <v>0</v>
      </c>
      <c r="G136" s="45">
        <v>4.2686000000000002</v>
      </c>
      <c r="H136" s="45">
        <v>1.2687999999999999</v>
      </c>
      <c r="I136" s="45">
        <v>4.8464</v>
      </c>
      <c r="J136" s="45">
        <v>3.7698</v>
      </c>
      <c r="K136" s="45">
        <v>0</v>
      </c>
      <c r="L136" s="45">
        <v>0.44640000000000002</v>
      </c>
      <c r="M136" s="45">
        <v>0.1</v>
      </c>
      <c r="N136" s="45">
        <v>0.4607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4.1769999999999996</v>
      </c>
      <c r="C137" s="45">
        <v>1.7415</v>
      </c>
      <c r="D137" s="45">
        <v>4.5655999999999999</v>
      </c>
      <c r="E137" s="45">
        <v>3.9445999999999999</v>
      </c>
      <c r="F137" s="45">
        <v>0</v>
      </c>
      <c r="G137" s="45">
        <v>4.1840000000000002</v>
      </c>
      <c r="H137" s="45">
        <v>1.7456</v>
      </c>
      <c r="I137" s="45">
        <v>4.5753000000000004</v>
      </c>
      <c r="J137" s="45">
        <v>3.9445999999999999</v>
      </c>
      <c r="K137" s="45">
        <v>0</v>
      </c>
      <c r="L137" s="45">
        <v>0.1</v>
      </c>
      <c r="M137" s="45">
        <v>0.1</v>
      </c>
      <c r="N137" s="45">
        <v>0.1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4.0021000000000004</v>
      </c>
      <c r="C138" s="45">
        <v>1.6180000000000001</v>
      </c>
      <c r="D138" s="45">
        <v>4.6025</v>
      </c>
      <c r="E138" s="45">
        <v>3.5567000000000002</v>
      </c>
      <c r="F138" s="45">
        <v>0</v>
      </c>
      <c r="G138" s="45">
        <v>4.0669000000000004</v>
      </c>
      <c r="H138" s="45">
        <v>1.6476</v>
      </c>
      <c r="I138" s="45">
        <v>4.7023000000000001</v>
      </c>
      <c r="J138" s="45">
        <v>3.5567000000000002</v>
      </c>
      <c r="K138" s="45">
        <v>0</v>
      </c>
      <c r="L138" s="45">
        <v>0.97089999999999999</v>
      </c>
      <c r="M138" s="45">
        <v>0.1</v>
      </c>
      <c r="N138" s="45">
        <v>1.0886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4.1973000000000003</v>
      </c>
      <c r="C139" s="45">
        <v>1.8085</v>
      </c>
      <c r="D139" s="45">
        <v>4.6638000000000002</v>
      </c>
      <c r="E139" s="45">
        <v>4.1608999999999998</v>
      </c>
      <c r="F139" s="45">
        <v>0</v>
      </c>
      <c r="G139" s="45">
        <v>4.2327000000000004</v>
      </c>
      <c r="H139" s="45">
        <v>1.8108</v>
      </c>
      <c r="I139" s="45">
        <v>4.7304000000000004</v>
      </c>
      <c r="J139" s="45">
        <v>4.1608999999999998</v>
      </c>
      <c r="K139" s="45">
        <v>0</v>
      </c>
      <c r="L139" s="45">
        <v>1.4269000000000001</v>
      </c>
      <c r="M139" s="45">
        <v>0.1</v>
      </c>
      <c r="N139" s="45">
        <v>1.444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4.2965</v>
      </c>
      <c r="C140" s="45">
        <v>1.8012999999999999</v>
      </c>
      <c r="D140" s="45">
        <v>4.8826999999999998</v>
      </c>
      <c r="E140" s="45">
        <v>3.6343999999999999</v>
      </c>
      <c r="F140" s="45">
        <v>0</v>
      </c>
      <c r="G140" s="45">
        <v>4.3185000000000002</v>
      </c>
      <c r="H140" s="45">
        <v>1.8176000000000001</v>
      </c>
      <c r="I140" s="45">
        <v>4.9114000000000004</v>
      </c>
      <c r="J140" s="45">
        <v>3.6343999999999999</v>
      </c>
      <c r="K140" s="45">
        <v>0</v>
      </c>
      <c r="L140" s="45">
        <v>0.1149</v>
      </c>
      <c r="M140" s="45">
        <v>0.1</v>
      </c>
      <c r="N140" s="45">
        <v>0.1187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4.3342999999999998</v>
      </c>
      <c r="C141" s="45">
        <v>1.9825999999999999</v>
      </c>
      <c r="D141" s="45">
        <v>4.7469000000000001</v>
      </c>
      <c r="E141" s="45">
        <v>3.6863000000000001</v>
      </c>
      <c r="F141" s="45">
        <v>0</v>
      </c>
      <c r="G141" s="45">
        <v>4.3521999999999998</v>
      </c>
      <c r="H141" s="45">
        <v>2.0108999999999999</v>
      </c>
      <c r="I141" s="45">
        <v>4.7649999999999997</v>
      </c>
      <c r="J141" s="45">
        <v>3.6863000000000001</v>
      </c>
      <c r="K141" s="45">
        <v>0</v>
      </c>
      <c r="L141" s="45">
        <v>0.14230000000000001</v>
      </c>
      <c r="M141" s="45">
        <v>0.1</v>
      </c>
      <c r="N141" s="45">
        <v>0.16109999999999999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4.2545999999999999</v>
      </c>
      <c r="C142" s="45">
        <v>2.0720999999999998</v>
      </c>
      <c r="D142" s="45">
        <v>4.4790000000000001</v>
      </c>
      <c r="E142" s="45">
        <v>4.3102999999999998</v>
      </c>
      <c r="F142" s="45">
        <v>0</v>
      </c>
      <c r="G142" s="45">
        <v>4.2849000000000004</v>
      </c>
      <c r="H142" s="45">
        <v>2.1534</v>
      </c>
      <c r="I142" s="45">
        <v>4.5053000000000001</v>
      </c>
      <c r="J142" s="45">
        <v>4.3102999999999998</v>
      </c>
      <c r="K142" s="45">
        <v>0</v>
      </c>
      <c r="L142" s="45">
        <v>1.0859000000000001</v>
      </c>
      <c r="M142" s="45">
        <v>0.1</v>
      </c>
      <c r="N142" s="45">
        <v>1.5683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5.8121999999999998</v>
      </c>
      <c r="C143" s="45">
        <v>1.6282000000000001</v>
      </c>
      <c r="D143" s="45">
        <v>6.3234000000000004</v>
      </c>
      <c r="E143" s="45">
        <v>3.9615</v>
      </c>
      <c r="F143" s="45">
        <v>0</v>
      </c>
      <c r="G143" s="45">
        <v>5.8357999999999999</v>
      </c>
      <c r="H143" s="45">
        <v>1.6295999999999999</v>
      </c>
      <c r="I143" s="45">
        <v>6.3547000000000002</v>
      </c>
      <c r="J143" s="45">
        <v>3.9615</v>
      </c>
      <c r="K143" s="45">
        <v>0</v>
      </c>
      <c r="L143" s="45">
        <v>0.68869999999999998</v>
      </c>
      <c r="M143" s="45">
        <v>0.1</v>
      </c>
      <c r="N143" s="45">
        <v>0.69350000000000001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4.6402999999999999</v>
      </c>
      <c r="C144" s="45">
        <v>3.2244000000000002</v>
      </c>
      <c r="D144" s="45">
        <v>5.7384000000000004</v>
      </c>
      <c r="E144" s="45">
        <v>5.2534000000000001</v>
      </c>
      <c r="F144" s="45">
        <v>0</v>
      </c>
      <c r="G144" s="45">
        <v>4.6542000000000003</v>
      </c>
      <c r="H144" s="45">
        <v>3.2364999999999999</v>
      </c>
      <c r="I144" s="45">
        <v>5.7530999999999999</v>
      </c>
      <c r="J144" s="45">
        <v>5.2534000000000001</v>
      </c>
      <c r="K144" s="45">
        <v>0</v>
      </c>
      <c r="L144" s="45">
        <v>9.9900000000000003E-2</v>
      </c>
      <c r="M144" s="45">
        <v>9.98E-2</v>
      </c>
      <c r="N144" s="45">
        <v>0.1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4.5262000000000002</v>
      </c>
      <c r="C145" s="45">
        <v>3.8048999999999999</v>
      </c>
      <c r="D145" s="45">
        <v>5.8175999999999997</v>
      </c>
      <c r="E145" s="45">
        <v>10.5</v>
      </c>
      <c r="F145" s="45">
        <v>0</v>
      </c>
      <c r="G145" s="45">
        <v>4.5434999999999999</v>
      </c>
      <c r="H145" s="45">
        <v>3.8271999999999999</v>
      </c>
      <c r="I145" s="45">
        <v>5.8175999999999997</v>
      </c>
      <c r="J145" s="45">
        <v>10.5</v>
      </c>
      <c r="K145" s="45">
        <v>0</v>
      </c>
      <c r="L145" s="45">
        <v>0.1</v>
      </c>
      <c r="M145" s="45">
        <v>0.1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4.3654000000000002</v>
      </c>
      <c r="C146" s="45">
        <v>3.3803999999999998</v>
      </c>
      <c r="D146" s="45">
        <v>5.5505000000000004</v>
      </c>
      <c r="E146" s="45">
        <v>10.678599999999999</v>
      </c>
      <c r="F146" s="45">
        <v>0</v>
      </c>
      <c r="G146" s="45">
        <v>4.3898000000000001</v>
      </c>
      <c r="H146" s="45">
        <v>3.4144000000000001</v>
      </c>
      <c r="I146" s="45">
        <v>5.5505000000000004</v>
      </c>
      <c r="J146" s="45">
        <v>10.678599999999999</v>
      </c>
      <c r="K146" s="45">
        <v>0</v>
      </c>
      <c r="L146" s="45">
        <v>0.1</v>
      </c>
      <c r="M146" s="45">
        <v>0.1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4.7575000000000003</v>
      </c>
      <c r="C147" s="45">
        <v>4.0190000000000001</v>
      </c>
      <c r="D147" s="45">
        <v>5.7529000000000003</v>
      </c>
      <c r="E147" s="45">
        <v>8.9176000000000002</v>
      </c>
      <c r="F147" s="45">
        <v>10</v>
      </c>
      <c r="G147" s="45">
        <v>4.7793999999999999</v>
      </c>
      <c r="H147" s="45">
        <v>4.0507</v>
      </c>
      <c r="I147" s="45">
        <v>5.7529000000000003</v>
      </c>
      <c r="J147" s="45">
        <v>8.9176000000000002</v>
      </c>
      <c r="K147" s="45">
        <v>10</v>
      </c>
      <c r="L147" s="45">
        <v>0.1</v>
      </c>
      <c r="M147" s="45">
        <v>0.1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6.2305999999999999</v>
      </c>
      <c r="C148" s="45">
        <v>4.4526000000000003</v>
      </c>
      <c r="D148" s="45">
        <v>7.3056999999999999</v>
      </c>
      <c r="E148" s="45">
        <v>4.6611000000000002</v>
      </c>
      <c r="F148" s="45">
        <v>0</v>
      </c>
      <c r="G148" s="45">
        <v>6.8457999999999997</v>
      </c>
      <c r="H148" s="45">
        <v>4.4661999999999997</v>
      </c>
      <c r="I148" s="45">
        <v>8.5844000000000005</v>
      </c>
      <c r="J148" s="45">
        <v>4.6611000000000002</v>
      </c>
      <c r="K148" s="45">
        <v>0</v>
      </c>
      <c r="L148" s="45">
        <v>1.2479</v>
      </c>
      <c r="M148" s="45">
        <v>0.01</v>
      </c>
      <c r="N148" s="45">
        <v>1.2607999999999999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8.7147000000000006</v>
      </c>
      <c r="C149" s="45">
        <v>6.1478000000000002</v>
      </c>
      <c r="D149" s="45">
        <v>9.6860999999999997</v>
      </c>
      <c r="E149" s="45">
        <v>14.0441</v>
      </c>
      <c r="F149" s="45">
        <v>0</v>
      </c>
      <c r="G149" s="45">
        <v>9.3252000000000006</v>
      </c>
      <c r="H149" s="45">
        <v>6.2050000000000001</v>
      </c>
      <c r="I149" s="45">
        <v>10.618600000000001</v>
      </c>
      <c r="J149" s="45">
        <v>14.0441</v>
      </c>
      <c r="K149" s="45">
        <v>0</v>
      </c>
      <c r="L149" s="45">
        <v>0.78349999999999997</v>
      </c>
      <c r="M149" s="45">
        <v>2.06E-2</v>
      </c>
      <c r="N149" s="45">
        <v>0.81159999999999999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9.9055</v>
      </c>
      <c r="C150" s="45">
        <v>6.0556999999999999</v>
      </c>
      <c r="D150" s="45">
        <v>11.807</v>
      </c>
      <c r="E150" s="45">
        <v>6.1917</v>
      </c>
      <c r="F150" s="45">
        <v>14</v>
      </c>
      <c r="G150" s="45">
        <v>10.2347</v>
      </c>
      <c r="H150" s="45">
        <v>6.1417999999999999</v>
      </c>
      <c r="I150" s="45">
        <v>12.3146</v>
      </c>
      <c r="J150" s="45">
        <v>6.1917</v>
      </c>
      <c r="K150" s="45">
        <v>14</v>
      </c>
      <c r="L150" s="45">
        <v>0.12690000000000001</v>
      </c>
      <c r="M150" s="45">
        <v>8.77E-2</v>
      </c>
      <c r="N150" s="45">
        <v>0.1336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9.7725000000000009</v>
      </c>
      <c r="C151" s="45">
        <v>5.3364000000000003</v>
      </c>
      <c r="D151" s="45">
        <v>11.6266</v>
      </c>
      <c r="E151" s="45">
        <v>8.5</v>
      </c>
      <c r="F151" s="45">
        <v>0</v>
      </c>
      <c r="G151" s="45">
        <v>10.4556</v>
      </c>
      <c r="H151" s="45">
        <v>5.4669999999999996</v>
      </c>
      <c r="I151" s="45">
        <v>12.681800000000001</v>
      </c>
      <c r="J151" s="45">
        <v>8.5</v>
      </c>
      <c r="K151" s="45">
        <v>0</v>
      </c>
      <c r="L151" s="45">
        <v>0.4</v>
      </c>
      <c r="M151" s="45">
        <v>9.3799999999999994E-2</v>
      </c>
      <c r="N151" s="45">
        <v>0.43609999999999999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10.063599999999999</v>
      </c>
      <c r="C152" s="45">
        <v>4.5265000000000004</v>
      </c>
      <c r="D152" s="45">
        <v>12.1235</v>
      </c>
      <c r="E152" s="45">
        <v>6.9112999999999998</v>
      </c>
      <c r="F152" s="45">
        <v>0</v>
      </c>
      <c r="G152" s="45">
        <v>10.655799999999999</v>
      </c>
      <c r="H152" s="45">
        <v>4.5963000000000003</v>
      </c>
      <c r="I152" s="45">
        <v>13.0595</v>
      </c>
      <c r="J152" s="45">
        <v>6.9112999999999998</v>
      </c>
      <c r="K152" s="45">
        <v>0</v>
      </c>
      <c r="L152" s="45">
        <v>0.80330000000000001</v>
      </c>
      <c r="M152" s="45">
        <v>9.5799999999999996E-2</v>
      </c>
      <c r="N152" s="45">
        <v>0.85650000000000004</v>
      </c>
      <c r="O152" s="45">
        <v>0</v>
      </c>
      <c r="P152" s="45" t="s">
        <v>126</v>
      </c>
    </row>
    <row r="153" spans="1:16" hidden="1" outlineLevel="1" collapsed="1">
      <c r="A153" s="8">
        <v>44866</v>
      </c>
      <c r="B153" s="45">
        <v>11.599399999999999</v>
      </c>
      <c r="C153" s="45">
        <v>4.1430999999999996</v>
      </c>
      <c r="D153" s="45">
        <v>13.5298</v>
      </c>
      <c r="E153" s="45">
        <v>0</v>
      </c>
      <c r="F153" s="45">
        <v>0</v>
      </c>
      <c r="G153" s="45">
        <v>11.623200000000001</v>
      </c>
      <c r="H153" s="45">
        <v>4.1833999999999998</v>
      </c>
      <c r="I153" s="45">
        <v>13.5305</v>
      </c>
      <c r="J153" s="45">
        <v>0</v>
      </c>
      <c r="K153" s="45">
        <v>0</v>
      </c>
      <c r="L153" s="45">
        <v>0.11890000000000001</v>
      </c>
      <c r="M153" s="45">
        <v>0.1</v>
      </c>
      <c r="N153" s="45">
        <v>1</v>
      </c>
      <c r="O153" s="45">
        <v>0</v>
      </c>
      <c r="P153" s="45" t="s">
        <v>126</v>
      </c>
    </row>
    <row r="154" spans="1:16" hidden="1" outlineLevel="1" collapsed="1">
      <c r="A154" s="8">
        <v>44896</v>
      </c>
      <c r="B154" s="45">
        <v>9.2891999999999992</v>
      </c>
      <c r="C154" s="45">
        <v>3.1059000000000001</v>
      </c>
      <c r="D154" s="45">
        <v>11.9756</v>
      </c>
      <c r="E154" s="45">
        <v>0</v>
      </c>
      <c r="F154" s="45">
        <v>0</v>
      </c>
      <c r="G154" s="45">
        <v>10.181800000000001</v>
      </c>
      <c r="H154" s="45">
        <v>3.1324999999999998</v>
      </c>
      <c r="I154" s="45">
        <v>13.7377</v>
      </c>
      <c r="J154" s="45">
        <v>0</v>
      </c>
      <c r="K154" s="45">
        <v>0</v>
      </c>
      <c r="L154" s="45">
        <v>1.6476</v>
      </c>
      <c r="M154" s="45">
        <v>0.1</v>
      </c>
      <c r="N154" s="45">
        <v>1.6879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11.141299999999999</v>
      </c>
      <c r="C155" s="45">
        <v>2.9712999999999998</v>
      </c>
      <c r="D155" s="45">
        <v>13.0388</v>
      </c>
      <c r="E155" s="45">
        <v>12.277799999999999</v>
      </c>
      <c r="F155" s="45">
        <v>0</v>
      </c>
      <c r="G155" s="45">
        <v>12.529</v>
      </c>
      <c r="H155" s="45">
        <v>3.0295999999999998</v>
      </c>
      <c r="I155" s="45">
        <v>15.064500000000001</v>
      </c>
      <c r="J155" s="45">
        <v>12.277799999999999</v>
      </c>
      <c r="K155" s="45">
        <v>0</v>
      </c>
      <c r="L155" s="45">
        <v>1.1982999999999999</v>
      </c>
      <c r="M155" s="45">
        <v>0.1</v>
      </c>
      <c r="N155" s="45">
        <v>1.2330000000000001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11.7464</v>
      </c>
      <c r="C156" s="45">
        <v>2.9626000000000001</v>
      </c>
      <c r="D156" s="45">
        <v>14.2636</v>
      </c>
      <c r="E156" s="45">
        <v>0</v>
      </c>
      <c r="F156" s="45">
        <v>0</v>
      </c>
      <c r="G156" s="45">
        <v>11.9666</v>
      </c>
      <c r="H156" s="45">
        <v>2.9813000000000001</v>
      </c>
      <c r="I156" s="45">
        <v>14.5848</v>
      </c>
      <c r="J156" s="45">
        <v>0</v>
      </c>
      <c r="K156" s="45">
        <v>0</v>
      </c>
      <c r="L156" s="45">
        <v>0.52969999999999995</v>
      </c>
      <c r="M156" s="45">
        <v>0.1</v>
      </c>
      <c r="N156" s="45">
        <v>0.5645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12.272500000000001</v>
      </c>
      <c r="C157" s="45">
        <v>5.5338000000000003</v>
      </c>
      <c r="D157" s="45">
        <v>13.319699999999999</v>
      </c>
      <c r="E157" s="45">
        <v>0</v>
      </c>
      <c r="F157" s="45">
        <v>0</v>
      </c>
      <c r="G157" s="45">
        <v>13.8759</v>
      </c>
      <c r="H157" s="45">
        <v>5.5811000000000002</v>
      </c>
      <c r="I157" s="45">
        <v>15.3645</v>
      </c>
      <c r="J157" s="45">
        <v>0</v>
      </c>
      <c r="K157" s="45">
        <v>0</v>
      </c>
      <c r="L157" s="45">
        <v>0.9052</v>
      </c>
      <c r="M157" s="45">
        <v>6.4799999999999996E-2</v>
      </c>
      <c r="N157" s="45">
        <v>0.91310000000000002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11.2317</v>
      </c>
      <c r="C158" s="45">
        <v>3.7646000000000002</v>
      </c>
      <c r="D158" s="45">
        <v>11.9803</v>
      </c>
      <c r="E158" s="45">
        <v>0</v>
      </c>
      <c r="F158" s="45">
        <v>0</v>
      </c>
      <c r="G158" s="45">
        <v>14.0776</v>
      </c>
      <c r="H158" s="45">
        <v>3.7677999999999998</v>
      </c>
      <c r="I158" s="45">
        <v>15.4361</v>
      </c>
      <c r="J158" s="45">
        <v>0</v>
      </c>
      <c r="K158" s="45">
        <v>0</v>
      </c>
      <c r="L158" s="45">
        <v>1.0265</v>
      </c>
      <c r="M158" s="45">
        <v>0.1</v>
      </c>
      <c r="N158" s="45">
        <v>1.0268999999999999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13.308199999999999</v>
      </c>
      <c r="C159" s="45">
        <v>5.0601000000000003</v>
      </c>
      <c r="D159" s="45">
        <v>14.237299999999999</v>
      </c>
      <c r="E159" s="45">
        <v>0</v>
      </c>
      <c r="F159" s="45">
        <v>0</v>
      </c>
      <c r="G159" s="45">
        <v>14.117599999999999</v>
      </c>
      <c r="H159" s="45">
        <v>5.0765000000000002</v>
      </c>
      <c r="I159" s="45">
        <v>15.2075</v>
      </c>
      <c r="J159" s="45">
        <v>0</v>
      </c>
      <c r="K159" s="45">
        <v>0</v>
      </c>
      <c r="L159" s="45">
        <v>1.0566</v>
      </c>
      <c r="M159" s="45">
        <v>0.1</v>
      </c>
      <c r="N159" s="45">
        <v>1.0618000000000001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12.3576</v>
      </c>
      <c r="C160" s="45">
        <v>5.7686000000000002</v>
      </c>
      <c r="D160" s="45">
        <v>12.813000000000001</v>
      </c>
      <c r="E160" s="45">
        <v>0</v>
      </c>
      <c r="F160" s="45">
        <v>15</v>
      </c>
      <c r="G160" s="45">
        <v>14.167999999999999</v>
      </c>
      <c r="H160" s="45">
        <v>5.7876000000000003</v>
      </c>
      <c r="I160" s="45">
        <v>14.855399999999999</v>
      </c>
      <c r="J160" s="45">
        <v>0</v>
      </c>
      <c r="K160" s="45">
        <v>15</v>
      </c>
      <c r="L160" s="45">
        <v>1.1276999999999999</v>
      </c>
      <c r="M160" s="45">
        <v>0.1</v>
      </c>
      <c r="N160" s="45">
        <v>1.1293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13.1669</v>
      </c>
      <c r="C161" s="45">
        <v>3.1111</v>
      </c>
      <c r="D161" s="45">
        <v>14.206300000000001</v>
      </c>
      <c r="E161" s="45">
        <v>5.4199000000000002</v>
      </c>
      <c r="F161" s="45">
        <v>7.5297000000000001</v>
      </c>
      <c r="G161" s="45">
        <v>13.559699999999999</v>
      </c>
      <c r="H161" s="45">
        <v>3.1145999999999998</v>
      </c>
      <c r="I161" s="45">
        <v>14.5526</v>
      </c>
      <c r="J161" s="45">
        <v>11.345800000000001</v>
      </c>
      <c r="K161" s="45">
        <v>8.8954000000000004</v>
      </c>
      <c r="L161" s="45">
        <v>1.6757</v>
      </c>
      <c r="M161" s="45">
        <v>0.1</v>
      </c>
      <c r="N161" s="45">
        <v>1.0808</v>
      </c>
      <c r="O161" s="45">
        <v>3.5</v>
      </c>
      <c r="P161" s="45">
        <v>0.01</v>
      </c>
    </row>
    <row r="162" spans="1:16" hidden="1" outlineLevel="1" collapsed="1">
      <c r="A162" s="8">
        <v>45139</v>
      </c>
      <c r="B162" s="45">
        <v>12.229799999999999</v>
      </c>
      <c r="C162" s="45">
        <v>4.4114000000000004</v>
      </c>
      <c r="D162" s="45">
        <v>12.9</v>
      </c>
      <c r="E162" s="45">
        <v>9</v>
      </c>
      <c r="F162" s="45">
        <v>0</v>
      </c>
      <c r="G162" s="45">
        <v>12.5556</v>
      </c>
      <c r="H162" s="45">
        <v>4.4367999999999999</v>
      </c>
      <c r="I162" s="45">
        <v>13.2684</v>
      </c>
      <c r="J162" s="45">
        <v>9</v>
      </c>
      <c r="K162" s="45">
        <v>0</v>
      </c>
      <c r="L162" s="45">
        <v>0.70179999999999998</v>
      </c>
      <c r="M162" s="45">
        <v>0.1</v>
      </c>
      <c r="N162" s="45">
        <v>0.71209999999999996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11.789899999999999</v>
      </c>
      <c r="C163" s="45">
        <v>4.6460999999999997</v>
      </c>
      <c r="D163" s="45">
        <v>12.0787</v>
      </c>
      <c r="E163" s="45">
        <v>9</v>
      </c>
      <c r="F163" s="45">
        <v>13.333299999999999</v>
      </c>
      <c r="G163" s="45">
        <v>12.507300000000001</v>
      </c>
      <c r="H163" s="45">
        <v>4.6519000000000004</v>
      </c>
      <c r="I163" s="45">
        <v>12.848000000000001</v>
      </c>
      <c r="J163" s="45">
        <v>9</v>
      </c>
      <c r="K163" s="45">
        <v>13.333299999999999</v>
      </c>
      <c r="L163" s="45">
        <v>1.1069</v>
      </c>
      <c r="M163" s="45">
        <v>0.1</v>
      </c>
      <c r="N163" s="45">
        <v>1.1076999999999999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10.8742</v>
      </c>
      <c r="C164" s="45">
        <v>8.5200999999999993</v>
      </c>
      <c r="D164" s="45">
        <v>11.0327</v>
      </c>
      <c r="E164" s="45">
        <v>3.4664999999999999</v>
      </c>
      <c r="F164" s="45">
        <v>0</v>
      </c>
      <c r="G164" s="45">
        <v>11.501300000000001</v>
      </c>
      <c r="H164" s="45">
        <v>8.5200999999999993</v>
      </c>
      <c r="I164" s="45">
        <v>11.712300000000001</v>
      </c>
      <c r="J164" s="45">
        <v>9</v>
      </c>
      <c r="K164" s="45">
        <v>0</v>
      </c>
      <c r="L164" s="45">
        <v>0.99039999999999995</v>
      </c>
      <c r="M164" s="45">
        <v>9.98E-2</v>
      </c>
      <c r="N164" s="45">
        <v>0.97870000000000001</v>
      </c>
      <c r="O164" s="45">
        <v>3.25</v>
      </c>
      <c r="P164" s="45">
        <v>0</v>
      </c>
    </row>
    <row r="165" spans="1:16" hidden="1" outlineLevel="1" collapsed="1">
      <c r="A165" s="8">
        <v>45231</v>
      </c>
      <c r="B165" s="45">
        <v>11.3621</v>
      </c>
      <c r="C165" s="45">
        <v>9.3969000000000005</v>
      </c>
      <c r="D165" s="45">
        <v>11.481199999999999</v>
      </c>
      <c r="E165" s="45">
        <v>9</v>
      </c>
      <c r="F165" s="45">
        <v>0</v>
      </c>
      <c r="G165" s="45">
        <v>11.879</v>
      </c>
      <c r="H165" s="45">
        <v>9.3969000000000005</v>
      </c>
      <c r="I165" s="45">
        <v>12.037699999999999</v>
      </c>
      <c r="J165" s="45">
        <v>9</v>
      </c>
      <c r="K165" s="45">
        <v>0</v>
      </c>
      <c r="L165" s="45">
        <v>1.2770999999999999</v>
      </c>
      <c r="M165" s="45">
        <v>9.98E-2</v>
      </c>
      <c r="N165" s="45">
        <v>1.2770999999999999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10.264799999999999</v>
      </c>
      <c r="C166" s="45">
        <v>6.4268000000000001</v>
      </c>
      <c r="D166" s="45">
        <v>10.5883</v>
      </c>
      <c r="E166" s="45">
        <v>9</v>
      </c>
      <c r="F166" s="45">
        <v>0</v>
      </c>
      <c r="G166" s="45">
        <v>10.727</v>
      </c>
      <c r="H166" s="45">
        <v>6.4473000000000003</v>
      </c>
      <c r="I166" s="45">
        <v>11.1069</v>
      </c>
      <c r="J166" s="45">
        <v>9</v>
      </c>
      <c r="K166" s="45">
        <v>0</v>
      </c>
      <c r="L166" s="45">
        <v>1.3286</v>
      </c>
      <c r="M166" s="45">
        <v>0.1</v>
      </c>
      <c r="N166" s="45">
        <v>1.3349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10.523</v>
      </c>
      <c r="C167" s="45">
        <v>7.2644000000000002</v>
      </c>
      <c r="D167" s="45">
        <v>10.7484</v>
      </c>
      <c r="E167" s="45">
        <v>11.6631</v>
      </c>
      <c r="F167" s="45">
        <v>0</v>
      </c>
      <c r="G167" s="45">
        <v>10.6235</v>
      </c>
      <c r="H167" s="45">
        <v>7.2721999999999998</v>
      </c>
      <c r="I167" s="45">
        <v>10.857799999999999</v>
      </c>
      <c r="J167" s="45">
        <v>11.6631</v>
      </c>
      <c r="K167" s="45">
        <v>0</v>
      </c>
      <c r="L167" s="45">
        <v>1.1537999999999999</v>
      </c>
      <c r="M167" s="45">
        <v>0.1</v>
      </c>
      <c r="N167" s="45">
        <v>1.1608000000000001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10.4435</v>
      </c>
      <c r="C168" s="45">
        <v>9.3655000000000008</v>
      </c>
      <c r="D168" s="45">
        <v>10.532999999999999</v>
      </c>
      <c r="E168" s="45">
        <v>9.2385999999999999</v>
      </c>
      <c r="F168" s="45">
        <v>0</v>
      </c>
      <c r="G168" s="45">
        <v>10.4452</v>
      </c>
      <c r="H168" s="45">
        <v>9.3695000000000004</v>
      </c>
      <c r="I168" s="45">
        <v>10.5345</v>
      </c>
      <c r="J168" s="45">
        <v>9.2385999999999999</v>
      </c>
      <c r="K168" s="45">
        <v>0</v>
      </c>
      <c r="L168" s="45">
        <v>0.17929999999999999</v>
      </c>
      <c r="M168" s="45">
        <v>0.1</v>
      </c>
      <c r="N168" s="45">
        <v>0.2</v>
      </c>
      <c r="O168" s="45">
        <v>0</v>
      </c>
      <c r="P168" s="45">
        <v>0</v>
      </c>
    </row>
    <row r="169" spans="1:16" collapsed="1">
      <c r="A169" s="8">
        <v>45352</v>
      </c>
      <c r="B169" s="45">
        <v>10.347</v>
      </c>
      <c r="C169" s="45">
        <v>6.4949000000000003</v>
      </c>
      <c r="D169" s="45">
        <v>10.566000000000001</v>
      </c>
      <c r="E169" s="45">
        <v>9</v>
      </c>
      <c r="F169" s="45">
        <v>0</v>
      </c>
      <c r="G169" s="45">
        <v>10.4512</v>
      </c>
      <c r="H169" s="45">
        <v>6.4949000000000003</v>
      </c>
      <c r="I169" s="45">
        <v>10.678800000000001</v>
      </c>
      <c r="J169" s="45">
        <v>9</v>
      </c>
      <c r="K169" s="45">
        <v>0</v>
      </c>
      <c r="L169" s="45">
        <v>1.1120000000000001</v>
      </c>
      <c r="M169" s="45">
        <v>9.98E-2</v>
      </c>
      <c r="N169" s="45">
        <v>1.1120000000000001</v>
      </c>
      <c r="O169" s="45">
        <v>0</v>
      </c>
      <c r="P169" s="45">
        <v>0</v>
      </c>
    </row>
    <row r="170" spans="1:16">
      <c r="A170" s="8">
        <v>45383</v>
      </c>
      <c r="B170" s="45">
        <v>9.9811999999999994</v>
      </c>
      <c r="C170" s="45">
        <v>7.7565</v>
      </c>
      <c r="D170" s="45">
        <v>10.1624</v>
      </c>
      <c r="E170" s="45">
        <v>0</v>
      </c>
      <c r="F170" s="45">
        <v>11.5</v>
      </c>
      <c r="G170" s="45">
        <v>10.222200000000001</v>
      </c>
      <c r="H170" s="45">
        <v>7.7723000000000004</v>
      </c>
      <c r="I170" s="45">
        <v>10.427899999999999</v>
      </c>
      <c r="J170" s="45">
        <v>0</v>
      </c>
      <c r="K170" s="45">
        <v>11.5</v>
      </c>
      <c r="L170" s="45">
        <v>1.1812</v>
      </c>
      <c r="M170" s="45">
        <v>0.1</v>
      </c>
      <c r="N170" s="45">
        <v>1.1876</v>
      </c>
      <c r="O170" s="45">
        <v>0</v>
      </c>
      <c r="P170" s="45">
        <v>0</v>
      </c>
    </row>
    <row r="171" spans="1:16">
      <c r="A171" s="8">
        <v>45413</v>
      </c>
      <c r="B171" s="45">
        <v>9.3950999999999993</v>
      </c>
      <c r="C171" s="45">
        <v>7.3422999999999998</v>
      </c>
      <c r="D171" s="45">
        <v>9.6343999999999994</v>
      </c>
      <c r="E171" s="45">
        <v>9.6617999999999995</v>
      </c>
      <c r="F171" s="45">
        <v>0</v>
      </c>
      <c r="G171" s="45">
        <v>9.5472000000000001</v>
      </c>
      <c r="H171" s="45">
        <v>7.3422999999999998</v>
      </c>
      <c r="I171" s="45">
        <v>9.8095999999999997</v>
      </c>
      <c r="J171" s="45">
        <v>9.6617999999999995</v>
      </c>
      <c r="K171" s="45">
        <v>0</v>
      </c>
      <c r="L171" s="45">
        <v>1.2279</v>
      </c>
      <c r="M171" s="45">
        <v>9.98E-2</v>
      </c>
      <c r="N171" s="45">
        <v>1.2279</v>
      </c>
      <c r="O171" s="45">
        <v>0</v>
      </c>
      <c r="P171" s="45">
        <v>0</v>
      </c>
    </row>
    <row r="172" spans="1:16">
      <c r="A172" s="8">
        <v>45444</v>
      </c>
      <c r="B172" s="45">
        <v>9.1861999999999995</v>
      </c>
      <c r="C172" s="45">
        <v>7.4390999999999998</v>
      </c>
      <c r="D172" s="45">
        <v>9.3643000000000001</v>
      </c>
      <c r="E172" s="45">
        <v>9</v>
      </c>
      <c r="F172" s="45">
        <v>0</v>
      </c>
      <c r="G172" s="45">
        <v>9.4971999999999994</v>
      </c>
      <c r="H172" s="45">
        <v>7.4562999999999997</v>
      </c>
      <c r="I172" s="45">
        <v>9.7134</v>
      </c>
      <c r="J172" s="45">
        <v>9</v>
      </c>
      <c r="K172" s="45">
        <v>0</v>
      </c>
      <c r="L172" s="45">
        <v>0.99470000000000003</v>
      </c>
      <c r="M172" s="45">
        <v>0.1</v>
      </c>
      <c r="N172" s="45">
        <v>1</v>
      </c>
      <c r="O172" s="45">
        <v>0</v>
      </c>
      <c r="P172" s="45">
        <v>0</v>
      </c>
    </row>
    <row r="173" spans="1:16">
      <c r="A173" s="8">
        <v>45474</v>
      </c>
      <c r="B173" s="45">
        <v>8.4621999999999993</v>
      </c>
      <c r="C173" s="45">
        <v>5.9779</v>
      </c>
      <c r="D173" s="45">
        <v>8.8890999999999991</v>
      </c>
      <c r="E173" s="45">
        <v>10.2738</v>
      </c>
      <c r="F173" s="45">
        <v>10</v>
      </c>
      <c r="G173" s="45">
        <v>8.9052000000000007</v>
      </c>
      <c r="H173" s="45">
        <v>5.9779</v>
      </c>
      <c r="I173" s="45">
        <v>9.4552999999999994</v>
      </c>
      <c r="J173" s="45">
        <v>10.2738</v>
      </c>
      <c r="K173" s="45">
        <v>10</v>
      </c>
      <c r="L173" s="45">
        <v>0.91500000000000004</v>
      </c>
      <c r="M173" s="45">
        <v>9.7699999999999995E-2</v>
      </c>
      <c r="N173" s="45">
        <v>0.91500000000000004</v>
      </c>
      <c r="O173" s="45">
        <v>0</v>
      </c>
      <c r="P173" s="45">
        <v>0</v>
      </c>
    </row>
    <row r="174" spans="1:16">
      <c r="A174" s="8">
        <v>45505</v>
      </c>
      <c r="B174" s="45">
        <v>8.1052999999999997</v>
      </c>
      <c r="C174" s="45">
        <v>7.3337000000000003</v>
      </c>
      <c r="D174" s="45">
        <v>8.2248999999999999</v>
      </c>
      <c r="E174" s="45">
        <v>11.946199999999999</v>
      </c>
      <c r="F174" s="45">
        <v>0</v>
      </c>
      <c r="G174" s="45">
        <v>8.3140999999999998</v>
      </c>
      <c r="H174" s="45">
        <v>7.3337000000000003</v>
      </c>
      <c r="I174" s="45">
        <v>8.4747000000000003</v>
      </c>
      <c r="J174" s="45">
        <v>11.946199999999999</v>
      </c>
      <c r="K174" s="45">
        <v>0</v>
      </c>
      <c r="L174" s="45">
        <v>0.55189999999999995</v>
      </c>
      <c r="M174" s="45">
        <v>9.4799999999999995E-2</v>
      </c>
      <c r="N174" s="45">
        <v>0.55189999999999995</v>
      </c>
      <c r="O174" s="45">
        <v>0</v>
      </c>
      <c r="P174" s="45">
        <v>0</v>
      </c>
    </row>
    <row r="175" spans="1:16">
      <c r="A175" s="8">
        <v>45536</v>
      </c>
      <c r="B175" s="45">
        <v>8.4266000000000005</v>
      </c>
      <c r="C175" s="45">
        <v>8.8755000000000006</v>
      </c>
      <c r="D175" s="45">
        <v>8.1096000000000004</v>
      </c>
      <c r="E175" s="45">
        <v>12.768700000000001</v>
      </c>
      <c r="F175" s="45">
        <v>10</v>
      </c>
      <c r="G175" s="45">
        <v>8.6801999999999992</v>
      </c>
      <c r="H175" s="45">
        <v>8.8755000000000006</v>
      </c>
      <c r="I175" s="45">
        <v>8.4388000000000005</v>
      </c>
      <c r="J175" s="45">
        <v>12.768700000000001</v>
      </c>
      <c r="K175" s="45">
        <v>10</v>
      </c>
      <c r="L175" s="45">
        <v>1.4108000000000001</v>
      </c>
      <c r="M175" s="45">
        <v>0.1</v>
      </c>
      <c r="N175" s="45">
        <v>1.4108000000000001</v>
      </c>
      <c r="O175" s="45">
        <v>0</v>
      </c>
      <c r="P175" s="45">
        <v>0</v>
      </c>
    </row>
    <row r="176" spans="1:16">
      <c r="A176" s="8">
        <v>45566</v>
      </c>
      <c r="B176" s="45">
        <v>8.6007999999999996</v>
      </c>
      <c r="C176" s="45">
        <v>8.3229000000000006</v>
      </c>
      <c r="D176" s="45">
        <v>8.5813000000000006</v>
      </c>
      <c r="E176" s="45">
        <v>12.9503</v>
      </c>
      <c r="F176" s="45">
        <v>0</v>
      </c>
      <c r="G176" s="45">
        <v>8.6325000000000003</v>
      </c>
      <c r="H176" s="45">
        <v>8.3327000000000009</v>
      </c>
      <c r="I176" s="45">
        <v>8.6179000000000006</v>
      </c>
      <c r="J176" s="45">
        <v>12.9503</v>
      </c>
      <c r="K176" s="45">
        <v>0</v>
      </c>
      <c r="L176" s="45">
        <v>0.28939999999999999</v>
      </c>
      <c r="M176" s="45">
        <v>0.1</v>
      </c>
      <c r="N176" s="45">
        <v>0.3</v>
      </c>
      <c r="O176" s="45">
        <v>0</v>
      </c>
      <c r="P176" s="45">
        <v>0</v>
      </c>
    </row>
    <row r="177" spans="1:16">
      <c r="A177" s="8">
        <v>45597</v>
      </c>
      <c r="B177" s="45">
        <v>8.3142999999999994</v>
      </c>
      <c r="C177" s="45">
        <v>9.4504000000000001</v>
      </c>
      <c r="D177" s="45">
        <v>8.0885999999999996</v>
      </c>
      <c r="E177" s="45">
        <v>11.160399999999999</v>
      </c>
      <c r="F177" s="45">
        <v>0</v>
      </c>
      <c r="G177" s="45">
        <v>8.6472999999999995</v>
      </c>
      <c r="H177" s="45">
        <v>9.4504000000000001</v>
      </c>
      <c r="I177" s="45">
        <v>8.4761000000000006</v>
      </c>
      <c r="J177" s="45">
        <v>11.160399999999999</v>
      </c>
      <c r="K177" s="45">
        <v>0</v>
      </c>
      <c r="L177" s="45">
        <v>1.3883000000000001</v>
      </c>
      <c r="M177" s="45">
        <v>0.1</v>
      </c>
      <c r="N177" s="45">
        <v>1.3883000000000001</v>
      </c>
      <c r="O177" s="45">
        <v>0</v>
      </c>
      <c r="P177" s="45">
        <v>0</v>
      </c>
    </row>
    <row r="178" spans="1:16">
      <c r="A178" s="8">
        <v>45627</v>
      </c>
      <c r="B178" s="45">
        <v>8.5401000000000007</v>
      </c>
      <c r="C178" s="45">
        <v>9.56</v>
      </c>
      <c r="D178" s="45">
        <v>8.2483000000000004</v>
      </c>
      <c r="E178" s="45">
        <v>13</v>
      </c>
      <c r="F178" s="45">
        <v>0</v>
      </c>
      <c r="G178" s="45">
        <v>9.2199000000000009</v>
      </c>
      <c r="H178" s="45">
        <v>9.5761000000000003</v>
      </c>
      <c r="I178" s="45">
        <v>9.0959000000000003</v>
      </c>
      <c r="J178" s="45">
        <v>13</v>
      </c>
      <c r="K178" s="45">
        <v>0</v>
      </c>
      <c r="L178" s="45">
        <v>0.80430000000000001</v>
      </c>
      <c r="M178" s="45">
        <v>0.1</v>
      </c>
      <c r="N178" s="45">
        <v>0.8075</v>
      </c>
      <c r="O178" s="45">
        <v>0</v>
      </c>
      <c r="P178" s="45">
        <v>0</v>
      </c>
    </row>
    <row r="179" spans="1:16">
      <c r="A179" s="8">
        <v>45658</v>
      </c>
      <c r="B179" s="45">
        <v>9.6402999999999999</v>
      </c>
      <c r="C179" s="45">
        <v>8.8214000000000006</v>
      </c>
      <c r="D179" s="45">
        <v>9.7834000000000003</v>
      </c>
      <c r="E179" s="45">
        <v>13</v>
      </c>
      <c r="F179" s="45">
        <v>0</v>
      </c>
      <c r="G179" s="45">
        <v>9.9253999999999998</v>
      </c>
      <c r="H179" s="45">
        <v>8.8278999999999996</v>
      </c>
      <c r="I179" s="45">
        <v>10.125999999999999</v>
      </c>
      <c r="J179" s="45">
        <v>13</v>
      </c>
      <c r="K179" s="45">
        <v>0</v>
      </c>
      <c r="L179" s="45">
        <v>0.6694</v>
      </c>
      <c r="M179" s="45">
        <v>0.1</v>
      </c>
      <c r="N179" s="45">
        <v>0.67149999999999999</v>
      </c>
      <c r="O179" s="45">
        <v>0</v>
      </c>
      <c r="P179" s="45">
        <v>0</v>
      </c>
    </row>
    <row r="180" spans="1:16">
      <c r="A180" s="8">
        <v>45689</v>
      </c>
      <c r="B180" s="45">
        <v>8.8340999999999994</v>
      </c>
      <c r="C180" s="45">
        <v>8.734</v>
      </c>
      <c r="D180" s="45">
        <v>8.8484999999999996</v>
      </c>
      <c r="E180" s="45">
        <v>12.9285</v>
      </c>
      <c r="F180" s="45">
        <v>0</v>
      </c>
      <c r="G180" s="45">
        <v>9.2019000000000002</v>
      </c>
      <c r="H180" s="45">
        <v>8.734</v>
      </c>
      <c r="I180" s="45">
        <v>9.3256999999999994</v>
      </c>
      <c r="J180" s="45">
        <v>12.9285</v>
      </c>
      <c r="K180" s="45">
        <v>0</v>
      </c>
      <c r="L180" s="45">
        <v>0.29330000000000001</v>
      </c>
      <c r="M180" s="45">
        <v>0.1</v>
      </c>
      <c r="N180" s="45">
        <v>0.29330000000000001</v>
      </c>
      <c r="O180" s="45">
        <v>0</v>
      </c>
      <c r="P180" s="45">
        <v>0</v>
      </c>
    </row>
    <row r="181" spans="1:16">
      <c r="A181" s="8">
        <v>45717</v>
      </c>
      <c r="B181" s="45">
        <v>8.9731000000000005</v>
      </c>
      <c r="C181" s="45">
        <v>8.5688999999999993</v>
      </c>
      <c r="D181" s="45">
        <v>9.0351999999999997</v>
      </c>
      <c r="E181" s="45">
        <v>14.325799999999999</v>
      </c>
      <c r="F181" s="45">
        <v>0</v>
      </c>
      <c r="G181" s="45">
        <v>10.0198</v>
      </c>
      <c r="H181" s="45">
        <v>8.5754000000000001</v>
      </c>
      <c r="I181" s="45">
        <v>10.3057</v>
      </c>
      <c r="J181" s="45">
        <v>14.325799999999999</v>
      </c>
      <c r="K181" s="45">
        <v>0</v>
      </c>
      <c r="L181" s="45">
        <v>0.6774</v>
      </c>
      <c r="M181" s="45">
        <v>0.1</v>
      </c>
      <c r="N181" s="45">
        <v>0.67800000000000005</v>
      </c>
      <c r="O181" s="45">
        <v>0</v>
      </c>
      <c r="P181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4" t="s">
        <v>112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10.2339</v>
      </c>
      <c r="C11" s="45">
        <v>4.3929999999999998</v>
      </c>
      <c r="D11" s="45">
        <v>9.4774999999999991</v>
      </c>
      <c r="E11" s="45">
        <v>13.4305</v>
      </c>
      <c r="F11" s="45">
        <v>15.395300000000001</v>
      </c>
      <c r="G11" s="45">
        <v>12.9718</v>
      </c>
      <c r="H11" s="45">
        <v>4.9236000000000004</v>
      </c>
      <c r="I11" s="45">
        <v>13.0364</v>
      </c>
      <c r="J11" s="45">
        <v>16.645900000000001</v>
      </c>
      <c r="K11" s="45">
        <v>18.428899999999999</v>
      </c>
      <c r="L11" s="45">
        <v>7.0095999999999998</v>
      </c>
      <c r="M11" s="45">
        <v>2.7719999999999998</v>
      </c>
      <c r="N11" s="45">
        <v>6.8057999999999996</v>
      </c>
      <c r="O11" s="45">
        <v>8.7866</v>
      </c>
      <c r="P11" s="45">
        <v>8.4641000000000002</v>
      </c>
    </row>
    <row r="12" spans="1:16" ht="12.75" hidden="1" customHeight="1" outlineLevel="1">
      <c r="A12" s="8">
        <v>40575</v>
      </c>
      <c r="B12" s="45">
        <v>9.3779000000000003</v>
      </c>
      <c r="C12" s="45">
        <v>4.6947999999999999</v>
      </c>
      <c r="D12" s="45">
        <v>8.6021999999999998</v>
      </c>
      <c r="E12" s="45">
        <v>12.462999999999999</v>
      </c>
      <c r="F12" s="45">
        <v>15.8575</v>
      </c>
      <c r="G12" s="45">
        <v>12.7006</v>
      </c>
      <c r="H12" s="45">
        <v>5.3289999999999997</v>
      </c>
      <c r="I12" s="45">
        <v>12.968400000000001</v>
      </c>
      <c r="J12" s="45">
        <v>16.468699999999998</v>
      </c>
      <c r="K12" s="45">
        <v>18.8672</v>
      </c>
      <c r="L12" s="45">
        <v>6.4492000000000003</v>
      </c>
      <c r="M12" s="45">
        <v>2.8822999999999999</v>
      </c>
      <c r="N12" s="45">
        <v>6.2679</v>
      </c>
      <c r="O12" s="45">
        <v>7.9964000000000004</v>
      </c>
      <c r="P12" s="45">
        <v>8.8283000000000005</v>
      </c>
    </row>
    <row r="13" spans="1:16" ht="12.75" hidden="1" customHeight="1" outlineLevel="1">
      <c r="A13" s="8">
        <v>40603</v>
      </c>
      <c r="B13" s="45">
        <v>9.3696999999999999</v>
      </c>
      <c r="C13" s="45">
        <v>6.3533999999999997</v>
      </c>
      <c r="D13" s="45">
        <v>8.6263000000000005</v>
      </c>
      <c r="E13" s="45">
        <v>11.1508</v>
      </c>
      <c r="F13" s="45">
        <v>14.087199999999999</v>
      </c>
      <c r="G13" s="45">
        <v>12.7585</v>
      </c>
      <c r="H13" s="45">
        <v>7.2249999999999996</v>
      </c>
      <c r="I13" s="45">
        <v>12.7163</v>
      </c>
      <c r="J13" s="45">
        <v>15.0875</v>
      </c>
      <c r="K13" s="45">
        <v>17.700099999999999</v>
      </c>
      <c r="L13" s="45">
        <v>6.5658000000000003</v>
      </c>
      <c r="M13" s="45">
        <v>3.5142000000000002</v>
      </c>
      <c r="N13" s="45">
        <v>6.508</v>
      </c>
      <c r="O13" s="45">
        <v>7.2630999999999997</v>
      </c>
      <c r="P13" s="45">
        <v>7.3339999999999996</v>
      </c>
    </row>
    <row r="14" spans="1:16" ht="12.75" hidden="1" customHeight="1" outlineLevel="1">
      <c r="A14" s="8">
        <v>40634</v>
      </c>
      <c r="B14" s="45">
        <v>8.9579000000000004</v>
      </c>
      <c r="C14" s="45">
        <v>5.0716999999999999</v>
      </c>
      <c r="D14" s="45">
        <v>8.1822999999999997</v>
      </c>
      <c r="E14" s="45">
        <v>12.351599999999999</v>
      </c>
      <c r="F14" s="45">
        <v>13.0977</v>
      </c>
      <c r="G14" s="45">
        <v>12.1928</v>
      </c>
      <c r="H14" s="45">
        <v>5.7380000000000004</v>
      </c>
      <c r="I14" s="45">
        <v>12.0337</v>
      </c>
      <c r="J14" s="45">
        <v>15.6305</v>
      </c>
      <c r="K14" s="45">
        <v>15.581200000000001</v>
      </c>
      <c r="L14" s="45">
        <v>6.3941999999999997</v>
      </c>
      <c r="M14" s="45">
        <v>3.3976999999999999</v>
      </c>
      <c r="N14" s="45">
        <v>6.3445</v>
      </c>
      <c r="O14" s="45">
        <v>7.4744999999999999</v>
      </c>
      <c r="P14" s="45">
        <v>7.9318</v>
      </c>
    </row>
    <row r="15" spans="1:16" ht="12.75" hidden="1" customHeight="1" outlineLevel="1">
      <c r="A15" s="8">
        <v>40664</v>
      </c>
      <c r="B15" s="45">
        <v>9.3501999999999992</v>
      </c>
      <c r="C15" s="45">
        <v>5.1310000000000002</v>
      </c>
      <c r="D15" s="45">
        <v>8.6297999999999995</v>
      </c>
      <c r="E15" s="45">
        <v>11.9154</v>
      </c>
      <c r="F15" s="45">
        <v>12.738</v>
      </c>
      <c r="G15" s="45">
        <v>12.2142</v>
      </c>
      <c r="H15" s="45">
        <v>6.0045000000000002</v>
      </c>
      <c r="I15" s="45">
        <v>12.1082</v>
      </c>
      <c r="J15" s="45">
        <v>15.1723</v>
      </c>
      <c r="K15" s="45">
        <v>14.7187</v>
      </c>
      <c r="L15" s="45">
        <v>6.1875</v>
      </c>
      <c r="M15" s="45">
        <v>2.9676</v>
      </c>
      <c r="N15" s="45">
        <v>6.0620000000000003</v>
      </c>
      <c r="O15" s="45">
        <v>7.4081000000000001</v>
      </c>
      <c r="P15" s="45">
        <v>6.9320000000000004</v>
      </c>
    </row>
    <row r="16" spans="1:16" ht="12.75" hidden="1" customHeight="1" outlineLevel="1">
      <c r="A16" s="8">
        <v>40695</v>
      </c>
      <c r="B16" s="45">
        <v>8.7255000000000003</v>
      </c>
      <c r="C16" s="45">
        <v>4.6276000000000002</v>
      </c>
      <c r="D16" s="45">
        <v>8.1728000000000005</v>
      </c>
      <c r="E16" s="45">
        <v>11.225099999999999</v>
      </c>
      <c r="F16" s="45">
        <v>11.270300000000001</v>
      </c>
      <c r="G16" s="45">
        <v>11.9975</v>
      </c>
      <c r="H16" s="45">
        <v>5.3794000000000004</v>
      </c>
      <c r="I16" s="45">
        <v>12.051399999999999</v>
      </c>
      <c r="J16" s="45">
        <v>14.713200000000001</v>
      </c>
      <c r="K16" s="45">
        <v>15.1975</v>
      </c>
      <c r="L16" s="45">
        <v>6.2557999999999998</v>
      </c>
      <c r="M16" s="45">
        <v>3.1251000000000002</v>
      </c>
      <c r="N16" s="45">
        <v>6.2342000000000004</v>
      </c>
      <c r="O16" s="45">
        <v>7.1494999999999997</v>
      </c>
      <c r="P16" s="45">
        <v>6.8929</v>
      </c>
    </row>
    <row r="17" spans="1:16" ht="12.75" hidden="1" customHeight="1" outlineLevel="1">
      <c r="A17" s="8">
        <v>40725</v>
      </c>
      <c r="B17" s="45">
        <v>8.2029999999999994</v>
      </c>
      <c r="C17" s="45">
        <v>4.4006999999999996</v>
      </c>
      <c r="D17" s="45">
        <v>7.4185999999999996</v>
      </c>
      <c r="E17" s="45">
        <v>10.7683</v>
      </c>
      <c r="F17" s="45">
        <v>12.669700000000001</v>
      </c>
      <c r="G17" s="45">
        <v>11.3263</v>
      </c>
      <c r="H17" s="45">
        <v>5.0864000000000003</v>
      </c>
      <c r="I17" s="45">
        <v>11.776199999999999</v>
      </c>
      <c r="J17" s="45">
        <v>14.7026</v>
      </c>
      <c r="K17" s="45">
        <v>15.397500000000001</v>
      </c>
      <c r="L17" s="45">
        <v>5.7946999999999997</v>
      </c>
      <c r="M17" s="45">
        <v>2.8586999999999998</v>
      </c>
      <c r="N17" s="45">
        <v>5.7625000000000002</v>
      </c>
      <c r="O17" s="45">
        <v>6.7897999999999996</v>
      </c>
      <c r="P17" s="45">
        <v>7.2859999999999996</v>
      </c>
    </row>
    <row r="18" spans="1:16" ht="12.75" hidden="1" customHeight="1" outlineLevel="1">
      <c r="A18" s="8">
        <v>40756</v>
      </c>
      <c r="B18" s="45">
        <v>7.9386999999999999</v>
      </c>
      <c r="C18" s="45">
        <v>3.0234999999999999</v>
      </c>
      <c r="D18" s="45">
        <v>7.3235000000000001</v>
      </c>
      <c r="E18" s="45">
        <v>10.8551</v>
      </c>
      <c r="F18" s="45">
        <v>12.628500000000001</v>
      </c>
      <c r="G18" s="45">
        <v>10.728999999999999</v>
      </c>
      <c r="H18" s="45">
        <v>3.4018000000000002</v>
      </c>
      <c r="I18" s="45">
        <v>11.644600000000001</v>
      </c>
      <c r="J18" s="45">
        <v>14.750299999999999</v>
      </c>
      <c r="K18" s="45">
        <v>15.4</v>
      </c>
      <c r="L18" s="45">
        <v>5.5911999999999997</v>
      </c>
      <c r="M18" s="45">
        <v>2.0474999999999999</v>
      </c>
      <c r="N18" s="45">
        <v>5.5685000000000002</v>
      </c>
      <c r="O18" s="45">
        <v>6.6330999999999998</v>
      </c>
      <c r="P18" s="45">
        <v>7.4394999999999998</v>
      </c>
    </row>
    <row r="19" spans="1:16" ht="12.75" hidden="1" customHeight="1" outlineLevel="1">
      <c r="A19" s="8">
        <v>40787</v>
      </c>
      <c r="B19" s="45">
        <v>8.0411999999999999</v>
      </c>
      <c r="C19" s="45">
        <v>2.9754999999999998</v>
      </c>
      <c r="D19" s="45">
        <v>7.4805999999999999</v>
      </c>
      <c r="E19" s="45">
        <v>11.011699999999999</v>
      </c>
      <c r="F19" s="45">
        <v>13.118</v>
      </c>
      <c r="G19" s="45">
        <v>10.786099999999999</v>
      </c>
      <c r="H19" s="45">
        <v>3.2221000000000002</v>
      </c>
      <c r="I19" s="45">
        <v>11.918799999999999</v>
      </c>
      <c r="J19" s="45">
        <v>15.058199999999999</v>
      </c>
      <c r="K19" s="45">
        <v>15.5505</v>
      </c>
      <c r="L19" s="45">
        <v>5.7446999999999999</v>
      </c>
      <c r="M19" s="45">
        <v>2.4075000000000002</v>
      </c>
      <c r="N19" s="45">
        <v>5.7876000000000003</v>
      </c>
      <c r="O19" s="45">
        <v>7.0010000000000003</v>
      </c>
      <c r="P19" s="45">
        <v>6.7693000000000003</v>
      </c>
    </row>
    <row r="20" spans="1:16" ht="12.75" hidden="1" customHeight="1" outlineLevel="1">
      <c r="A20" s="8">
        <v>40817</v>
      </c>
      <c r="B20" s="45">
        <v>8.3719000000000001</v>
      </c>
      <c r="C20" s="45">
        <v>3.0070999999999999</v>
      </c>
      <c r="D20" s="45">
        <v>8.2292000000000005</v>
      </c>
      <c r="E20" s="45">
        <v>11.787100000000001</v>
      </c>
      <c r="F20" s="45">
        <v>13.4115</v>
      </c>
      <c r="G20" s="45">
        <v>11.433400000000001</v>
      </c>
      <c r="H20" s="45">
        <v>3.4016999999999999</v>
      </c>
      <c r="I20" s="45">
        <v>12.9945</v>
      </c>
      <c r="J20" s="45">
        <v>15.5382</v>
      </c>
      <c r="K20" s="45">
        <v>15.8185</v>
      </c>
      <c r="L20" s="45">
        <v>5.6684999999999999</v>
      </c>
      <c r="M20" s="45">
        <v>2.4861</v>
      </c>
      <c r="N20" s="45">
        <v>6.0505000000000004</v>
      </c>
      <c r="O20" s="45">
        <v>7.3810000000000002</v>
      </c>
      <c r="P20" s="45">
        <v>6.8023999999999996</v>
      </c>
    </row>
    <row r="21" spans="1:16" ht="12.75" hidden="1" customHeight="1" outlineLevel="1">
      <c r="A21" s="8">
        <v>40848</v>
      </c>
      <c r="B21" s="45">
        <v>10.860900000000001</v>
      </c>
      <c r="C21" s="45">
        <v>2.5952999999999999</v>
      </c>
      <c r="D21" s="45">
        <v>9.7185000000000006</v>
      </c>
      <c r="E21" s="45">
        <v>12.6213</v>
      </c>
      <c r="F21" s="45">
        <v>17.929600000000001</v>
      </c>
      <c r="G21" s="45">
        <v>15.2858</v>
      </c>
      <c r="H21" s="45">
        <v>2.8371</v>
      </c>
      <c r="I21" s="45">
        <v>15.539099999999999</v>
      </c>
      <c r="J21" s="45">
        <v>16.5246</v>
      </c>
      <c r="K21" s="45">
        <v>20.400099999999998</v>
      </c>
      <c r="L21" s="45">
        <v>6.2196999999999996</v>
      </c>
      <c r="M21" s="45">
        <v>2.2069000000000001</v>
      </c>
      <c r="N21" s="45">
        <v>6.2649999999999997</v>
      </c>
      <c r="O21" s="45">
        <v>7.4554</v>
      </c>
      <c r="P21" s="45">
        <v>7.4504000000000001</v>
      </c>
    </row>
    <row r="22" spans="1:16" ht="12.75" hidden="1" customHeight="1" outlineLevel="1">
      <c r="A22" s="8">
        <v>40878</v>
      </c>
      <c r="B22" s="45">
        <v>11.9671</v>
      </c>
      <c r="C22" s="45">
        <v>2.6686000000000001</v>
      </c>
      <c r="D22" s="45">
        <v>11.423</v>
      </c>
      <c r="E22" s="45">
        <v>12.7242</v>
      </c>
      <c r="F22" s="45">
        <v>19.183700000000002</v>
      </c>
      <c r="G22" s="45">
        <v>17.136299999999999</v>
      </c>
      <c r="H22" s="45">
        <v>2.7038000000000002</v>
      </c>
      <c r="I22" s="45">
        <v>18.754100000000001</v>
      </c>
      <c r="J22" s="45">
        <v>17.167000000000002</v>
      </c>
      <c r="K22" s="45">
        <v>22.646100000000001</v>
      </c>
      <c r="L22" s="45">
        <v>6.6974999999999998</v>
      </c>
      <c r="M22" s="45">
        <v>2.5846</v>
      </c>
      <c r="N22" s="45">
        <v>6.6459000000000001</v>
      </c>
      <c r="O22" s="45">
        <v>7.8304</v>
      </c>
      <c r="P22" s="45">
        <v>7.8449999999999998</v>
      </c>
    </row>
    <row r="23" spans="1:16" ht="12.75" hidden="1" customHeight="1" outlineLevel="1">
      <c r="A23" s="8">
        <v>40909</v>
      </c>
      <c r="B23" s="45">
        <v>11.599299999999999</v>
      </c>
      <c r="C23" s="45">
        <v>3.5775000000000001</v>
      </c>
      <c r="D23" s="45">
        <v>11.2507</v>
      </c>
      <c r="E23" s="45">
        <v>12.1431</v>
      </c>
      <c r="F23" s="45">
        <v>19.071999999999999</v>
      </c>
      <c r="G23" s="45">
        <v>16.5703</v>
      </c>
      <c r="H23" s="45">
        <v>3.8043999999999998</v>
      </c>
      <c r="I23" s="45">
        <v>18.279499999999999</v>
      </c>
      <c r="J23" s="45">
        <v>16.765000000000001</v>
      </c>
      <c r="K23" s="45">
        <v>22.403700000000001</v>
      </c>
      <c r="L23" s="45">
        <v>6.8987999999999996</v>
      </c>
      <c r="M23" s="45">
        <v>2.7877999999999998</v>
      </c>
      <c r="N23" s="45">
        <v>6.8537999999999997</v>
      </c>
      <c r="O23" s="45">
        <v>7.7409999999999997</v>
      </c>
      <c r="P23" s="45">
        <v>7.3947000000000003</v>
      </c>
    </row>
    <row r="24" spans="1:16" ht="12.75" hidden="1" customHeight="1" outlineLevel="1">
      <c r="A24" s="8">
        <v>40940</v>
      </c>
      <c r="B24" s="45">
        <v>12.240399999999999</v>
      </c>
      <c r="C24" s="45">
        <v>4.4732000000000003</v>
      </c>
      <c r="D24" s="45">
        <v>11.551299999999999</v>
      </c>
      <c r="E24" s="45">
        <v>14.3581</v>
      </c>
      <c r="F24" s="45">
        <v>20.491299999999999</v>
      </c>
      <c r="G24" s="45">
        <v>16.2239</v>
      </c>
      <c r="H24" s="45">
        <v>4.7843</v>
      </c>
      <c r="I24" s="45">
        <v>16.726199999999999</v>
      </c>
      <c r="J24" s="45">
        <v>18.2422</v>
      </c>
      <c r="K24" s="45">
        <v>21.623200000000001</v>
      </c>
      <c r="L24" s="45">
        <v>6.7454000000000001</v>
      </c>
      <c r="M24" s="45">
        <v>3.6114000000000002</v>
      </c>
      <c r="N24" s="45">
        <v>6.5780000000000003</v>
      </c>
      <c r="O24" s="45">
        <v>7.6597999999999997</v>
      </c>
      <c r="P24" s="45">
        <v>8.1446000000000005</v>
      </c>
    </row>
    <row r="25" spans="1:16" ht="12.75" hidden="1" customHeight="1" outlineLevel="1">
      <c r="A25" s="8">
        <v>40969</v>
      </c>
      <c r="B25" s="45">
        <v>11.4063</v>
      </c>
      <c r="C25" s="45">
        <v>3.6061999999999999</v>
      </c>
      <c r="D25" s="45">
        <v>10.185499999999999</v>
      </c>
      <c r="E25" s="45">
        <v>14.803900000000001</v>
      </c>
      <c r="F25" s="45">
        <v>20.434899999999999</v>
      </c>
      <c r="G25" s="45">
        <v>16.256699999999999</v>
      </c>
      <c r="H25" s="45">
        <v>4.0631000000000004</v>
      </c>
      <c r="I25" s="45">
        <v>16.5502</v>
      </c>
      <c r="J25" s="45">
        <v>18.659099999999999</v>
      </c>
      <c r="K25" s="45">
        <v>21.780899999999999</v>
      </c>
      <c r="L25" s="45">
        <v>6.3619000000000003</v>
      </c>
      <c r="M25" s="45">
        <v>2.5863999999999998</v>
      </c>
      <c r="N25" s="45">
        <v>6.2240000000000002</v>
      </c>
      <c r="O25" s="45">
        <v>7.6233000000000004</v>
      </c>
      <c r="P25" s="45">
        <v>8.7067999999999994</v>
      </c>
    </row>
    <row r="26" spans="1:16" ht="12.75" hidden="1" customHeight="1" outlineLevel="1">
      <c r="A26" s="8">
        <v>41000</v>
      </c>
      <c r="B26" s="45">
        <v>11.8386</v>
      </c>
      <c r="C26" s="45">
        <v>4.1802000000000001</v>
      </c>
      <c r="D26" s="45">
        <v>10.750400000000001</v>
      </c>
      <c r="E26" s="45">
        <v>15.3477</v>
      </c>
      <c r="F26" s="45">
        <v>19.519100000000002</v>
      </c>
      <c r="G26" s="45">
        <v>16.1038</v>
      </c>
      <c r="H26" s="45">
        <v>4.7712000000000003</v>
      </c>
      <c r="I26" s="45">
        <v>16.424800000000001</v>
      </c>
      <c r="J26" s="45">
        <v>18.870699999999999</v>
      </c>
      <c r="K26" s="45">
        <v>21.479800000000001</v>
      </c>
      <c r="L26" s="45">
        <v>6.3677000000000001</v>
      </c>
      <c r="M26" s="45">
        <v>2.9186000000000001</v>
      </c>
      <c r="N26" s="45">
        <v>6.359</v>
      </c>
      <c r="O26" s="45">
        <v>7.4282000000000004</v>
      </c>
      <c r="P26" s="45">
        <v>8.7079000000000004</v>
      </c>
    </row>
    <row r="27" spans="1:16" ht="12.75" hidden="1" customHeight="1" outlineLevel="1">
      <c r="A27" s="8">
        <v>41030</v>
      </c>
      <c r="B27" s="45">
        <v>11.431699999999999</v>
      </c>
      <c r="C27" s="45">
        <v>5.3731</v>
      </c>
      <c r="D27" s="45">
        <v>10.2202</v>
      </c>
      <c r="E27" s="45">
        <v>14.4884</v>
      </c>
      <c r="F27" s="45">
        <v>19.7652</v>
      </c>
      <c r="G27" s="45">
        <v>15.989599999999999</v>
      </c>
      <c r="H27" s="45">
        <v>6.6089000000000002</v>
      </c>
      <c r="I27" s="45">
        <v>15.9413</v>
      </c>
      <c r="J27" s="45">
        <v>18.299600000000002</v>
      </c>
      <c r="K27" s="45">
        <v>21.127600000000001</v>
      </c>
      <c r="L27" s="45">
        <v>6.2685000000000004</v>
      </c>
      <c r="M27" s="45">
        <v>2.7719999999999998</v>
      </c>
      <c r="N27" s="45">
        <v>5.9634</v>
      </c>
      <c r="O27" s="45">
        <v>7.7832999999999997</v>
      </c>
      <c r="P27" s="45">
        <v>8.3632000000000009</v>
      </c>
    </row>
    <row r="28" spans="1:16" ht="12.75" hidden="1" customHeight="1" outlineLevel="1">
      <c r="A28" s="8">
        <v>41061</v>
      </c>
      <c r="B28" s="45">
        <v>12.3179</v>
      </c>
      <c r="C28" s="45">
        <v>5.9082999999999997</v>
      </c>
      <c r="D28" s="45">
        <v>10.476699999999999</v>
      </c>
      <c r="E28" s="45">
        <v>14.856199999999999</v>
      </c>
      <c r="F28" s="45">
        <v>17.810300000000002</v>
      </c>
      <c r="G28" s="45">
        <v>17.3916</v>
      </c>
      <c r="H28" s="45">
        <v>8.3918999999999997</v>
      </c>
      <c r="I28" s="45">
        <v>16.422699999999999</v>
      </c>
      <c r="J28" s="45">
        <v>18.869399999999999</v>
      </c>
      <c r="K28" s="45">
        <v>21.283799999999999</v>
      </c>
      <c r="L28" s="45">
        <v>6.6098999999999997</v>
      </c>
      <c r="M28" s="45">
        <v>3.3155999999999999</v>
      </c>
      <c r="N28" s="45">
        <v>6.2946999999999997</v>
      </c>
      <c r="O28" s="45">
        <v>7.8651</v>
      </c>
      <c r="P28" s="45">
        <v>8.6473999999999993</v>
      </c>
    </row>
    <row r="29" spans="1:16" ht="12.75" hidden="1" customHeight="1" outlineLevel="1">
      <c r="A29" s="8">
        <v>41091</v>
      </c>
      <c r="B29" s="45">
        <v>13.214399999999999</v>
      </c>
      <c r="C29" s="45">
        <v>5.4077999999999999</v>
      </c>
      <c r="D29" s="45">
        <v>11.819000000000001</v>
      </c>
      <c r="E29" s="45">
        <v>15.309799999999999</v>
      </c>
      <c r="F29" s="45">
        <v>18.478300000000001</v>
      </c>
      <c r="G29" s="45">
        <v>18.743300000000001</v>
      </c>
      <c r="H29" s="45">
        <v>7.8121999999999998</v>
      </c>
      <c r="I29" s="45">
        <v>17.755700000000001</v>
      </c>
      <c r="J29" s="45">
        <v>20.564</v>
      </c>
      <c r="K29" s="45">
        <v>21.253900000000002</v>
      </c>
      <c r="L29" s="45">
        <v>7.0101000000000004</v>
      </c>
      <c r="M29" s="45">
        <v>3.1335999999999999</v>
      </c>
      <c r="N29" s="45">
        <v>6.6638000000000002</v>
      </c>
      <c r="O29" s="45">
        <v>8.0494000000000003</v>
      </c>
      <c r="P29" s="45">
        <v>8.5300999999999991</v>
      </c>
    </row>
    <row r="30" spans="1:16" ht="12.75" hidden="1" customHeight="1" outlineLevel="1">
      <c r="A30" s="8">
        <v>41122</v>
      </c>
      <c r="B30" s="45">
        <v>13.094900000000001</v>
      </c>
      <c r="C30" s="45">
        <v>5.8708</v>
      </c>
      <c r="D30" s="45">
        <v>11.1297</v>
      </c>
      <c r="E30" s="45">
        <v>16.1297</v>
      </c>
      <c r="F30" s="45">
        <v>16.012799999999999</v>
      </c>
      <c r="G30" s="45">
        <v>19.435600000000001</v>
      </c>
      <c r="H30" s="45">
        <v>7.6529999999999996</v>
      </c>
      <c r="I30" s="45">
        <v>18.564900000000002</v>
      </c>
      <c r="J30" s="45">
        <v>21.973700000000001</v>
      </c>
      <c r="K30" s="45">
        <v>19.7056</v>
      </c>
      <c r="L30" s="45">
        <v>6.8342999999999998</v>
      </c>
      <c r="M30" s="45">
        <v>3.0409999999999999</v>
      </c>
      <c r="N30" s="45">
        <v>6.4137000000000004</v>
      </c>
      <c r="O30" s="45">
        <v>7.9863</v>
      </c>
      <c r="P30" s="45">
        <v>7.7999000000000001</v>
      </c>
    </row>
    <row r="31" spans="1:16" ht="12.75" hidden="1" customHeight="1" outlineLevel="1">
      <c r="A31" s="8">
        <v>41153</v>
      </c>
      <c r="B31" s="45">
        <v>12.6448</v>
      </c>
      <c r="C31" s="45">
        <v>5.7953000000000001</v>
      </c>
      <c r="D31" s="45">
        <v>11.785</v>
      </c>
      <c r="E31" s="45">
        <v>14.670199999999999</v>
      </c>
      <c r="F31" s="45">
        <v>12.101699999999999</v>
      </c>
      <c r="G31" s="45">
        <v>19.874199999999998</v>
      </c>
      <c r="H31" s="45">
        <v>8.4319000000000006</v>
      </c>
      <c r="I31" s="45">
        <v>19.280999999999999</v>
      </c>
      <c r="J31" s="45">
        <v>22.2379</v>
      </c>
      <c r="K31" s="45">
        <v>17.8827</v>
      </c>
      <c r="L31" s="45">
        <v>7.5060000000000002</v>
      </c>
      <c r="M31" s="45">
        <v>3.0548000000000002</v>
      </c>
      <c r="N31" s="45">
        <v>7.4866000000000001</v>
      </c>
      <c r="O31" s="45">
        <v>8.1152999999999995</v>
      </c>
      <c r="P31" s="45">
        <v>7.1985999999999999</v>
      </c>
    </row>
    <row r="32" spans="1:16" ht="12.75" hidden="1" customHeight="1" outlineLevel="1">
      <c r="A32" s="8">
        <v>41183</v>
      </c>
      <c r="B32" s="45">
        <v>13.363899999999999</v>
      </c>
      <c r="C32" s="45">
        <v>5.2960000000000003</v>
      </c>
      <c r="D32" s="45">
        <v>13.557700000000001</v>
      </c>
      <c r="E32" s="45">
        <v>14.511100000000001</v>
      </c>
      <c r="F32" s="45">
        <v>10.9086</v>
      </c>
      <c r="G32" s="45">
        <v>20.341000000000001</v>
      </c>
      <c r="H32" s="45">
        <v>8.7698</v>
      </c>
      <c r="I32" s="45">
        <v>20.685099999999998</v>
      </c>
      <c r="J32" s="45">
        <v>21.479199999999999</v>
      </c>
      <c r="K32" s="45">
        <v>17.232500000000002</v>
      </c>
      <c r="L32" s="45">
        <v>7.5105000000000004</v>
      </c>
      <c r="M32" s="45">
        <v>3.2639999999999998</v>
      </c>
      <c r="N32" s="45">
        <v>7.5194999999999999</v>
      </c>
      <c r="O32" s="45">
        <v>8.3747000000000007</v>
      </c>
      <c r="P32" s="45">
        <v>6.5041000000000002</v>
      </c>
    </row>
    <row r="33" spans="1:16" ht="12.75" hidden="1" customHeight="1" outlineLevel="1">
      <c r="A33" s="8">
        <v>41214</v>
      </c>
      <c r="B33" s="45">
        <v>14.012499999999999</v>
      </c>
      <c r="C33" s="45">
        <v>6.2240000000000002</v>
      </c>
      <c r="D33" s="45">
        <v>14.4306</v>
      </c>
      <c r="E33" s="45">
        <v>14.672700000000001</v>
      </c>
      <c r="F33" s="45">
        <v>11.1296</v>
      </c>
      <c r="G33" s="45">
        <v>20.952100000000002</v>
      </c>
      <c r="H33" s="45">
        <v>8.8013999999999992</v>
      </c>
      <c r="I33" s="45">
        <v>22.196999999999999</v>
      </c>
      <c r="J33" s="45">
        <v>21.4481</v>
      </c>
      <c r="K33" s="45">
        <v>19.847799999999999</v>
      </c>
      <c r="L33" s="45">
        <v>7.6481000000000003</v>
      </c>
      <c r="M33" s="45">
        <v>3.1396999999999999</v>
      </c>
      <c r="N33" s="45">
        <v>7.6886000000000001</v>
      </c>
      <c r="O33" s="45">
        <v>8.1588999999999992</v>
      </c>
      <c r="P33" s="45">
        <v>9.2528000000000006</v>
      </c>
    </row>
    <row r="34" spans="1:16" ht="12.75" hidden="1" customHeight="1" outlineLevel="1">
      <c r="A34" s="8">
        <v>41244</v>
      </c>
      <c r="B34" s="45">
        <v>15.0169</v>
      </c>
      <c r="C34" s="45">
        <v>6.5389999999999997</v>
      </c>
      <c r="D34" s="45">
        <v>14.932399999999999</v>
      </c>
      <c r="E34" s="45">
        <v>13.7661</v>
      </c>
      <c r="F34" s="45">
        <v>21.6691</v>
      </c>
      <c r="G34" s="45">
        <v>21.630700000000001</v>
      </c>
      <c r="H34" s="45">
        <v>9.5559999999999992</v>
      </c>
      <c r="I34" s="45">
        <v>22.227699999999999</v>
      </c>
      <c r="J34" s="45">
        <v>20.606200000000001</v>
      </c>
      <c r="K34" s="45">
        <v>24.773099999999999</v>
      </c>
      <c r="L34" s="45">
        <v>7.6798999999999999</v>
      </c>
      <c r="M34" s="45">
        <v>3.2501000000000002</v>
      </c>
      <c r="N34" s="45">
        <v>7.7534000000000001</v>
      </c>
      <c r="O34" s="45">
        <v>8.4060000000000006</v>
      </c>
      <c r="P34" s="45">
        <v>7.7106000000000003</v>
      </c>
    </row>
    <row r="35" spans="1:16" ht="12.75" hidden="1" customHeight="1" outlineLevel="1">
      <c r="A35" s="8">
        <v>41275</v>
      </c>
      <c r="B35" s="45">
        <v>15.187900000000001</v>
      </c>
      <c r="C35" s="45">
        <v>6.7853000000000003</v>
      </c>
      <c r="D35" s="45">
        <v>15.647</v>
      </c>
      <c r="E35" s="45">
        <v>13.6287</v>
      </c>
      <c r="F35" s="45">
        <v>19.430700000000002</v>
      </c>
      <c r="G35" s="45">
        <v>21.038900000000002</v>
      </c>
      <c r="H35" s="45">
        <v>9.5595999999999997</v>
      </c>
      <c r="I35" s="45">
        <v>21.942900000000002</v>
      </c>
      <c r="J35" s="45">
        <v>20.148700000000002</v>
      </c>
      <c r="K35" s="45">
        <v>22.4802</v>
      </c>
      <c r="L35" s="45">
        <v>7.7245999999999997</v>
      </c>
      <c r="M35" s="45">
        <v>3.2080000000000002</v>
      </c>
      <c r="N35" s="45">
        <v>7.6692</v>
      </c>
      <c r="O35" s="45">
        <v>8.5923999999999996</v>
      </c>
      <c r="P35" s="45">
        <v>7.2952000000000004</v>
      </c>
    </row>
    <row r="36" spans="1:16" ht="12.75" hidden="1" customHeight="1" outlineLevel="1">
      <c r="A36" s="8">
        <v>41306</v>
      </c>
      <c r="B36" s="45">
        <v>14.6676</v>
      </c>
      <c r="C36" s="45">
        <v>6.8776999999999999</v>
      </c>
      <c r="D36" s="45">
        <v>14.4971</v>
      </c>
      <c r="E36" s="45">
        <v>13.202400000000001</v>
      </c>
      <c r="F36" s="45">
        <v>19.911300000000001</v>
      </c>
      <c r="G36" s="45">
        <v>19.738399999999999</v>
      </c>
      <c r="H36" s="45">
        <v>9.6668000000000003</v>
      </c>
      <c r="I36" s="45">
        <v>19.9072</v>
      </c>
      <c r="J36" s="45">
        <v>19.140499999999999</v>
      </c>
      <c r="K36" s="45">
        <v>22.308700000000002</v>
      </c>
      <c r="L36" s="45">
        <v>7.6642000000000001</v>
      </c>
      <c r="M36" s="45">
        <v>3.0278</v>
      </c>
      <c r="N36" s="45">
        <v>7.5690999999999997</v>
      </c>
      <c r="O36" s="45">
        <v>8.6310000000000002</v>
      </c>
      <c r="P36" s="45">
        <v>7.8475000000000001</v>
      </c>
    </row>
    <row r="37" spans="1:16" ht="12.75" hidden="1" customHeight="1" outlineLevel="1">
      <c r="A37" s="8">
        <v>41334</v>
      </c>
      <c r="B37" s="45">
        <v>14.321099999999999</v>
      </c>
      <c r="C37" s="45">
        <v>8.1134000000000004</v>
      </c>
      <c r="D37" s="45">
        <v>14.164999999999999</v>
      </c>
      <c r="E37" s="45">
        <v>13.2971</v>
      </c>
      <c r="F37" s="45">
        <v>18.8782</v>
      </c>
      <c r="G37" s="45">
        <v>18.912099999999999</v>
      </c>
      <c r="H37" s="45">
        <v>10.4506</v>
      </c>
      <c r="I37" s="45">
        <v>19.061299999999999</v>
      </c>
      <c r="J37" s="45">
        <v>19.1861</v>
      </c>
      <c r="K37" s="45">
        <v>20.977699999999999</v>
      </c>
      <c r="L37" s="45">
        <v>7.2267000000000001</v>
      </c>
      <c r="M37" s="45">
        <v>3.2686999999999999</v>
      </c>
      <c r="N37" s="45">
        <v>6.9470999999999998</v>
      </c>
      <c r="O37" s="45">
        <v>8.2850000000000001</v>
      </c>
      <c r="P37" s="45">
        <v>6.7727000000000004</v>
      </c>
    </row>
    <row r="38" spans="1:16" ht="12.75" hidden="1" customHeight="1" outlineLevel="1">
      <c r="A38" s="8">
        <v>41365</v>
      </c>
      <c r="B38" s="45">
        <v>13.891500000000001</v>
      </c>
      <c r="C38" s="45">
        <v>7.9071999999999996</v>
      </c>
      <c r="D38" s="45">
        <v>14.403499999999999</v>
      </c>
      <c r="E38" s="45">
        <v>13.396000000000001</v>
      </c>
      <c r="F38" s="45">
        <v>16.688600000000001</v>
      </c>
      <c r="G38" s="45">
        <v>18.329000000000001</v>
      </c>
      <c r="H38" s="45">
        <v>10.9679</v>
      </c>
      <c r="I38" s="45">
        <v>18.533799999999999</v>
      </c>
      <c r="J38" s="45">
        <v>19.403700000000001</v>
      </c>
      <c r="K38" s="45">
        <v>19.2376</v>
      </c>
      <c r="L38" s="45">
        <v>6.9200999999999997</v>
      </c>
      <c r="M38" s="45">
        <v>3.302</v>
      </c>
      <c r="N38" s="45">
        <v>6.6060999999999996</v>
      </c>
      <c r="O38" s="45">
        <v>7.9020999999999999</v>
      </c>
      <c r="P38" s="45">
        <v>6.7896000000000001</v>
      </c>
    </row>
    <row r="39" spans="1:16" ht="12.75" hidden="1" customHeight="1" outlineLevel="1">
      <c r="A39" s="8">
        <v>41395</v>
      </c>
      <c r="B39" s="45">
        <v>13.215199999999999</v>
      </c>
      <c r="C39" s="45">
        <v>7.4474</v>
      </c>
      <c r="D39" s="45">
        <v>12.7662</v>
      </c>
      <c r="E39" s="45">
        <v>14.088900000000001</v>
      </c>
      <c r="F39" s="45">
        <v>16.3964</v>
      </c>
      <c r="G39" s="45">
        <v>17.967099999999999</v>
      </c>
      <c r="H39" s="45">
        <v>10.461600000000001</v>
      </c>
      <c r="I39" s="45">
        <v>17.9194</v>
      </c>
      <c r="J39" s="45">
        <v>19.707999999999998</v>
      </c>
      <c r="K39" s="45">
        <v>18.452400000000001</v>
      </c>
      <c r="L39" s="45">
        <v>7.1696999999999997</v>
      </c>
      <c r="M39" s="45">
        <v>3.1137000000000001</v>
      </c>
      <c r="N39" s="45">
        <v>6.9314999999999998</v>
      </c>
      <c r="O39" s="45">
        <v>8.2840000000000007</v>
      </c>
      <c r="P39" s="45">
        <v>7.0132000000000003</v>
      </c>
    </row>
    <row r="40" spans="1:16" ht="12.75" hidden="1" customHeight="1" outlineLevel="1">
      <c r="A40" s="8">
        <v>41426</v>
      </c>
      <c r="B40" s="45">
        <v>13.151999999999999</v>
      </c>
      <c r="C40" s="45">
        <v>7.5598000000000001</v>
      </c>
      <c r="D40" s="45">
        <v>13.688000000000001</v>
      </c>
      <c r="E40" s="45">
        <v>12.629799999999999</v>
      </c>
      <c r="F40" s="45">
        <v>15.758900000000001</v>
      </c>
      <c r="G40" s="45">
        <v>17.197900000000001</v>
      </c>
      <c r="H40" s="45">
        <v>10.744</v>
      </c>
      <c r="I40" s="45">
        <v>17.439</v>
      </c>
      <c r="J40" s="45">
        <v>18.553100000000001</v>
      </c>
      <c r="K40" s="45">
        <v>17.614599999999999</v>
      </c>
      <c r="L40" s="45">
        <v>7.1862000000000004</v>
      </c>
      <c r="M40" s="45">
        <v>3.2776000000000001</v>
      </c>
      <c r="N40" s="45">
        <v>6.9279000000000002</v>
      </c>
      <c r="O40" s="45">
        <v>8.1858000000000004</v>
      </c>
      <c r="P40" s="45">
        <v>7.0248999999999997</v>
      </c>
    </row>
    <row r="41" spans="1:16" ht="12.75" hidden="1" customHeight="1" outlineLevel="1">
      <c r="A41" s="8">
        <v>41456</v>
      </c>
      <c r="B41" s="45">
        <v>12.697100000000001</v>
      </c>
      <c r="C41" s="45">
        <v>7.2451999999999996</v>
      </c>
      <c r="D41" s="45">
        <v>13.092000000000001</v>
      </c>
      <c r="E41" s="45">
        <v>12.1099</v>
      </c>
      <c r="F41" s="45">
        <v>16.119900000000001</v>
      </c>
      <c r="G41" s="45">
        <v>16.959900000000001</v>
      </c>
      <c r="H41" s="45">
        <v>10.4185</v>
      </c>
      <c r="I41" s="45">
        <v>16.895299999999999</v>
      </c>
      <c r="J41" s="45">
        <v>18.521999999999998</v>
      </c>
      <c r="K41" s="45">
        <v>17.933800000000002</v>
      </c>
      <c r="L41" s="45">
        <v>6.8304999999999998</v>
      </c>
      <c r="M41" s="45">
        <v>2.8376999999999999</v>
      </c>
      <c r="N41" s="45">
        <v>6.3761999999999999</v>
      </c>
      <c r="O41" s="45">
        <v>7.8074000000000003</v>
      </c>
      <c r="P41" s="45">
        <v>7.0254000000000003</v>
      </c>
    </row>
    <row r="42" spans="1:16" ht="12.75" hidden="1" customHeight="1" outlineLevel="1">
      <c r="A42" s="8">
        <v>41487</v>
      </c>
      <c r="B42" s="45">
        <v>12.554600000000001</v>
      </c>
      <c r="C42" s="45">
        <v>8.2012</v>
      </c>
      <c r="D42" s="45">
        <v>12.885300000000001</v>
      </c>
      <c r="E42" s="45">
        <v>12.2898</v>
      </c>
      <c r="F42" s="45">
        <v>15.650399999999999</v>
      </c>
      <c r="G42" s="45">
        <v>16.776700000000002</v>
      </c>
      <c r="H42" s="45">
        <v>10.589499999999999</v>
      </c>
      <c r="I42" s="45">
        <v>16.865100000000002</v>
      </c>
      <c r="J42" s="45">
        <v>18.73</v>
      </c>
      <c r="K42" s="45">
        <v>17.941500000000001</v>
      </c>
      <c r="L42" s="45">
        <v>6.6547999999999998</v>
      </c>
      <c r="M42" s="45">
        <v>2.3744999999999998</v>
      </c>
      <c r="N42" s="45">
        <v>6.1524999999999999</v>
      </c>
      <c r="O42" s="45">
        <v>7.5294999999999996</v>
      </c>
      <c r="P42" s="45">
        <v>7.3135000000000003</v>
      </c>
    </row>
    <row r="43" spans="1:16" ht="12.75" hidden="1" customHeight="1" outlineLevel="1">
      <c r="A43" s="8">
        <v>41518</v>
      </c>
      <c r="B43" s="45">
        <v>12.872400000000001</v>
      </c>
      <c r="C43" s="45">
        <v>8.1989000000000001</v>
      </c>
      <c r="D43" s="45">
        <v>13.677199999999999</v>
      </c>
      <c r="E43" s="45">
        <v>11.837899999999999</v>
      </c>
      <c r="F43" s="45">
        <v>16.0883</v>
      </c>
      <c r="G43" s="45">
        <v>16.690899999999999</v>
      </c>
      <c r="H43" s="45">
        <v>10.680099999999999</v>
      </c>
      <c r="I43" s="45">
        <v>16.8977</v>
      </c>
      <c r="J43" s="45">
        <v>18.302700000000002</v>
      </c>
      <c r="K43" s="45">
        <v>17.785900000000002</v>
      </c>
      <c r="L43" s="45">
        <v>6.7603</v>
      </c>
      <c r="M43" s="45">
        <v>2.4944000000000002</v>
      </c>
      <c r="N43" s="45">
        <v>6.2343999999999999</v>
      </c>
      <c r="O43" s="45">
        <v>7.6024000000000003</v>
      </c>
      <c r="P43" s="45">
        <v>7.1605999999999996</v>
      </c>
    </row>
    <row r="44" spans="1:16" ht="12.75" hidden="1" customHeight="1" outlineLevel="1">
      <c r="A44" s="8">
        <v>41548</v>
      </c>
      <c r="B44" s="45">
        <v>13.0107</v>
      </c>
      <c r="C44" s="45">
        <v>7.8438999999999997</v>
      </c>
      <c r="D44" s="45">
        <v>14.199</v>
      </c>
      <c r="E44" s="45">
        <v>12.139799999999999</v>
      </c>
      <c r="F44" s="45">
        <v>14.844200000000001</v>
      </c>
      <c r="G44" s="45">
        <v>17.0106</v>
      </c>
      <c r="H44" s="45">
        <v>10.233499999999999</v>
      </c>
      <c r="I44" s="45">
        <v>17.681000000000001</v>
      </c>
      <c r="J44" s="45">
        <v>18.23</v>
      </c>
      <c r="K44" s="45">
        <v>17.505099999999999</v>
      </c>
      <c r="L44" s="45">
        <v>6.6970999999999998</v>
      </c>
      <c r="M44" s="45">
        <v>2.4066000000000001</v>
      </c>
      <c r="N44" s="45">
        <v>6.2777000000000003</v>
      </c>
      <c r="O44" s="45">
        <v>7.5362</v>
      </c>
      <c r="P44" s="45">
        <v>7.3676000000000004</v>
      </c>
    </row>
    <row r="45" spans="1:16" ht="12.75" hidden="1" customHeight="1" outlineLevel="1">
      <c r="A45" s="8">
        <v>41579</v>
      </c>
      <c r="B45" s="45">
        <v>12.4413</v>
      </c>
      <c r="C45" s="45">
        <v>6.3357000000000001</v>
      </c>
      <c r="D45" s="45">
        <v>13.3485</v>
      </c>
      <c r="E45" s="45">
        <v>12.0745</v>
      </c>
      <c r="F45" s="45">
        <v>14.798999999999999</v>
      </c>
      <c r="G45" s="45">
        <v>17.075299999999999</v>
      </c>
      <c r="H45" s="45">
        <v>9.7393000000000001</v>
      </c>
      <c r="I45" s="45">
        <v>17.909300000000002</v>
      </c>
      <c r="J45" s="45">
        <v>18.206900000000001</v>
      </c>
      <c r="K45" s="45">
        <v>17.261800000000001</v>
      </c>
      <c r="L45" s="45">
        <v>6.6458000000000004</v>
      </c>
      <c r="M45" s="45">
        <v>1.7932999999999999</v>
      </c>
      <c r="N45" s="45">
        <v>6.3266999999999998</v>
      </c>
      <c r="O45" s="45">
        <v>7.7382999999999997</v>
      </c>
      <c r="P45" s="45">
        <v>7.2285000000000004</v>
      </c>
    </row>
    <row r="46" spans="1:16" ht="12.75" hidden="1" customHeight="1" outlineLevel="1">
      <c r="A46" s="8">
        <v>41609</v>
      </c>
      <c r="B46" s="45">
        <v>13.6562</v>
      </c>
      <c r="C46" s="45">
        <v>7.1752000000000002</v>
      </c>
      <c r="D46" s="45">
        <v>14.673999999999999</v>
      </c>
      <c r="E46" s="45">
        <v>13.332599999999999</v>
      </c>
      <c r="F46" s="45">
        <v>16.548999999999999</v>
      </c>
      <c r="G46" s="45">
        <v>18.2026</v>
      </c>
      <c r="H46" s="45">
        <v>10.5619</v>
      </c>
      <c r="I46" s="45">
        <v>19.1694</v>
      </c>
      <c r="J46" s="45">
        <v>19.8491</v>
      </c>
      <c r="K46" s="45">
        <v>18.404900000000001</v>
      </c>
      <c r="L46" s="45">
        <v>7.2592999999999996</v>
      </c>
      <c r="M46" s="45">
        <v>1.8714999999999999</v>
      </c>
      <c r="N46" s="45">
        <v>6.5612000000000004</v>
      </c>
      <c r="O46" s="45">
        <v>8.5622000000000007</v>
      </c>
      <c r="P46" s="45">
        <v>8.3795000000000002</v>
      </c>
    </row>
    <row r="47" spans="1:16" ht="12.75" hidden="1" customHeight="1" outlineLevel="1">
      <c r="A47" s="8">
        <v>41640</v>
      </c>
      <c r="B47" s="45">
        <v>14.006</v>
      </c>
      <c r="C47" s="45">
        <v>7.585</v>
      </c>
      <c r="D47" s="45">
        <v>15.523300000000001</v>
      </c>
      <c r="E47" s="45">
        <v>13.580399999999999</v>
      </c>
      <c r="F47" s="45">
        <v>16.5426</v>
      </c>
      <c r="G47" s="45">
        <v>18.026</v>
      </c>
      <c r="H47" s="45">
        <v>10.6532</v>
      </c>
      <c r="I47" s="45">
        <v>19.2913</v>
      </c>
      <c r="J47" s="45">
        <v>19.6112</v>
      </c>
      <c r="K47" s="45">
        <v>18.472999999999999</v>
      </c>
      <c r="L47" s="45">
        <v>7.0625</v>
      </c>
      <c r="M47" s="45">
        <v>2.2486000000000002</v>
      </c>
      <c r="N47" s="45">
        <v>6.7679999999999998</v>
      </c>
      <c r="O47" s="45">
        <v>8.4526000000000003</v>
      </c>
      <c r="P47" s="45">
        <v>7.8146000000000004</v>
      </c>
    </row>
    <row r="48" spans="1:16" ht="12.75" hidden="1" customHeight="1" outlineLevel="1">
      <c r="A48" s="8">
        <v>41671</v>
      </c>
      <c r="B48" s="45">
        <v>13.619</v>
      </c>
      <c r="C48" s="45">
        <v>7.1628999999999996</v>
      </c>
      <c r="D48" s="45">
        <v>14.2684</v>
      </c>
      <c r="E48" s="45">
        <v>13.3025</v>
      </c>
      <c r="F48" s="45">
        <v>17.976199999999999</v>
      </c>
      <c r="G48" s="45">
        <v>18.2057</v>
      </c>
      <c r="H48" s="45">
        <v>9.9962999999999997</v>
      </c>
      <c r="I48" s="45">
        <v>19.241499999999998</v>
      </c>
      <c r="J48" s="45">
        <v>18.838799999999999</v>
      </c>
      <c r="K48" s="45">
        <v>20.857500000000002</v>
      </c>
      <c r="L48" s="45">
        <v>7.5000999999999998</v>
      </c>
      <c r="M48" s="45">
        <v>2.4601000000000002</v>
      </c>
      <c r="N48" s="45">
        <v>7.4242999999999997</v>
      </c>
      <c r="O48" s="45">
        <v>8.7946000000000009</v>
      </c>
      <c r="P48" s="45">
        <v>8.6130999999999993</v>
      </c>
    </row>
    <row r="49" spans="1:16" ht="12.75" hidden="1" customHeight="1" outlineLevel="1">
      <c r="A49" s="8">
        <v>41699</v>
      </c>
      <c r="B49" s="45">
        <v>15.6082</v>
      </c>
      <c r="C49" s="45">
        <v>7.1349999999999998</v>
      </c>
      <c r="D49" s="45">
        <v>16.1675</v>
      </c>
      <c r="E49" s="45">
        <v>14.310600000000001</v>
      </c>
      <c r="F49" s="45">
        <v>19.712</v>
      </c>
      <c r="G49" s="45">
        <v>19.8248</v>
      </c>
      <c r="H49" s="45">
        <v>11.1069</v>
      </c>
      <c r="I49" s="45">
        <v>20.3965</v>
      </c>
      <c r="J49" s="45">
        <v>19.782</v>
      </c>
      <c r="K49" s="45">
        <v>21.271100000000001</v>
      </c>
      <c r="L49" s="45">
        <v>7.8193000000000001</v>
      </c>
      <c r="M49" s="45">
        <v>2.1301000000000001</v>
      </c>
      <c r="N49" s="45">
        <v>7.4714</v>
      </c>
      <c r="O49" s="45">
        <v>9.5137</v>
      </c>
      <c r="P49" s="45">
        <v>9.0488</v>
      </c>
    </row>
    <row r="50" spans="1:16" ht="12.75" hidden="1" customHeight="1" outlineLevel="1">
      <c r="A50" s="8">
        <v>41730</v>
      </c>
      <c r="B50" s="45">
        <v>15.147500000000001</v>
      </c>
      <c r="C50" s="45">
        <v>7.9503000000000004</v>
      </c>
      <c r="D50" s="45">
        <v>16.270800000000001</v>
      </c>
      <c r="E50" s="45">
        <v>12.9701</v>
      </c>
      <c r="F50" s="45">
        <v>20.268000000000001</v>
      </c>
      <c r="G50" s="45">
        <v>19.882400000000001</v>
      </c>
      <c r="H50" s="45">
        <v>11.2584</v>
      </c>
      <c r="I50" s="45">
        <v>20.7956</v>
      </c>
      <c r="J50" s="45">
        <v>18.9954</v>
      </c>
      <c r="K50" s="45">
        <v>23.39</v>
      </c>
      <c r="L50" s="45">
        <v>7.9538000000000002</v>
      </c>
      <c r="M50" s="45">
        <v>1.9357</v>
      </c>
      <c r="N50" s="45">
        <v>8.1826000000000008</v>
      </c>
      <c r="O50" s="45">
        <v>9.0486000000000004</v>
      </c>
      <c r="P50" s="45">
        <v>9.0576000000000008</v>
      </c>
    </row>
    <row r="51" spans="1:16" ht="12.75" hidden="1" customHeight="1" outlineLevel="1">
      <c r="A51" s="8">
        <v>41760</v>
      </c>
      <c r="B51" s="47">
        <v>15.6835</v>
      </c>
      <c r="C51" s="47">
        <v>7.34</v>
      </c>
      <c r="D51" s="47">
        <v>15.911899999999999</v>
      </c>
      <c r="E51" s="47">
        <v>13.4992</v>
      </c>
      <c r="F51" s="47">
        <v>21.2315</v>
      </c>
      <c r="G51" s="47">
        <v>20.739899999999999</v>
      </c>
      <c r="H51" s="47">
        <v>12.225</v>
      </c>
      <c r="I51" s="47">
        <v>20.950800000000001</v>
      </c>
      <c r="J51" s="47">
        <v>19.248699999999999</v>
      </c>
      <c r="K51" s="47">
        <v>23.474799999999998</v>
      </c>
      <c r="L51" s="47">
        <v>8.1806999999999999</v>
      </c>
      <c r="M51" s="47">
        <v>1.7459</v>
      </c>
      <c r="N51" s="47">
        <v>8.1320999999999994</v>
      </c>
      <c r="O51" s="47">
        <v>9.8122000000000007</v>
      </c>
      <c r="P51" s="47">
        <v>9.1992999999999991</v>
      </c>
    </row>
    <row r="52" spans="1:16" ht="12.75" hidden="1" customHeight="1" outlineLevel="1">
      <c r="A52" s="8">
        <v>41791</v>
      </c>
      <c r="B52" s="47">
        <v>15.488200000000001</v>
      </c>
      <c r="C52" s="47">
        <v>6.6584000000000003</v>
      </c>
      <c r="D52" s="47">
        <v>16.402200000000001</v>
      </c>
      <c r="E52" s="47">
        <v>13.573700000000001</v>
      </c>
      <c r="F52" s="47">
        <v>20.157699999999998</v>
      </c>
      <c r="G52" s="47">
        <v>20.0825</v>
      </c>
      <c r="H52" s="47">
        <v>10.8962</v>
      </c>
      <c r="I52" s="47">
        <v>20.494399999999999</v>
      </c>
      <c r="J52" s="47">
        <v>19.4116</v>
      </c>
      <c r="K52" s="47">
        <v>22.763300000000001</v>
      </c>
      <c r="L52" s="47">
        <v>8.3713999999999995</v>
      </c>
      <c r="M52" s="47">
        <v>1.5330999999999999</v>
      </c>
      <c r="N52" s="47">
        <v>8.4181000000000008</v>
      </c>
      <c r="O52" s="47">
        <v>9.9260000000000002</v>
      </c>
      <c r="P52" s="47">
        <v>9.0731000000000002</v>
      </c>
    </row>
    <row r="53" spans="1:16" ht="12.75" hidden="1" customHeight="1" outlineLevel="1">
      <c r="A53" s="8">
        <v>41821</v>
      </c>
      <c r="B53" s="47">
        <v>14.939399999999999</v>
      </c>
      <c r="C53" s="47">
        <v>6.1395999999999997</v>
      </c>
      <c r="D53" s="47">
        <v>16.208500000000001</v>
      </c>
      <c r="E53" s="47">
        <v>13.290699999999999</v>
      </c>
      <c r="F53" s="47">
        <v>18.708600000000001</v>
      </c>
      <c r="G53" s="47">
        <v>19.586200000000002</v>
      </c>
      <c r="H53" s="47">
        <v>10.640700000000001</v>
      </c>
      <c r="I53" s="47">
        <v>20.257400000000001</v>
      </c>
      <c r="J53" s="47">
        <v>19.576899999999998</v>
      </c>
      <c r="K53" s="47">
        <v>21.0855</v>
      </c>
      <c r="L53" s="47">
        <v>7.9356999999999998</v>
      </c>
      <c r="M53" s="47">
        <v>1.6503000000000001</v>
      </c>
      <c r="N53" s="47">
        <v>7.9021999999999997</v>
      </c>
      <c r="O53" s="47">
        <v>9.7507000000000001</v>
      </c>
      <c r="P53" s="47">
        <v>8.1594999999999995</v>
      </c>
    </row>
    <row r="54" spans="1:16" hidden="1" outlineLevel="1" collapsed="1">
      <c r="A54" s="8">
        <v>41852</v>
      </c>
      <c r="B54" s="47">
        <v>14.8827</v>
      </c>
      <c r="C54" s="47">
        <v>6.6128</v>
      </c>
      <c r="D54" s="47">
        <v>15.8591</v>
      </c>
      <c r="E54" s="47">
        <v>14.311199999999999</v>
      </c>
      <c r="F54" s="47">
        <v>18.1296</v>
      </c>
      <c r="G54" s="47">
        <v>19.469100000000001</v>
      </c>
      <c r="H54" s="47">
        <v>11.2385</v>
      </c>
      <c r="I54" s="47">
        <v>20.119800000000001</v>
      </c>
      <c r="J54" s="47">
        <v>20.075700000000001</v>
      </c>
      <c r="K54" s="47">
        <v>20.275400000000001</v>
      </c>
      <c r="L54" s="47">
        <v>7.9089999999999998</v>
      </c>
      <c r="M54" s="47">
        <v>1.7435</v>
      </c>
      <c r="N54" s="47">
        <v>7.7312000000000003</v>
      </c>
      <c r="O54" s="47">
        <v>9.5007999999999999</v>
      </c>
      <c r="P54" s="47">
        <v>7.9322999999999997</v>
      </c>
    </row>
    <row r="55" spans="1:16" hidden="1" outlineLevel="1" collapsed="1">
      <c r="A55" s="8">
        <v>41883</v>
      </c>
      <c r="B55" s="47">
        <v>14.475300000000001</v>
      </c>
      <c r="C55" s="47">
        <v>5.8708</v>
      </c>
      <c r="D55" s="47">
        <v>14.850099999999999</v>
      </c>
      <c r="E55" s="47">
        <v>15.133100000000001</v>
      </c>
      <c r="F55" s="47">
        <v>18.367999999999999</v>
      </c>
      <c r="G55" s="47">
        <v>19.810400000000001</v>
      </c>
      <c r="H55" s="47">
        <v>10.8962</v>
      </c>
      <c r="I55" s="47">
        <v>20.1662</v>
      </c>
      <c r="J55" s="47">
        <v>21.110800000000001</v>
      </c>
      <c r="K55" s="47">
        <v>20.296900000000001</v>
      </c>
      <c r="L55" s="47">
        <v>8.0045000000000002</v>
      </c>
      <c r="M55" s="47">
        <v>1.6526000000000001</v>
      </c>
      <c r="N55" s="47">
        <v>7.9188999999999998</v>
      </c>
      <c r="O55" s="47">
        <v>9.6486999999999998</v>
      </c>
      <c r="P55" s="47">
        <v>7.9870999999999999</v>
      </c>
    </row>
    <row r="56" spans="1:16" hidden="1" outlineLevel="1" collapsed="1">
      <c r="A56" s="8">
        <v>41913</v>
      </c>
      <c r="B56" s="47">
        <v>15.0025</v>
      </c>
      <c r="C56" s="47">
        <v>5.2195</v>
      </c>
      <c r="D56" s="47">
        <v>15.399100000000001</v>
      </c>
      <c r="E56" s="47">
        <v>16.161300000000001</v>
      </c>
      <c r="F56" s="47">
        <v>18.887899999999998</v>
      </c>
      <c r="G56" s="47">
        <v>20.0076</v>
      </c>
      <c r="H56" s="47">
        <v>9.4162999999999997</v>
      </c>
      <c r="I56" s="47">
        <v>20.056899999999999</v>
      </c>
      <c r="J56" s="47">
        <v>21.552800000000001</v>
      </c>
      <c r="K56" s="47">
        <v>22.123799999999999</v>
      </c>
      <c r="L56" s="47">
        <v>8.1456</v>
      </c>
      <c r="M56" s="47">
        <v>1.4823</v>
      </c>
      <c r="N56" s="47">
        <v>8.4564000000000004</v>
      </c>
      <c r="O56" s="47">
        <v>9.5424000000000007</v>
      </c>
      <c r="P56" s="47">
        <v>8.6071000000000009</v>
      </c>
    </row>
    <row r="57" spans="1:16" hidden="1" outlineLevel="1" collapsed="1">
      <c r="A57" s="8">
        <v>41944</v>
      </c>
      <c r="B57" s="47">
        <v>14.198</v>
      </c>
      <c r="C57" s="47">
        <v>5.8978000000000002</v>
      </c>
      <c r="D57" s="47">
        <v>14.672499999999999</v>
      </c>
      <c r="E57" s="47">
        <v>15.706300000000001</v>
      </c>
      <c r="F57" s="47">
        <v>15.4802</v>
      </c>
      <c r="G57" s="47">
        <v>19.733899999999998</v>
      </c>
      <c r="H57" s="47">
        <v>11.068899999999999</v>
      </c>
      <c r="I57" s="47">
        <v>19.8386</v>
      </c>
      <c r="J57" s="47">
        <v>21.571899999999999</v>
      </c>
      <c r="K57" s="47">
        <v>22.020800000000001</v>
      </c>
      <c r="L57" s="47">
        <v>8.1454000000000004</v>
      </c>
      <c r="M57" s="47">
        <v>1.4436</v>
      </c>
      <c r="N57" s="47">
        <v>8.3842999999999996</v>
      </c>
      <c r="O57" s="47">
        <v>9.7390000000000008</v>
      </c>
      <c r="P57" s="47">
        <v>9.1412999999999993</v>
      </c>
    </row>
    <row r="58" spans="1:16" hidden="1" outlineLevel="1" collapsed="1">
      <c r="A58" s="8">
        <v>41974</v>
      </c>
      <c r="B58" s="47">
        <v>12.827999999999999</v>
      </c>
      <c r="C58" s="47">
        <v>2.7286000000000001</v>
      </c>
      <c r="D58" s="47">
        <v>14.8589</v>
      </c>
      <c r="E58" s="47">
        <v>15.238099999999999</v>
      </c>
      <c r="F58" s="47">
        <v>13.0786</v>
      </c>
      <c r="G58" s="47">
        <v>17.245999999999999</v>
      </c>
      <c r="H58" s="47">
        <v>3.8738999999999999</v>
      </c>
      <c r="I58" s="47">
        <v>19.690100000000001</v>
      </c>
      <c r="J58" s="47">
        <v>21.522200000000002</v>
      </c>
      <c r="K58" s="47">
        <v>20.308199999999999</v>
      </c>
      <c r="L58" s="47">
        <v>7.7743000000000002</v>
      </c>
      <c r="M58" s="47">
        <v>1.1617999999999999</v>
      </c>
      <c r="N58" s="47">
        <v>8.2711000000000006</v>
      </c>
      <c r="O58" s="47">
        <v>9.8076000000000008</v>
      </c>
      <c r="P58" s="47">
        <v>8.9966000000000008</v>
      </c>
    </row>
    <row r="59" spans="1:16" hidden="1" outlineLevel="1" collapsed="1">
      <c r="A59" s="8">
        <v>42005</v>
      </c>
      <c r="B59" s="47">
        <v>13.2399</v>
      </c>
      <c r="C59" s="47">
        <v>2.2530000000000001</v>
      </c>
      <c r="D59" s="47">
        <v>13.7248</v>
      </c>
      <c r="E59" s="47">
        <v>16.109400000000001</v>
      </c>
      <c r="F59" s="47">
        <v>13.965</v>
      </c>
      <c r="G59" s="47">
        <v>17.600300000000001</v>
      </c>
      <c r="H59" s="47">
        <v>3.1238000000000001</v>
      </c>
      <c r="I59" s="47">
        <v>17.968699999999998</v>
      </c>
      <c r="J59" s="47">
        <v>22.133700000000001</v>
      </c>
      <c r="K59" s="47">
        <v>19.594999999999999</v>
      </c>
      <c r="L59" s="47">
        <v>8.3399000000000001</v>
      </c>
      <c r="M59" s="47">
        <v>1.2572000000000001</v>
      </c>
      <c r="N59" s="47">
        <v>8.2072000000000003</v>
      </c>
      <c r="O59" s="47">
        <v>10.5352</v>
      </c>
      <c r="P59" s="47">
        <v>8.4731000000000005</v>
      </c>
    </row>
    <row r="60" spans="1:16" hidden="1" outlineLevel="1" collapsed="1">
      <c r="A60" s="8">
        <v>42036</v>
      </c>
      <c r="B60" s="47">
        <v>11.8184</v>
      </c>
      <c r="C60" s="47">
        <v>3.5724</v>
      </c>
      <c r="D60" s="47">
        <v>12.374700000000001</v>
      </c>
      <c r="E60" s="47">
        <v>14.162100000000001</v>
      </c>
      <c r="F60" s="47">
        <v>13.7172</v>
      </c>
      <c r="G60" s="47">
        <v>16.907399999999999</v>
      </c>
      <c r="H60" s="47">
        <v>5.1356000000000002</v>
      </c>
      <c r="I60" s="47">
        <v>17.875599999999999</v>
      </c>
      <c r="J60" s="47">
        <v>21.586200000000002</v>
      </c>
      <c r="K60" s="47">
        <v>22.051100000000002</v>
      </c>
      <c r="L60" s="47">
        <v>7.5321999999999996</v>
      </c>
      <c r="M60" s="47">
        <v>1.7068000000000001</v>
      </c>
      <c r="N60" s="47">
        <v>7.0315000000000003</v>
      </c>
      <c r="O60" s="47">
        <v>9.8177000000000003</v>
      </c>
      <c r="P60" s="47">
        <v>7.5655999999999999</v>
      </c>
    </row>
    <row r="61" spans="1:16" hidden="1" outlineLevel="1" collapsed="1">
      <c r="A61" s="8">
        <v>42064</v>
      </c>
      <c r="B61" s="47">
        <v>13.1128</v>
      </c>
      <c r="C61" s="47">
        <v>4.0948000000000002</v>
      </c>
      <c r="D61" s="47">
        <v>14.238300000000001</v>
      </c>
      <c r="E61" s="47">
        <v>15.2484</v>
      </c>
      <c r="F61" s="47">
        <v>16.291399999999999</v>
      </c>
      <c r="G61" s="47">
        <v>18.002600000000001</v>
      </c>
      <c r="H61" s="47">
        <v>5.8411999999999997</v>
      </c>
      <c r="I61" s="47">
        <v>19.5063</v>
      </c>
      <c r="J61" s="47">
        <v>22.1203</v>
      </c>
      <c r="K61" s="47">
        <v>22.184799999999999</v>
      </c>
      <c r="L61" s="47">
        <v>7.6055000000000001</v>
      </c>
      <c r="M61" s="47">
        <v>1.4162999999999999</v>
      </c>
      <c r="N61" s="47">
        <v>6.94</v>
      </c>
      <c r="O61" s="47">
        <v>9.9135000000000009</v>
      </c>
      <c r="P61" s="47">
        <v>7.4108999999999998</v>
      </c>
    </row>
    <row r="62" spans="1:16" hidden="1" outlineLevel="1" collapsed="1">
      <c r="A62" s="8">
        <v>42095</v>
      </c>
      <c r="B62" s="47">
        <v>15.0876</v>
      </c>
      <c r="C62" s="47">
        <v>3.4689000000000001</v>
      </c>
      <c r="D62" s="47">
        <v>16.935600000000001</v>
      </c>
      <c r="E62" s="47">
        <v>17.059000000000001</v>
      </c>
      <c r="F62" s="47">
        <v>16.076799999999999</v>
      </c>
      <c r="G62" s="47">
        <v>19.954999999999998</v>
      </c>
      <c r="H62" s="47">
        <v>5.1375999999999999</v>
      </c>
      <c r="I62" s="47">
        <v>21.5473</v>
      </c>
      <c r="J62" s="47">
        <v>23.4072</v>
      </c>
      <c r="K62" s="47">
        <v>24.2088</v>
      </c>
      <c r="L62" s="47">
        <v>9.0122999999999998</v>
      </c>
      <c r="M62" s="47">
        <v>1.4954000000000001</v>
      </c>
      <c r="N62" s="47">
        <v>7.657</v>
      </c>
      <c r="O62" s="47">
        <v>11.8529</v>
      </c>
      <c r="P62" s="47">
        <v>7.4577999999999998</v>
      </c>
    </row>
    <row r="63" spans="1:16" hidden="1" outlineLevel="1" collapsed="1">
      <c r="A63" s="8">
        <v>42125</v>
      </c>
      <c r="B63" s="47">
        <v>14.7525</v>
      </c>
      <c r="C63" s="47">
        <v>2.8858999999999999</v>
      </c>
      <c r="D63" s="47">
        <v>16.9101</v>
      </c>
      <c r="E63" s="47">
        <v>17.368600000000001</v>
      </c>
      <c r="F63" s="47">
        <v>11.7431</v>
      </c>
      <c r="G63" s="47">
        <v>18.996700000000001</v>
      </c>
      <c r="H63" s="47">
        <v>3.7810999999999999</v>
      </c>
      <c r="I63" s="47">
        <v>21.628699999999998</v>
      </c>
      <c r="J63" s="47">
        <v>23.266500000000001</v>
      </c>
      <c r="K63" s="47">
        <v>23.9299</v>
      </c>
      <c r="L63" s="47">
        <v>8.5917999999999992</v>
      </c>
      <c r="M63" s="47">
        <v>1.2773000000000001</v>
      </c>
      <c r="N63" s="47">
        <v>7.4390999999999998</v>
      </c>
      <c r="O63" s="47">
        <v>11.4512</v>
      </c>
      <c r="P63" s="47">
        <v>6.6794000000000002</v>
      </c>
    </row>
    <row r="64" spans="1:16" hidden="1" outlineLevel="1" collapsed="1">
      <c r="A64" s="8">
        <v>42156</v>
      </c>
      <c r="B64" s="47">
        <v>13.138</v>
      </c>
      <c r="C64" s="47">
        <v>3.3854000000000002</v>
      </c>
      <c r="D64" s="47">
        <v>14.592000000000001</v>
      </c>
      <c r="E64" s="47">
        <v>16.064599999999999</v>
      </c>
      <c r="F64" s="47">
        <v>8.3580000000000005</v>
      </c>
      <c r="G64" s="47">
        <v>18.116800000000001</v>
      </c>
      <c r="H64" s="47">
        <v>5.1306000000000003</v>
      </c>
      <c r="I64" s="47">
        <v>19.954000000000001</v>
      </c>
      <c r="J64" s="47">
        <v>22.462900000000001</v>
      </c>
      <c r="K64" s="47">
        <v>23.053999999999998</v>
      </c>
      <c r="L64" s="47">
        <v>7.0941999999999998</v>
      </c>
      <c r="M64" s="47">
        <v>1.1568000000000001</v>
      </c>
      <c r="N64" s="47">
        <v>6.8239000000000001</v>
      </c>
      <c r="O64" s="47">
        <v>9.8497000000000003</v>
      </c>
      <c r="P64" s="47">
        <v>4.9276</v>
      </c>
    </row>
    <row r="65" spans="1:16" hidden="1" outlineLevel="1" collapsed="1">
      <c r="A65" s="8">
        <v>42186</v>
      </c>
      <c r="B65" s="47">
        <v>12.833299999999999</v>
      </c>
      <c r="C65" s="47">
        <v>4.0793999999999997</v>
      </c>
      <c r="D65" s="47">
        <v>13.731400000000001</v>
      </c>
      <c r="E65" s="47">
        <v>16.037099999999999</v>
      </c>
      <c r="F65" s="47">
        <v>15.6669</v>
      </c>
      <c r="G65" s="47">
        <v>17.494</v>
      </c>
      <c r="H65" s="47">
        <v>5.4927000000000001</v>
      </c>
      <c r="I65" s="47">
        <v>19.3919</v>
      </c>
      <c r="J65" s="47">
        <v>22.0289</v>
      </c>
      <c r="K65" s="47">
        <v>24.559000000000001</v>
      </c>
      <c r="L65" s="47">
        <v>6.6086999999999998</v>
      </c>
      <c r="M65" s="47">
        <v>1.4473</v>
      </c>
      <c r="N65" s="47">
        <v>6.4097</v>
      </c>
      <c r="O65" s="47">
        <v>8.9199000000000002</v>
      </c>
      <c r="P65" s="47">
        <v>6.0106999999999999</v>
      </c>
    </row>
    <row r="66" spans="1:16" hidden="1" outlineLevel="1" collapsed="1">
      <c r="A66" s="8">
        <v>42217</v>
      </c>
      <c r="B66" s="47">
        <v>12.1953</v>
      </c>
      <c r="C66" s="47">
        <v>3.8957999999999999</v>
      </c>
      <c r="D66" s="47">
        <v>12.127599999999999</v>
      </c>
      <c r="E66" s="47">
        <v>16.825500000000002</v>
      </c>
      <c r="F66" s="47">
        <v>14.091900000000001</v>
      </c>
      <c r="G66" s="47">
        <v>16.8399</v>
      </c>
      <c r="H66" s="47">
        <v>5.1093999999999999</v>
      </c>
      <c r="I66" s="47">
        <v>18.567499999999999</v>
      </c>
      <c r="J66" s="47">
        <v>21.723400000000002</v>
      </c>
      <c r="K66" s="47">
        <v>24.3856</v>
      </c>
      <c r="L66" s="47">
        <v>6.1993999999999998</v>
      </c>
      <c r="M66" s="47">
        <v>1.2826</v>
      </c>
      <c r="N66" s="47">
        <v>5.8971</v>
      </c>
      <c r="O66" s="47">
        <v>9.0573999999999995</v>
      </c>
      <c r="P66" s="47">
        <v>4.5140000000000002</v>
      </c>
    </row>
    <row r="67" spans="1:16" hidden="1" outlineLevel="1" collapsed="1">
      <c r="A67" s="8">
        <v>42248</v>
      </c>
      <c r="B67" s="45">
        <v>11.088699999999999</v>
      </c>
      <c r="C67" s="45">
        <v>3.1004</v>
      </c>
      <c r="D67" s="45">
        <v>11.6945</v>
      </c>
      <c r="E67" s="45">
        <v>16.623100000000001</v>
      </c>
      <c r="F67" s="45">
        <v>12.546799999999999</v>
      </c>
      <c r="G67" s="45">
        <v>16.254000000000001</v>
      </c>
      <c r="H67" s="45">
        <v>5.2813999999999997</v>
      </c>
      <c r="I67" s="45">
        <v>17.577300000000001</v>
      </c>
      <c r="J67" s="45">
        <v>21.4239</v>
      </c>
      <c r="K67" s="45">
        <v>20.2928</v>
      </c>
      <c r="L67" s="45">
        <v>5.7260999999999997</v>
      </c>
      <c r="M67" s="45">
        <v>1.0891</v>
      </c>
      <c r="N67" s="45">
        <v>6.6029</v>
      </c>
      <c r="O67" s="45">
        <v>8.6747999999999994</v>
      </c>
      <c r="P67" s="45">
        <v>4.9812000000000003</v>
      </c>
    </row>
    <row r="68" spans="1:16" hidden="1" outlineLevel="1" collapsed="1">
      <c r="A68" s="8">
        <v>42278</v>
      </c>
      <c r="B68" s="45">
        <v>11.474600000000001</v>
      </c>
      <c r="C68" s="45">
        <v>2.4691999999999998</v>
      </c>
      <c r="D68" s="45">
        <v>13.107799999999999</v>
      </c>
      <c r="E68" s="45">
        <v>16.4421</v>
      </c>
      <c r="F68" s="45">
        <v>16.246200000000002</v>
      </c>
      <c r="G68" s="45">
        <v>16.407900000000001</v>
      </c>
      <c r="H68" s="45">
        <v>3.7913000000000001</v>
      </c>
      <c r="I68" s="45">
        <v>19.5869</v>
      </c>
      <c r="J68" s="45">
        <v>20.3248</v>
      </c>
      <c r="K68" s="45">
        <v>21.023299999999999</v>
      </c>
      <c r="L68" s="45">
        <v>5.3954000000000004</v>
      </c>
      <c r="M68" s="45">
        <v>1.1202000000000001</v>
      </c>
      <c r="N68" s="45">
        <v>6.7638999999999996</v>
      </c>
      <c r="O68" s="45">
        <v>7.3894000000000002</v>
      </c>
      <c r="P68" s="45">
        <v>5.4356</v>
      </c>
    </row>
    <row r="69" spans="1:16" hidden="1" outlineLevel="1" collapsed="1">
      <c r="A69" s="8">
        <v>42309</v>
      </c>
      <c r="B69" s="45">
        <v>11.5288</v>
      </c>
      <c r="C69" s="45">
        <v>3.2218</v>
      </c>
      <c r="D69" s="45">
        <v>13.7845</v>
      </c>
      <c r="E69" s="45">
        <v>15.563599999999999</v>
      </c>
      <c r="F69" s="45">
        <v>7.8796999999999997</v>
      </c>
      <c r="G69" s="45">
        <v>16.066199999999998</v>
      </c>
      <c r="H69" s="45">
        <v>5.1224999999999996</v>
      </c>
      <c r="I69" s="45">
        <v>19.302600000000002</v>
      </c>
      <c r="J69" s="45">
        <v>19.218299999999999</v>
      </c>
      <c r="K69" s="45">
        <v>19.6739</v>
      </c>
      <c r="L69" s="45">
        <v>5.2157999999999998</v>
      </c>
      <c r="M69" s="45">
        <v>1.034</v>
      </c>
      <c r="N69" s="45">
        <v>6.7187000000000001</v>
      </c>
      <c r="O69" s="45">
        <v>7.1593</v>
      </c>
      <c r="P69" s="45">
        <v>2.8552</v>
      </c>
    </row>
    <row r="70" spans="1:16" hidden="1" outlineLevel="1" collapsed="1">
      <c r="A70" s="8">
        <v>42339</v>
      </c>
      <c r="B70" s="45">
        <v>11.000299999999999</v>
      </c>
      <c r="C70" s="45">
        <v>3.6959</v>
      </c>
      <c r="D70" s="45">
        <v>13.850300000000001</v>
      </c>
      <c r="E70" s="45">
        <v>14.7265</v>
      </c>
      <c r="F70" s="45">
        <v>11.857900000000001</v>
      </c>
      <c r="G70" s="45">
        <v>15.898099999999999</v>
      </c>
      <c r="H70" s="45">
        <v>6.5023</v>
      </c>
      <c r="I70" s="45">
        <v>19.1614</v>
      </c>
      <c r="J70" s="45">
        <v>19.2529</v>
      </c>
      <c r="K70" s="45">
        <v>20.441299999999998</v>
      </c>
      <c r="L70" s="45">
        <v>4.7971000000000004</v>
      </c>
      <c r="M70" s="45">
        <v>1.0529999999999999</v>
      </c>
      <c r="N70" s="45">
        <v>6.8617999999999997</v>
      </c>
      <c r="O70" s="45">
        <v>6.6707999999999998</v>
      </c>
      <c r="P70" s="45">
        <v>5.0289000000000001</v>
      </c>
    </row>
    <row r="71" spans="1:16" hidden="1" outlineLevel="1" collapsed="1">
      <c r="A71" s="8">
        <v>42370</v>
      </c>
      <c r="B71" s="45">
        <v>9.5777000000000001</v>
      </c>
      <c r="C71" s="45">
        <v>2.4489000000000001</v>
      </c>
      <c r="D71" s="45">
        <v>12.559200000000001</v>
      </c>
      <c r="E71" s="45">
        <v>14.901</v>
      </c>
      <c r="F71" s="45">
        <v>11.153</v>
      </c>
      <c r="G71" s="45">
        <v>14.4933</v>
      </c>
      <c r="H71" s="45">
        <v>4.2289000000000003</v>
      </c>
      <c r="I71" s="45">
        <v>18.937999999999999</v>
      </c>
      <c r="J71" s="45">
        <v>18.757000000000001</v>
      </c>
      <c r="K71" s="45">
        <v>21.2028</v>
      </c>
      <c r="L71" s="45">
        <v>4.2104999999999997</v>
      </c>
      <c r="M71" s="45">
        <v>1.0181</v>
      </c>
      <c r="N71" s="45">
        <v>6.2339000000000002</v>
      </c>
      <c r="O71" s="45">
        <v>6.8433000000000002</v>
      </c>
      <c r="P71" s="45">
        <v>2.4546000000000001</v>
      </c>
    </row>
    <row r="72" spans="1:16" hidden="1" outlineLevel="1" collapsed="1">
      <c r="A72" s="8">
        <v>42401</v>
      </c>
      <c r="B72" s="45">
        <v>10.878399999999999</v>
      </c>
      <c r="C72" s="45">
        <v>5.4135999999999997</v>
      </c>
      <c r="D72" s="45">
        <v>11.4155</v>
      </c>
      <c r="E72" s="45">
        <v>14.1393</v>
      </c>
      <c r="F72" s="45">
        <v>11.944100000000001</v>
      </c>
      <c r="G72" s="45">
        <v>15.7951</v>
      </c>
      <c r="H72" s="45">
        <v>8.4746000000000006</v>
      </c>
      <c r="I72" s="45">
        <v>17.961600000000001</v>
      </c>
      <c r="J72" s="45">
        <v>18.1067</v>
      </c>
      <c r="K72" s="45">
        <v>20.280100000000001</v>
      </c>
      <c r="L72" s="45">
        <v>5.1346999999999996</v>
      </c>
      <c r="M72" s="45">
        <v>1.101</v>
      </c>
      <c r="N72" s="45">
        <v>6.0183999999999997</v>
      </c>
      <c r="O72" s="45">
        <v>6.3887</v>
      </c>
      <c r="P72" s="45">
        <v>3.6160999999999999</v>
      </c>
    </row>
    <row r="73" spans="1:16" hidden="1" outlineLevel="1" collapsed="1">
      <c r="A73" s="8">
        <v>42430</v>
      </c>
      <c r="B73" s="45">
        <v>12.230600000000001</v>
      </c>
      <c r="C73" s="45">
        <v>6.9320000000000004</v>
      </c>
      <c r="D73" s="45">
        <v>12.243399999999999</v>
      </c>
      <c r="E73" s="45">
        <v>14.475199999999999</v>
      </c>
      <c r="F73" s="45">
        <v>8.9388000000000005</v>
      </c>
      <c r="G73" s="45">
        <v>16.165600000000001</v>
      </c>
      <c r="H73" s="45">
        <v>8.2200000000000006</v>
      </c>
      <c r="I73" s="45">
        <v>17.4633</v>
      </c>
      <c r="J73" s="45">
        <v>17.838799999999999</v>
      </c>
      <c r="K73" s="45">
        <v>18.7897</v>
      </c>
      <c r="L73" s="45">
        <v>5.6642999999999999</v>
      </c>
      <c r="M73" s="45">
        <v>1.4563999999999999</v>
      </c>
      <c r="N73" s="45">
        <v>5.8231000000000002</v>
      </c>
      <c r="O73" s="45">
        <v>6.3150000000000004</v>
      </c>
      <c r="P73" s="45">
        <v>2.8868</v>
      </c>
    </row>
    <row r="74" spans="1:16" hidden="1" outlineLevel="1" collapsed="1">
      <c r="A74" s="8">
        <v>42461</v>
      </c>
      <c r="B74" s="45">
        <v>11.928100000000001</v>
      </c>
      <c r="C74" s="45">
        <v>7.4557000000000002</v>
      </c>
      <c r="D74" s="45">
        <v>11.6609</v>
      </c>
      <c r="E74" s="45">
        <v>13.9802</v>
      </c>
      <c r="F74" s="45">
        <v>6.0967000000000002</v>
      </c>
      <c r="G74" s="45">
        <v>15.719900000000001</v>
      </c>
      <c r="H74" s="45">
        <v>8.6859999999999999</v>
      </c>
      <c r="I74" s="45">
        <v>16.980699999999999</v>
      </c>
      <c r="J74" s="45">
        <v>16.9192</v>
      </c>
      <c r="K74" s="45">
        <v>18.307500000000001</v>
      </c>
      <c r="L74" s="45">
        <v>5.5883000000000003</v>
      </c>
      <c r="M74" s="45">
        <v>1.2483</v>
      </c>
      <c r="N74" s="45">
        <v>5.4741999999999997</v>
      </c>
      <c r="O74" s="45">
        <v>6.7920999999999996</v>
      </c>
      <c r="P74" s="45">
        <v>3.3252000000000002</v>
      </c>
    </row>
    <row r="75" spans="1:16" hidden="1" outlineLevel="1" collapsed="1">
      <c r="A75" s="8">
        <v>42491</v>
      </c>
      <c r="B75" s="45">
        <v>11.3123</v>
      </c>
      <c r="C75" s="45">
        <v>5.2610000000000001</v>
      </c>
      <c r="D75" s="45">
        <v>11.5405</v>
      </c>
      <c r="E75" s="45">
        <v>13.256500000000001</v>
      </c>
      <c r="F75" s="45">
        <v>16.103300000000001</v>
      </c>
      <c r="G75" s="45">
        <v>15.3443</v>
      </c>
      <c r="H75" s="45">
        <v>7.3365999999999998</v>
      </c>
      <c r="I75" s="45">
        <v>16.808599999999998</v>
      </c>
      <c r="J75" s="45">
        <v>16.523099999999999</v>
      </c>
      <c r="K75" s="45">
        <v>19.0123</v>
      </c>
      <c r="L75" s="45">
        <v>5.1207000000000003</v>
      </c>
      <c r="M75" s="45">
        <v>1.1153999999999999</v>
      </c>
      <c r="N75" s="45">
        <v>5.2462999999999997</v>
      </c>
      <c r="O75" s="45">
        <v>6.4217000000000004</v>
      </c>
      <c r="P75" s="45">
        <v>7.6040000000000001</v>
      </c>
    </row>
    <row r="76" spans="1:16" hidden="1" outlineLevel="1" collapsed="1">
      <c r="A76" s="8">
        <v>42522</v>
      </c>
      <c r="B76" s="45">
        <v>10.7059</v>
      </c>
      <c r="C76" s="45">
        <v>4.6208</v>
      </c>
      <c r="D76" s="45">
        <v>11.3757</v>
      </c>
      <c r="E76" s="45">
        <v>13.037800000000001</v>
      </c>
      <c r="F76" s="45">
        <v>9.6189999999999998</v>
      </c>
      <c r="G76" s="45">
        <v>14.6668</v>
      </c>
      <c r="H76" s="45">
        <v>6.8516000000000004</v>
      </c>
      <c r="I76" s="45">
        <v>16.7742</v>
      </c>
      <c r="J76" s="45">
        <v>15.621700000000001</v>
      </c>
      <c r="K76" s="45">
        <v>18.315000000000001</v>
      </c>
      <c r="L76" s="45">
        <v>4.5057</v>
      </c>
      <c r="M76" s="45">
        <v>1.0742</v>
      </c>
      <c r="N76" s="45">
        <v>4.8163</v>
      </c>
      <c r="O76" s="45">
        <v>6.2187999999999999</v>
      </c>
      <c r="P76" s="45">
        <v>7.2680999999999996</v>
      </c>
    </row>
    <row r="77" spans="1:16" hidden="1" outlineLevel="1" collapsed="1">
      <c r="A77" s="8">
        <v>42552</v>
      </c>
      <c r="B77" s="45">
        <v>10.4087</v>
      </c>
      <c r="C77" s="45">
        <v>4.4035000000000002</v>
      </c>
      <c r="D77" s="45">
        <v>11.0159</v>
      </c>
      <c r="E77" s="45">
        <v>12.5215</v>
      </c>
      <c r="F77" s="45">
        <v>9.6778999999999993</v>
      </c>
      <c r="G77" s="45">
        <v>14.289199999999999</v>
      </c>
      <c r="H77" s="45">
        <v>6.5991</v>
      </c>
      <c r="I77" s="45">
        <v>16.229900000000001</v>
      </c>
      <c r="J77" s="45">
        <v>15.1629</v>
      </c>
      <c r="K77" s="45">
        <v>18.253399999999999</v>
      </c>
      <c r="L77" s="45">
        <v>4.4142999999999999</v>
      </c>
      <c r="M77" s="45">
        <v>1.0061</v>
      </c>
      <c r="N77" s="45">
        <v>5.0025000000000004</v>
      </c>
      <c r="O77" s="45">
        <v>5.0857999999999999</v>
      </c>
      <c r="P77" s="45">
        <v>7.4111000000000002</v>
      </c>
    </row>
    <row r="78" spans="1:16" hidden="1" outlineLevel="1" collapsed="1">
      <c r="A78" s="8">
        <v>42583</v>
      </c>
      <c r="B78" s="45">
        <v>9.0419</v>
      </c>
      <c r="C78" s="45">
        <v>3.2685</v>
      </c>
      <c r="D78" s="45">
        <v>10.166499999999999</v>
      </c>
      <c r="E78" s="45">
        <v>12.585000000000001</v>
      </c>
      <c r="F78" s="45">
        <v>12.573499999999999</v>
      </c>
      <c r="G78" s="45">
        <v>13.283799999999999</v>
      </c>
      <c r="H78" s="45">
        <v>5.6105</v>
      </c>
      <c r="I78" s="45">
        <v>15.901999999999999</v>
      </c>
      <c r="J78" s="45">
        <v>15.157</v>
      </c>
      <c r="K78" s="45">
        <v>17.468900000000001</v>
      </c>
      <c r="L78" s="45">
        <v>3.4965000000000002</v>
      </c>
      <c r="M78" s="45">
        <v>1.0326</v>
      </c>
      <c r="N78" s="45">
        <v>4.4645000000000001</v>
      </c>
      <c r="O78" s="45">
        <v>5.0495999999999999</v>
      </c>
      <c r="P78" s="45">
        <v>6.0404</v>
      </c>
    </row>
    <row r="79" spans="1:16" hidden="1" outlineLevel="1" collapsed="1">
      <c r="A79" s="8">
        <v>42614</v>
      </c>
      <c r="B79" s="45">
        <v>8.5902999999999992</v>
      </c>
      <c r="C79" s="45">
        <v>2.7271000000000001</v>
      </c>
      <c r="D79" s="45">
        <v>9.9182000000000006</v>
      </c>
      <c r="E79" s="45">
        <v>12.0055</v>
      </c>
      <c r="F79" s="45">
        <v>9.8347999999999995</v>
      </c>
      <c r="G79" s="45">
        <v>12.380599999999999</v>
      </c>
      <c r="H79" s="45">
        <v>4.6163999999999996</v>
      </c>
      <c r="I79" s="45">
        <v>14.167400000000001</v>
      </c>
      <c r="J79" s="45">
        <v>15.011699999999999</v>
      </c>
      <c r="K79" s="45">
        <v>17.492799999999999</v>
      </c>
      <c r="L79" s="45">
        <v>3.3361000000000001</v>
      </c>
      <c r="M79" s="45">
        <v>1.0157</v>
      </c>
      <c r="N79" s="45">
        <v>4.1445999999999996</v>
      </c>
      <c r="O79" s="45">
        <v>5.2270000000000003</v>
      </c>
      <c r="P79" s="45">
        <v>6.8996000000000004</v>
      </c>
    </row>
    <row r="80" spans="1:16" hidden="1" outlineLevel="1" collapsed="1">
      <c r="A80" s="8">
        <v>42644</v>
      </c>
      <c r="B80" s="45">
        <v>9.0928000000000004</v>
      </c>
      <c r="C80" s="45">
        <v>4.0031999999999996</v>
      </c>
      <c r="D80" s="45">
        <v>9.9199000000000002</v>
      </c>
      <c r="E80" s="45">
        <v>12.4945</v>
      </c>
      <c r="F80" s="45">
        <v>12.116300000000001</v>
      </c>
      <c r="G80" s="45">
        <v>13.256399999999999</v>
      </c>
      <c r="H80" s="45">
        <v>6.5141</v>
      </c>
      <c r="I80" s="45">
        <v>15.7811</v>
      </c>
      <c r="J80" s="45">
        <v>15.389699999999999</v>
      </c>
      <c r="K80" s="45">
        <v>18.1191</v>
      </c>
      <c r="L80" s="45">
        <v>4.0461</v>
      </c>
      <c r="M80" s="45">
        <v>1.0559000000000001</v>
      </c>
      <c r="N80" s="45">
        <v>4.7575000000000003</v>
      </c>
      <c r="O80" s="45">
        <v>6.1649000000000003</v>
      </c>
      <c r="P80" s="45">
        <v>6.2962999999999996</v>
      </c>
    </row>
    <row r="81" spans="1:16" hidden="1" outlineLevel="1" collapsed="1">
      <c r="A81" s="8">
        <v>42675</v>
      </c>
      <c r="B81" s="45">
        <v>9.8286999999999995</v>
      </c>
      <c r="C81" s="45">
        <v>4.3407999999999998</v>
      </c>
      <c r="D81" s="45">
        <v>10.628</v>
      </c>
      <c r="E81" s="45">
        <v>12.4899</v>
      </c>
      <c r="F81" s="45">
        <v>11.669700000000001</v>
      </c>
      <c r="G81" s="45">
        <v>14.177199999999999</v>
      </c>
      <c r="H81" s="45">
        <v>7.3457999999999997</v>
      </c>
      <c r="I81" s="45">
        <v>16.2226</v>
      </c>
      <c r="J81" s="45">
        <v>15.454499999999999</v>
      </c>
      <c r="K81" s="45">
        <v>19.114599999999999</v>
      </c>
      <c r="L81" s="45">
        <v>4.6547999999999998</v>
      </c>
      <c r="M81" s="45">
        <v>0.98819999999999997</v>
      </c>
      <c r="N81" s="45">
        <v>5.0449000000000002</v>
      </c>
      <c r="O81" s="45">
        <v>7.2603999999999997</v>
      </c>
      <c r="P81" s="45">
        <v>8.2533999999999992</v>
      </c>
    </row>
    <row r="82" spans="1:16" hidden="1" outlineLevel="1" collapsed="1">
      <c r="A82" s="8">
        <v>42705</v>
      </c>
      <c r="B82" s="45">
        <v>9.7449999999999992</v>
      </c>
      <c r="C82" s="45">
        <v>4.8445</v>
      </c>
      <c r="D82" s="45">
        <v>10.255800000000001</v>
      </c>
      <c r="E82" s="45">
        <v>12.6717</v>
      </c>
      <c r="F82" s="45">
        <v>10.002000000000001</v>
      </c>
      <c r="G82" s="45">
        <v>13.8584</v>
      </c>
      <c r="H82" s="45">
        <v>7.5319000000000003</v>
      </c>
      <c r="I82" s="45">
        <v>15.674200000000001</v>
      </c>
      <c r="J82" s="45">
        <v>16.0672</v>
      </c>
      <c r="K82" s="45">
        <v>18.053799999999999</v>
      </c>
      <c r="L82" s="45">
        <v>4.8662999999999998</v>
      </c>
      <c r="M82" s="45">
        <v>1.0625</v>
      </c>
      <c r="N82" s="45">
        <v>4.9630000000000001</v>
      </c>
      <c r="O82" s="45">
        <v>7.6711999999999998</v>
      </c>
      <c r="P82" s="45">
        <v>9.6242000000000001</v>
      </c>
    </row>
    <row r="83" spans="1:16" hidden="1" outlineLevel="1" collapsed="1">
      <c r="A83" s="8">
        <v>42736</v>
      </c>
      <c r="B83" s="45">
        <v>9.3841999999999999</v>
      </c>
      <c r="C83" s="45">
        <v>4.3361999999999998</v>
      </c>
      <c r="D83" s="45">
        <v>10.010400000000001</v>
      </c>
      <c r="E83" s="45">
        <v>11.688700000000001</v>
      </c>
      <c r="F83" s="45">
        <v>14.433400000000001</v>
      </c>
      <c r="G83" s="45">
        <v>13.935</v>
      </c>
      <c r="H83" s="45">
        <v>7.4584999999999999</v>
      </c>
      <c r="I83" s="45">
        <v>15.726100000000001</v>
      </c>
      <c r="J83" s="45">
        <v>15.414300000000001</v>
      </c>
      <c r="K83" s="45">
        <v>19.449200000000001</v>
      </c>
      <c r="L83" s="45">
        <v>4.4242999999999997</v>
      </c>
      <c r="M83" s="45">
        <v>1.0622</v>
      </c>
      <c r="N83" s="45">
        <v>4.5968</v>
      </c>
      <c r="O83" s="45">
        <v>6.5934999999999997</v>
      </c>
      <c r="P83" s="45">
        <v>6.2522000000000002</v>
      </c>
    </row>
    <row r="84" spans="1:16" hidden="1" outlineLevel="1" collapsed="1">
      <c r="A84" s="8">
        <v>42767</v>
      </c>
      <c r="B84" s="45">
        <v>8.7312999999999992</v>
      </c>
      <c r="C84" s="45">
        <v>3.1675</v>
      </c>
      <c r="D84" s="45">
        <v>9.2394999999999996</v>
      </c>
      <c r="E84" s="45">
        <v>11.373900000000001</v>
      </c>
      <c r="F84" s="45">
        <v>12.790800000000001</v>
      </c>
      <c r="G84" s="45">
        <v>13.2585</v>
      </c>
      <c r="H84" s="45">
        <v>5.83</v>
      </c>
      <c r="I84" s="45">
        <v>14.824</v>
      </c>
      <c r="J84" s="45">
        <v>14.847899999999999</v>
      </c>
      <c r="K84" s="45">
        <v>15.533099999999999</v>
      </c>
      <c r="L84" s="45">
        <v>3.9967999999999999</v>
      </c>
      <c r="M84" s="45">
        <v>1.0583</v>
      </c>
      <c r="N84" s="45">
        <v>4.1958000000000002</v>
      </c>
      <c r="O84" s="45">
        <v>6.1104000000000003</v>
      </c>
      <c r="P84" s="45">
        <v>3.8946000000000001</v>
      </c>
    </row>
    <row r="85" spans="1:16" hidden="1" outlineLevel="1" collapsed="1">
      <c r="A85" s="8">
        <v>42795</v>
      </c>
      <c r="B85" s="45">
        <v>8.0670999999999999</v>
      </c>
      <c r="C85" s="45">
        <v>2.9901</v>
      </c>
      <c r="D85" s="45">
        <v>9.2218999999999998</v>
      </c>
      <c r="E85" s="45">
        <v>11.434900000000001</v>
      </c>
      <c r="F85" s="45">
        <v>15.0189</v>
      </c>
      <c r="G85" s="45">
        <v>12.8673</v>
      </c>
      <c r="H85" s="45">
        <v>5.7470999999999997</v>
      </c>
      <c r="I85" s="45">
        <v>14.615</v>
      </c>
      <c r="J85" s="45">
        <v>15.5472</v>
      </c>
      <c r="K85" s="45">
        <v>17.3233</v>
      </c>
      <c r="L85" s="45">
        <v>3.3153000000000001</v>
      </c>
      <c r="M85" s="45">
        <v>1.0665</v>
      </c>
      <c r="N85" s="45">
        <v>3.8452999999999999</v>
      </c>
      <c r="O85" s="45">
        <v>5.5968999999999998</v>
      </c>
      <c r="P85" s="45">
        <v>7.4931000000000001</v>
      </c>
    </row>
    <row r="86" spans="1:16" hidden="1" outlineLevel="1" collapsed="1">
      <c r="A86" s="8">
        <v>42826</v>
      </c>
      <c r="B86" s="45">
        <v>7.6635999999999997</v>
      </c>
      <c r="C86" s="45">
        <v>3.9801000000000002</v>
      </c>
      <c r="D86" s="45">
        <v>8.2721999999999998</v>
      </c>
      <c r="E86" s="45">
        <v>10.2142</v>
      </c>
      <c r="F86" s="45">
        <v>7.0236000000000001</v>
      </c>
      <c r="G86" s="45">
        <v>12.0418</v>
      </c>
      <c r="H86" s="45">
        <v>6.9203000000000001</v>
      </c>
      <c r="I86" s="45">
        <v>13.741</v>
      </c>
      <c r="J86" s="45">
        <v>14.2456</v>
      </c>
      <c r="K86" s="45">
        <v>13.6998</v>
      </c>
      <c r="L86" s="45">
        <v>3.4901</v>
      </c>
      <c r="M86" s="45">
        <v>1.0807</v>
      </c>
      <c r="N86" s="45">
        <v>3.8755000000000002</v>
      </c>
      <c r="O86" s="45">
        <v>5.3003</v>
      </c>
      <c r="P86" s="45">
        <v>4.0609000000000002</v>
      </c>
    </row>
    <row r="87" spans="1:16" hidden="1" outlineLevel="1" collapsed="1">
      <c r="A87" s="8">
        <v>42856</v>
      </c>
      <c r="B87" s="45">
        <v>7.3102</v>
      </c>
      <c r="C87" s="45">
        <v>3.0678000000000001</v>
      </c>
      <c r="D87" s="45">
        <v>8.1334999999999997</v>
      </c>
      <c r="E87" s="45">
        <v>10.061</v>
      </c>
      <c r="F87" s="45">
        <v>12.0764</v>
      </c>
      <c r="G87" s="45">
        <v>11.5014</v>
      </c>
      <c r="H87" s="45">
        <v>5.2069000000000001</v>
      </c>
      <c r="I87" s="45">
        <v>13.629099999999999</v>
      </c>
      <c r="J87" s="45">
        <v>13.8941</v>
      </c>
      <c r="K87" s="45">
        <v>17.835000000000001</v>
      </c>
      <c r="L87" s="45">
        <v>2.9499</v>
      </c>
      <c r="M87" s="45">
        <v>1.0222</v>
      </c>
      <c r="N87" s="45">
        <v>3.3022999999999998</v>
      </c>
      <c r="O87" s="45">
        <v>4.5255000000000001</v>
      </c>
      <c r="P87" s="45">
        <v>3.3127</v>
      </c>
    </row>
    <row r="88" spans="1:16" hidden="1" outlineLevel="1" collapsed="1">
      <c r="A88" s="8">
        <v>42887</v>
      </c>
      <c r="B88" s="45">
        <v>7.133</v>
      </c>
      <c r="C88" s="45">
        <v>2.8132999999999999</v>
      </c>
      <c r="D88" s="45">
        <v>8.2095000000000002</v>
      </c>
      <c r="E88" s="45">
        <v>10.0951</v>
      </c>
      <c r="F88" s="45">
        <v>11.815200000000001</v>
      </c>
      <c r="G88" s="45">
        <v>11.6243</v>
      </c>
      <c r="H88" s="45">
        <v>4.8494000000000002</v>
      </c>
      <c r="I88" s="45">
        <v>13.835599999999999</v>
      </c>
      <c r="J88" s="45">
        <v>14.6182</v>
      </c>
      <c r="K88" s="45">
        <v>15.1235</v>
      </c>
      <c r="L88" s="45">
        <v>2.8437999999999999</v>
      </c>
      <c r="M88" s="45">
        <v>1.0919000000000001</v>
      </c>
      <c r="N88" s="45">
        <v>3.1821000000000002</v>
      </c>
      <c r="O88" s="45">
        <v>4.5246000000000004</v>
      </c>
      <c r="P88" s="45">
        <v>3.0743999999999998</v>
      </c>
    </row>
    <row r="89" spans="1:16" hidden="1" outlineLevel="1" collapsed="1">
      <c r="A89" s="8">
        <v>42917</v>
      </c>
      <c r="B89" s="45">
        <v>7.1985000000000001</v>
      </c>
      <c r="C89" s="45">
        <v>2.8022</v>
      </c>
      <c r="D89" s="45">
        <v>8.0386000000000006</v>
      </c>
      <c r="E89" s="45">
        <v>9.5036000000000005</v>
      </c>
      <c r="F89" s="45">
        <v>6.3822999999999999</v>
      </c>
      <c r="G89" s="45">
        <v>11.467000000000001</v>
      </c>
      <c r="H89" s="45">
        <v>4.7343000000000002</v>
      </c>
      <c r="I89" s="45">
        <v>13.361000000000001</v>
      </c>
      <c r="J89" s="45">
        <v>13.528</v>
      </c>
      <c r="K89" s="45">
        <v>15.9718</v>
      </c>
      <c r="L89" s="45">
        <v>2.6909000000000001</v>
      </c>
      <c r="M89" s="45">
        <v>0.9879</v>
      </c>
      <c r="N89" s="45">
        <v>2.9180000000000001</v>
      </c>
      <c r="O89" s="45">
        <v>3.9621</v>
      </c>
      <c r="P89" s="45">
        <v>5.5510000000000002</v>
      </c>
    </row>
    <row r="90" spans="1:16" hidden="1" outlineLevel="1" collapsed="1">
      <c r="A90" s="8">
        <v>42948</v>
      </c>
      <c r="B90" s="45">
        <v>7.0757000000000003</v>
      </c>
      <c r="C90" s="45">
        <v>2.1427</v>
      </c>
      <c r="D90" s="45">
        <v>8.0315999999999992</v>
      </c>
      <c r="E90" s="45">
        <v>9.4533000000000005</v>
      </c>
      <c r="F90" s="45">
        <v>7.7054</v>
      </c>
      <c r="G90" s="45">
        <v>11.187799999999999</v>
      </c>
      <c r="H90" s="45">
        <v>3.7042000000000002</v>
      </c>
      <c r="I90" s="45">
        <v>12.9757</v>
      </c>
      <c r="J90" s="45">
        <v>13.042299999999999</v>
      </c>
      <c r="K90" s="45">
        <v>14.367800000000001</v>
      </c>
      <c r="L90" s="45">
        <v>2.5912999999999999</v>
      </c>
      <c r="M90" s="45">
        <v>0.95009999999999994</v>
      </c>
      <c r="N90" s="45">
        <v>2.8824000000000001</v>
      </c>
      <c r="O90" s="45">
        <v>3.7515999999999998</v>
      </c>
      <c r="P90" s="45">
        <v>6.7598000000000003</v>
      </c>
    </row>
    <row r="91" spans="1:16" hidden="1" outlineLevel="1" collapsed="1">
      <c r="A91" s="8">
        <v>42979</v>
      </c>
      <c r="B91" s="45">
        <v>6.2599</v>
      </c>
      <c r="C91" s="45">
        <v>2.0476999999999999</v>
      </c>
      <c r="D91" s="45">
        <v>7.5658000000000003</v>
      </c>
      <c r="E91" s="45">
        <v>8.2245000000000008</v>
      </c>
      <c r="F91" s="45">
        <v>7.7694000000000001</v>
      </c>
      <c r="G91" s="45">
        <v>10.5097</v>
      </c>
      <c r="H91" s="45">
        <v>3.6385000000000001</v>
      </c>
      <c r="I91" s="45">
        <v>12.4392</v>
      </c>
      <c r="J91" s="45">
        <v>12.8714</v>
      </c>
      <c r="K91" s="45">
        <v>15.5413</v>
      </c>
      <c r="L91" s="45">
        <v>2.4178999999999999</v>
      </c>
      <c r="M91" s="45">
        <v>0.93789999999999996</v>
      </c>
      <c r="N91" s="45">
        <v>2.6688999999999998</v>
      </c>
      <c r="O91" s="45">
        <v>3.6732</v>
      </c>
      <c r="P91" s="45">
        <v>6.5789</v>
      </c>
    </row>
    <row r="92" spans="1:16" hidden="1" outlineLevel="1" collapsed="1">
      <c r="A92" s="8">
        <v>43009</v>
      </c>
      <c r="B92" s="45">
        <v>6.1637000000000004</v>
      </c>
      <c r="C92" s="45">
        <v>2.5354000000000001</v>
      </c>
      <c r="D92" s="45">
        <v>7.3076999999999996</v>
      </c>
      <c r="E92" s="45">
        <v>8.11</v>
      </c>
      <c r="F92" s="45">
        <v>4.7324999999999999</v>
      </c>
      <c r="G92" s="45">
        <v>10.5749</v>
      </c>
      <c r="H92" s="45">
        <v>4.6856999999999998</v>
      </c>
      <c r="I92" s="45">
        <v>12.4411</v>
      </c>
      <c r="J92" s="45">
        <v>12.9351</v>
      </c>
      <c r="K92" s="45">
        <v>12.3649</v>
      </c>
      <c r="L92" s="45">
        <v>2.4388000000000001</v>
      </c>
      <c r="M92" s="45">
        <v>0.97150000000000003</v>
      </c>
      <c r="N92" s="45">
        <v>2.7484999999999999</v>
      </c>
      <c r="O92" s="45">
        <v>3.7296</v>
      </c>
      <c r="P92" s="45">
        <v>2.9474999999999998</v>
      </c>
    </row>
    <row r="93" spans="1:16" hidden="1" outlineLevel="1" collapsed="1">
      <c r="A93" s="8">
        <v>43040</v>
      </c>
      <c r="B93" s="45">
        <v>6.4861000000000004</v>
      </c>
      <c r="C93" s="45">
        <v>1.8754999999999999</v>
      </c>
      <c r="D93" s="45">
        <v>7.9497</v>
      </c>
      <c r="E93" s="45">
        <v>8.2789999999999999</v>
      </c>
      <c r="F93" s="45">
        <v>3.7488000000000001</v>
      </c>
      <c r="G93" s="45">
        <v>10.932</v>
      </c>
      <c r="H93" s="45">
        <v>3.2871999999999999</v>
      </c>
      <c r="I93" s="45">
        <v>13.055300000000001</v>
      </c>
      <c r="J93" s="45">
        <v>12.4133</v>
      </c>
      <c r="K93" s="45">
        <v>14.6561</v>
      </c>
      <c r="L93" s="45">
        <v>2.2751000000000001</v>
      </c>
      <c r="M93" s="45">
        <v>0.97940000000000005</v>
      </c>
      <c r="N93" s="45">
        <v>2.6122999999999998</v>
      </c>
      <c r="O93" s="45">
        <v>3.4007000000000001</v>
      </c>
      <c r="P93" s="45">
        <v>2.9458000000000002</v>
      </c>
    </row>
    <row r="94" spans="1:16" hidden="1" outlineLevel="1" collapsed="1">
      <c r="A94" s="8">
        <v>43070</v>
      </c>
      <c r="B94" s="45">
        <v>6.8141999999999996</v>
      </c>
      <c r="C94" s="45">
        <v>2.4009999999999998</v>
      </c>
      <c r="D94" s="45">
        <v>7.9898999999999996</v>
      </c>
      <c r="E94" s="45">
        <v>10.1625</v>
      </c>
      <c r="F94" s="45">
        <v>7.4743000000000004</v>
      </c>
      <c r="G94" s="45">
        <v>10.9964</v>
      </c>
      <c r="H94" s="45">
        <v>4.1832000000000003</v>
      </c>
      <c r="I94" s="45">
        <v>12.9712</v>
      </c>
      <c r="J94" s="45">
        <v>12.8782</v>
      </c>
      <c r="K94" s="45">
        <v>13.4901</v>
      </c>
      <c r="L94" s="45">
        <v>2.1808999999999998</v>
      </c>
      <c r="M94" s="45">
        <v>0.98089999999999999</v>
      </c>
      <c r="N94" s="45">
        <v>2.6023000000000001</v>
      </c>
      <c r="O94" s="45">
        <v>3.5289000000000001</v>
      </c>
      <c r="P94" s="45">
        <v>6.4542999999999999</v>
      </c>
    </row>
    <row r="95" spans="1:16" hidden="1" outlineLevel="1" collapsed="1">
      <c r="A95" s="8">
        <v>43101</v>
      </c>
      <c r="B95" s="45">
        <v>6.8049999999999997</v>
      </c>
      <c r="C95" s="45">
        <v>1.8287</v>
      </c>
      <c r="D95" s="45">
        <v>7.9047999999999998</v>
      </c>
      <c r="E95" s="45">
        <v>9.9149999999999991</v>
      </c>
      <c r="F95" s="45">
        <v>10.9596</v>
      </c>
      <c r="G95" s="45">
        <v>11.1486</v>
      </c>
      <c r="H95" s="45">
        <v>3.2549000000000001</v>
      </c>
      <c r="I95" s="45">
        <v>12.976000000000001</v>
      </c>
      <c r="J95" s="45">
        <v>12.1106</v>
      </c>
      <c r="K95" s="45">
        <v>15.733000000000001</v>
      </c>
      <c r="L95" s="45">
        <v>2.1867000000000001</v>
      </c>
      <c r="M95" s="45">
        <v>0.98409999999999997</v>
      </c>
      <c r="N95" s="45">
        <v>2.5851000000000002</v>
      </c>
      <c r="O95" s="45">
        <v>3.6012</v>
      </c>
      <c r="P95" s="45">
        <v>1.5885</v>
      </c>
    </row>
    <row r="96" spans="1:16" hidden="1" outlineLevel="1" collapsed="1">
      <c r="A96" s="8">
        <v>43132</v>
      </c>
      <c r="B96" s="45">
        <v>6.976</v>
      </c>
      <c r="C96" s="45">
        <v>1.7965</v>
      </c>
      <c r="D96" s="45">
        <v>8.0502000000000002</v>
      </c>
      <c r="E96" s="45">
        <v>9.8546999999999993</v>
      </c>
      <c r="F96" s="45">
        <v>13.6816</v>
      </c>
      <c r="G96" s="45">
        <v>10.919499999999999</v>
      </c>
      <c r="H96" s="45">
        <v>2.8685</v>
      </c>
      <c r="I96" s="45">
        <v>13.0573</v>
      </c>
      <c r="J96" s="45">
        <v>11.7204</v>
      </c>
      <c r="K96" s="45">
        <v>15.6462</v>
      </c>
      <c r="L96" s="45">
        <v>2.2170999999999998</v>
      </c>
      <c r="M96" s="45">
        <v>0.99009999999999998</v>
      </c>
      <c r="N96" s="45">
        <v>2.6516000000000002</v>
      </c>
      <c r="O96" s="45">
        <v>3.0493000000000001</v>
      </c>
      <c r="P96" s="45">
        <v>4.2064000000000004</v>
      </c>
    </row>
    <row r="97" spans="1:16" hidden="1" outlineLevel="1" collapsed="1">
      <c r="A97" s="8">
        <v>43160</v>
      </c>
      <c r="B97" s="45">
        <v>6.6618000000000004</v>
      </c>
      <c r="C97" s="45">
        <v>1.819</v>
      </c>
      <c r="D97" s="45">
        <v>8.3712999999999997</v>
      </c>
      <c r="E97" s="45">
        <v>9.9960000000000004</v>
      </c>
      <c r="F97" s="45">
        <v>9.8102999999999998</v>
      </c>
      <c r="G97" s="45">
        <v>10.508599999999999</v>
      </c>
      <c r="H97" s="45">
        <v>2.8769</v>
      </c>
      <c r="I97" s="45">
        <v>13.0535</v>
      </c>
      <c r="J97" s="45">
        <v>11.990500000000001</v>
      </c>
      <c r="K97" s="45">
        <v>10.8505</v>
      </c>
      <c r="L97" s="45">
        <v>1.9866999999999999</v>
      </c>
      <c r="M97" s="45">
        <v>0.97989999999999999</v>
      </c>
      <c r="N97" s="45">
        <v>2.5285000000000002</v>
      </c>
      <c r="O97" s="45">
        <v>2.7351999999999999</v>
      </c>
      <c r="P97" s="45">
        <v>5.5143000000000004</v>
      </c>
    </row>
    <row r="98" spans="1:16" hidden="1" outlineLevel="1" collapsed="1">
      <c r="A98" s="8">
        <v>43191</v>
      </c>
      <c r="B98" s="45">
        <v>6.2435999999999998</v>
      </c>
      <c r="C98" s="45">
        <v>2.0257000000000001</v>
      </c>
      <c r="D98" s="45">
        <v>7.7546999999999997</v>
      </c>
      <c r="E98" s="45">
        <v>9.4585000000000008</v>
      </c>
      <c r="F98" s="45">
        <v>9.1687999999999992</v>
      </c>
      <c r="G98" s="45">
        <v>10.3415</v>
      </c>
      <c r="H98" s="45">
        <v>3.2602000000000002</v>
      </c>
      <c r="I98" s="45">
        <v>13.0328</v>
      </c>
      <c r="J98" s="45">
        <v>12.224399999999999</v>
      </c>
      <c r="K98" s="45">
        <v>15.966900000000001</v>
      </c>
      <c r="L98" s="45">
        <v>1.954</v>
      </c>
      <c r="M98" s="45">
        <v>0.98460000000000003</v>
      </c>
      <c r="N98" s="45">
        <v>2.367</v>
      </c>
      <c r="O98" s="45">
        <v>2.9765000000000001</v>
      </c>
      <c r="P98" s="45">
        <v>4.2209000000000003</v>
      </c>
    </row>
    <row r="99" spans="1:16" hidden="1" outlineLevel="1" collapsed="1">
      <c r="A99" s="8">
        <v>43221</v>
      </c>
      <c r="B99" s="45">
        <v>6.1623000000000001</v>
      </c>
      <c r="C99" s="45">
        <v>1.7535000000000001</v>
      </c>
      <c r="D99" s="45">
        <v>7.7831999999999999</v>
      </c>
      <c r="E99" s="45">
        <v>8.8576999999999995</v>
      </c>
      <c r="F99" s="45">
        <v>8.8187999999999995</v>
      </c>
      <c r="G99" s="45">
        <v>10.238300000000001</v>
      </c>
      <c r="H99" s="45">
        <v>2.7187000000000001</v>
      </c>
      <c r="I99" s="45">
        <v>13.0017</v>
      </c>
      <c r="J99" s="45">
        <v>11.7666</v>
      </c>
      <c r="K99" s="45">
        <v>13.755699999999999</v>
      </c>
      <c r="L99" s="45">
        <v>1.9260999999999999</v>
      </c>
      <c r="M99" s="45">
        <v>0.98099999999999998</v>
      </c>
      <c r="N99" s="45">
        <v>2.3687</v>
      </c>
      <c r="O99" s="45">
        <v>2.5133000000000001</v>
      </c>
      <c r="P99" s="45">
        <v>5.4080000000000004</v>
      </c>
    </row>
    <row r="100" spans="1:16" hidden="1" outlineLevel="1" collapsed="1">
      <c r="A100" s="8">
        <v>43252</v>
      </c>
      <c r="B100" s="45">
        <v>6.1478999999999999</v>
      </c>
      <c r="C100" s="45">
        <v>2.0203000000000002</v>
      </c>
      <c r="D100" s="45">
        <v>7.8728999999999996</v>
      </c>
      <c r="E100" s="45">
        <v>9.4405999999999999</v>
      </c>
      <c r="F100" s="45">
        <v>12.8993</v>
      </c>
      <c r="G100" s="45">
        <v>10.0976</v>
      </c>
      <c r="H100" s="45">
        <v>3.2665000000000002</v>
      </c>
      <c r="I100" s="45">
        <v>12.9123</v>
      </c>
      <c r="J100" s="45">
        <v>12.048400000000001</v>
      </c>
      <c r="K100" s="45">
        <v>14.748200000000001</v>
      </c>
      <c r="L100" s="45">
        <v>1.786</v>
      </c>
      <c r="M100" s="45">
        <v>0.9768</v>
      </c>
      <c r="N100" s="45">
        <v>2.2101999999999999</v>
      </c>
      <c r="O100" s="45">
        <v>2.7103999999999999</v>
      </c>
      <c r="P100" s="45">
        <v>6.7756999999999996</v>
      </c>
    </row>
    <row r="101" spans="1:16" hidden="1" outlineLevel="1" collapsed="1">
      <c r="A101" s="8">
        <v>43282</v>
      </c>
      <c r="B101" s="45">
        <v>6.3369</v>
      </c>
      <c r="C101" s="45">
        <v>1.8449</v>
      </c>
      <c r="D101" s="45">
        <v>7.7763999999999998</v>
      </c>
      <c r="E101" s="45">
        <v>9.8375000000000004</v>
      </c>
      <c r="F101" s="45">
        <v>13.4145</v>
      </c>
      <c r="G101" s="45">
        <v>10.263299999999999</v>
      </c>
      <c r="H101" s="45">
        <v>2.8075000000000001</v>
      </c>
      <c r="I101" s="45">
        <v>13.1409</v>
      </c>
      <c r="J101" s="45">
        <v>12.1061</v>
      </c>
      <c r="K101" s="45">
        <v>17.130500000000001</v>
      </c>
      <c r="L101" s="45">
        <v>1.8838999999999999</v>
      </c>
      <c r="M101" s="45">
        <v>0.96840000000000004</v>
      </c>
      <c r="N101" s="45">
        <v>2.2364000000000002</v>
      </c>
      <c r="O101" s="45">
        <v>3.0085999999999999</v>
      </c>
      <c r="P101" s="45">
        <v>6.6863999999999999</v>
      </c>
    </row>
    <row r="102" spans="1:16" hidden="1" outlineLevel="1" collapsed="1">
      <c r="A102" s="8">
        <v>43313</v>
      </c>
      <c r="B102" s="45">
        <v>6.2373000000000003</v>
      </c>
      <c r="C102" s="45">
        <v>1.7942</v>
      </c>
      <c r="D102" s="45">
        <v>7.5403000000000002</v>
      </c>
      <c r="E102" s="45">
        <v>9.1692</v>
      </c>
      <c r="F102" s="45">
        <v>15.9222</v>
      </c>
      <c r="G102" s="45">
        <v>10.437200000000001</v>
      </c>
      <c r="H102" s="45">
        <v>2.7555999999999998</v>
      </c>
      <c r="I102" s="45">
        <v>13.337300000000001</v>
      </c>
      <c r="J102" s="45">
        <v>12.055199999999999</v>
      </c>
      <c r="K102" s="45">
        <v>17.237500000000001</v>
      </c>
      <c r="L102" s="45">
        <v>1.8965000000000001</v>
      </c>
      <c r="M102" s="45">
        <v>0.96609999999999996</v>
      </c>
      <c r="N102" s="45">
        <v>2.1934999999999998</v>
      </c>
      <c r="O102" s="45">
        <v>2.8713000000000002</v>
      </c>
      <c r="P102" s="45">
        <v>6.9241999999999999</v>
      </c>
    </row>
    <row r="103" spans="1:16" hidden="1" outlineLevel="1" collapsed="1">
      <c r="A103" s="8">
        <v>43344</v>
      </c>
      <c r="B103" s="45">
        <v>6.0237999999999996</v>
      </c>
      <c r="C103" s="45">
        <v>1.859</v>
      </c>
      <c r="D103" s="45">
        <v>7.8967999999999998</v>
      </c>
      <c r="E103" s="45">
        <v>9.4799000000000007</v>
      </c>
      <c r="F103" s="45">
        <v>7.5217999999999998</v>
      </c>
      <c r="G103" s="45">
        <v>9.8827999999999996</v>
      </c>
      <c r="H103" s="45">
        <v>2.7690000000000001</v>
      </c>
      <c r="I103" s="45">
        <v>13.455500000000001</v>
      </c>
      <c r="J103" s="45">
        <v>12.4681</v>
      </c>
      <c r="K103" s="45">
        <v>14.9849</v>
      </c>
      <c r="L103" s="45">
        <v>1.8889</v>
      </c>
      <c r="M103" s="45">
        <v>0.9798</v>
      </c>
      <c r="N103" s="45">
        <v>2.2827999999999999</v>
      </c>
      <c r="O103" s="45">
        <v>3.2309999999999999</v>
      </c>
      <c r="P103" s="45">
        <v>5.9638999999999998</v>
      </c>
    </row>
    <row r="104" spans="1:16" hidden="1" outlineLevel="1" collapsed="1">
      <c r="A104" s="8">
        <v>43374</v>
      </c>
      <c r="B104" s="45">
        <v>6.1142000000000003</v>
      </c>
      <c r="C104" s="45">
        <v>1.7532000000000001</v>
      </c>
      <c r="D104" s="45">
        <v>7.8372000000000002</v>
      </c>
      <c r="E104" s="45">
        <v>9.7693999999999992</v>
      </c>
      <c r="F104" s="45">
        <v>12.396599999999999</v>
      </c>
      <c r="G104" s="45">
        <v>10.575100000000001</v>
      </c>
      <c r="H104" s="45">
        <v>2.8344999999999998</v>
      </c>
      <c r="I104" s="45">
        <v>13.6656</v>
      </c>
      <c r="J104" s="45">
        <v>12.770300000000001</v>
      </c>
      <c r="K104" s="45">
        <v>13.231999999999999</v>
      </c>
      <c r="L104" s="45">
        <v>1.9208000000000001</v>
      </c>
      <c r="M104" s="45">
        <v>0.98380000000000001</v>
      </c>
      <c r="N104" s="45">
        <v>2.3574999999999999</v>
      </c>
      <c r="O104" s="45">
        <v>3.2324999999999999</v>
      </c>
      <c r="P104" s="45">
        <v>6.4019000000000004</v>
      </c>
    </row>
    <row r="105" spans="1:16" hidden="1" outlineLevel="1" collapsed="1">
      <c r="A105" s="8">
        <v>43405</v>
      </c>
      <c r="B105" s="45">
        <v>6.6178999999999997</v>
      </c>
      <c r="C105" s="45">
        <v>1.8732</v>
      </c>
      <c r="D105" s="45">
        <v>8.2640999999999991</v>
      </c>
      <c r="E105" s="45">
        <v>10.4217</v>
      </c>
      <c r="F105" s="45">
        <v>7.3289</v>
      </c>
      <c r="G105" s="45">
        <v>10.889099999999999</v>
      </c>
      <c r="H105" s="45">
        <v>2.9312999999999998</v>
      </c>
      <c r="I105" s="45">
        <v>14.1607</v>
      </c>
      <c r="J105" s="45">
        <v>12.6335</v>
      </c>
      <c r="K105" s="45">
        <v>15.8202</v>
      </c>
      <c r="L105" s="45">
        <v>2.1425000000000001</v>
      </c>
      <c r="M105" s="45">
        <v>0.98819999999999997</v>
      </c>
      <c r="N105" s="45">
        <v>2.7010999999999998</v>
      </c>
      <c r="O105" s="45">
        <v>2.8862999999999999</v>
      </c>
      <c r="P105" s="45">
        <v>5.8758999999999997</v>
      </c>
    </row>
    <row r="106" spans="1:16" hidden="1" outlineLevel="1" collapsed="1">
      <c r="A106" s="8">
        <v>43435</v>
      </c>
      <c r="B106" s="45">
        <v>6.9126000000000003</v>
      </c>
      <c r="C106" s="45">
        <v>1.8855999999999999</v>
      </c>
      <c r="D106" s="45">
        <v>8.7347000000000001</v>
      </c>
      <c r="E106" s="45">
        <v>11.191000000000001</v>
      </c>
      <c r="F106" s="45">
        <v>8.7365999999999993</v>
      </c>
      <c r="G106" s="45">
        <v>10.8787</v>
      </c>
      <c r="H106" s="45">
        <v>2.8927999999999998</v>
      </c>
      <c r="I106" s="45">
        <v>13.877700000000001</v>
      </c>
      <c r="J106" s="45">
        <v>13.2911</v>
      </c>
      <c r="K106" s="45">
        <v>15.7569</v>
      </c>
      <c r="L106" s="45">
        <v>2.1097999999999999</v>
      </c>
      <c r="M106" s="45">
        <v>0.98580000000000001</v>
      </c>
      <c r="N106" s="45">
        <v>2.6758999999999999</v>
      </c>
      <c r="O106" s="45">
        <v>3.3835000000000002</v>
      </c>
      <c r="P106" s="45">
        <v>6.0666000000000002</v>
      </c>
    </row>
    <row r="107" spans="1:16" hidden="1" outlineLevel="1" collapsed="1">
      <c r="A107" s="8">
        <v>43466</v>
      </c>
      <c r="B107" s="45">
        <v>6.9813999999999998</v>
      </c>
      <c r="C107" s="45">
        <v>1.7301</v>
      </c>
      <c r="D107" s="45">
        <v>8.7096</v>
      </c>
      <c r="E107" s="45">
        <v>11.4702</v>
      </c>
      <c r="F107" s="45">
        <v>11.798</v>
      </c>
      <c r="G107" s="45">
        <v>11.132300000000001</v>
      </c>
      <c r="H107" s="45">
        <v>2.5449000000000002</v>
      </c>
      <c r="I107" s="45">
        <v>14.478999999999999</v>
      </c>
      <c r="J107" s="45">
        <v>13.6858</v>
      </c>
      <c r="K107" s="45">
        <v>17.9117</v>
      </c>
      <c r="L107" s="45">
        <v>2.1467000000000001</v>
      </c>
      <c r="M107" s="45">
        <v>0.97619999999999996</v>
      </c>
      <c r="N107" s="45">
        <v>2.6549</v>
      </c>
      <c r="O107" s="45">
        <v>3.5324</v>
      </c>
      <c r="P107" s="45">
        <v>5.2473000000000001</v>
      </c>
    </row>
    <row r="108" spans="1:16" hidden="1" outlineLevel="1" collapsed="1">
      <c r="A108" s="8">
        <v>43497</v>
      </c>
      <c r="B108" s="45">
        <v>6.8526999999999996</v>
      </c>
      <c r="C108" s="45">
        <v>3.0049999999999999</v>
      </c>
      <c r="D108" s="45">
        <v>8.1483000000000008</v>
      </c>
      <c r="E108" s="45">
        <v>10.866099999999999</v>
      </c>
      <c r="F108" s="45">
        <v>11.308400000000001</v>
      </c>
      <c r="G108" s="45">
        <v>10.8047</v>
      </c>
      <c r="H108" s="45">
        <v>4.6704999999999997</v>
      </c>
      <c r="I108" s="45">
        <v>14.0025</v>
      </c>
      <c r="J108" s="45">
        <v>12.961499999999999</v>
      </c>
      <c r="K108" s="45">
        <v>17.324100000000001</v>
      </c>
      <c r="L108" s="45">
        <v>2.1461000000000001</v>
      </c>
      <c r="M108" s="45">
        <v>0.96489999999999998</v>
      </c>
      <c r="N108" s="45">
        <v>2.65</v>
      </c>
      <c r="O108" s="45">
        <v>3.0468000000000002</v>
      </c>
      <c r="P108" s="45">
        <v>4.8550000000000004</v>
      </c>
    </row>
    <row r="109" spans="1:16" hidden="1" outlineLevel="1" collapsed="1">
      <c r="A109" s="8">
        <v>43525</v>
      </c>
      <c r="B109" s="45">
        <v>6.7925000000000004</v>
      </c>
      <c r="C109" s="45">
        <v>1.6621999999999999</v>
      </c>
      <c r="D109" s="45">
        <v>8.7910000000000004</v>
      </c>
      <c r="E109" s="45">
        <v>10.6614</v>
      </c>
      <c r="F109" s="45">
        <v>6.9992000000000001</v>
      </c>
      <c r="G109" s="45">
        <v>10.163</v>
      </c>
      <c r="H109" s="45">
        <v>2.3140000000000001</v>
      </c>
      <c r="I109" s="45">
        <v>13.160299999999999</v>
      </c>
      <c r="J109" s="45">
        <v>12.5967</v>
      </c>
      <c r="K109" s="45">
        <v>14.2441</v>
      </c>
      <c r="L109" s="45">
        <v>2.0381</v>
      </c>
      <c r="M109" s="45">
        <v>0.96360000000000001</v>
      </c>
      <c r="N109" s="45">
        <v>2.5697000000000001</v>
      </c>
      <c r="O109" s="45">
        <v>3.2852000000000001</v>
      </c>
      <c r="P109" s="45">
        <v>4.8940999999999999</v>
      </c>
    </row>
    <row r="110" spans="1:16" hidden="1" outlineLevel="1" collapsed="1">
      <c r="A110" s="8">
        <v>43556</v>
      </c>
      <c r="B110" s="45">
        <v>6.5755999999999997</v>
      </c>
      <c r="C110" s="45">
        <v>1.9301999999999999</v>
      </c>
      <c r="D110" s="45">
        <v>8.2079000000000004</v>
      </c>
      <c r="E110" s="45">
        <v>10.474299999999999</v>
      </c>
      <c r="F110" s="45">
        <v>8.3491</v>
      </c>
      <c r="G110" s="45">
        <v>10.4793</v>
      </c>
      <c r="H110" s="45">
        <v>2.899</v>
      </c>
      <c r="I110" s="45">
        <v>13.702500000000001</v>
      </c>
      <c r="J110" s="45">
        <v>12.759399999999999</v>
      </c>
      <c r="K110" s="45">
        <v>16.846399999999999</v>
      </c>
      <c r="L110" s="45">
        <v>2.1440000000000001</v>
      </c>
      <c r="M110" s="45">
        <v>0.94479999999999997</v>
      </c>
      <c r="N110" s="45">
        <v>2.6598000000000002</v>
      </c>
      <c r="O110" s="45">
        <v>3.1135000000000002</v>
      </c>
      <c r="P110" s="45">
        <v>6.1516999999999999</v>
      </c>
    </row>
    <row r="111" spans="1:16" hidden="1" outlineLevel="1" collapsed="1">
      <c r="A111" s="8">
        <v>43586</v>
      </c>
      <c r="B111" s="45">
        <v>6.7702</v>
      </c>
      <c r="C111" s="45">
        <v>1.7351000000000001</v>
      </c>
      <c r="D111" s="45">
        <v>8.4838000000000005</v>
      </c>
      <c r="E111" s="45">
        <v>10.294600000000001</v>
      </c>
      <c r="F111" s="45">
        <v>7.4352</v>
      </c>
      <c r="G111" s="45">
        <v>10.8401</v>
      </c>
      <c r="H111" s="45">
        <v>2.5583999999999998</v>
      </c>
      <c r="I111" s="45">
        <v>14.2227</v>
      </c>
      <c r="J111" s="45">
        <v>12.706899999999999</v>
      </c>
      <c r="K111" s="45">
        <v>15.1678</v>
      </c>
      <c r="L111" s="45">
        <v>2.1379000000000001</v>
      </c>
      <c r="M111" s="45">
        <v>0.95269999999999999</v>
      </c>
      <c r="N111" s="45">
        <v>2.6315</v>
      </c>
      <c r="O111" s="45">
        <v>3.1067</v>
      </c>
      <c r="P111" s="45">
        <v>6.3912000000000004</v>
      </c>
    </row>
    <row r="112" spans="1:16" hidden="1" outlineLevel="1" collapsed="1">
      <c r="A112" s="8">
        <v>43617</v>
      </c>
      <c r="B112" s="45">
        <v>7.0575000000000001</v>
      </c>
      <c r="C112" s="45">
        <v>1.8319000000000001</v>
      </c>
      <c r="D112" s="45">
        <v>9.2065000000000001</v>
      </c>
      <c r="E112" s="45">
        <v>9.7713999999999999</v>
      </c>
      <c r="F112" s="45">
        <v>10.402200000000001</v>
      </c>
      <c r="G112" s="45">
        <v>11.2925</v>
      </c>
      <c r="H112" s="45">
        <v>2.7938999999999998</v>
      </c>
      <c r="I112" s="45">
        <v>14.834300000000001</v>
      </c>
      <c r="J112" s="45">
        <v>12.4842</v>
      </c>
      <c r="K112" s="45">
        <v>14.395799999999999</v>
      </c>
      <c r="L112" s="45">
        <v>2.0097999999999998</v>
      </c>
      <c r="M112" s="45">
        <v>0.93700000000000006</v>
      </c>
      <c r="N112" s="45">
        <v>2.5367000000000002</v>
      </c>
      <c r="O112" s="45">
        <v>2.7892999999999999</v>
      </c>
      <c r="P112" s="45">
        <v>6.7507999999999999</v>
      </c>
    </row>
    <row r="113" spans="1:16" hidden="1" outlineLevel="1" collapsed="1">
      <c r="A113" s="8">
        <v>43647</v>
      </c>
      <c r="B113" s="45">
        <v>7.6376999999999997</v>
      </c>
      <c r="C113" s="45">
        <v>1.7052</v>
      </c>
      <c r="D113" s="45">
        <v>9.7909000000000006</v>
      </c>
      <c r="E113" s="45">
        <v>9.9161000000000001</v>
      </c>
      <c r="F113" s="45">
        <v>14.141500000000001</v>
      </c>
      <c r="G113" s="45">
        <v>11.856199999999999</v>
      </c>
      <c r="H113" s="45">
        <v>2.4906999999999999</v>
      </c>
      <c r="I113" s="45">
        <v>15.246600000000001</v>
      </c>
      <c r="J113" s="45">
        <v>12.5625</v>
      </c>
      <c r="K113" s="45">
        <v>14.563599999999999</v>
      </c>
      <c r="L113" s="45">
        <v>2.0958000000000001</v>
      </c>
      <c r="M113" s="45">
        <v>0.95</v>
      </c>
      <c r="N113" s="45">
        <v>2.5792999999999999</v>
      </c>
      <c r="O113" s="45">
        <v>2.9750000000000001</v>
      </c>
      <c r="P113" s="45">
        <v>6.9576000000000002</v>
      </c>
    </row>
    <row r="114" spans="1:16" hidden="1" outlineLevel="1" collapsed="1">
      <c r="A114" s="8">
        <v>43678</v>
      </c>
      <c r="B114" s="45">
        <v>7.4253999999999998</v>
      </c>
      <c r="C114" s="45">
        <v>2.0377000000000001</v>
      </c>
      <c r="D114" s="45">
        <v>8.5188000000000006</v>
      </c>
      <c r="E114" s="45">
        <v>10.5526</v>
      </c>
      <c r="F114" s="45">
        <v>7.5625</v>
      </c>
      <c r="G114" s="45">
        <v>12.22</v>
      </c>
      <c r="H114" s="45">
        <v>3.2170999999999998</v>
      </c>
      <c r="I114" s="45">
        <v>15.094099999999999</v>
      </c>
      <c r="J114" s="45">
        <v>12.6135</v>
      </c>
      <c r="K114" s="45">
        <v>13.5756</v>
      </c>
      <c r="L114" s="45">
        <v>2.2989000000000002</v>
      </c>
      <c r="M114" s="45">
        <v>0.95269999999999999</v>
      </c>
      <c r="N114" s="45">
        <v>2.6901999999999999</v>
      </c>
      <c r="O114" s="45">
        <v>2.7856000000000001</v>
      </c>
      <c r="P114" s="45">
        <v>5.5922999999999998</v>
      </c>
    </row>
    <row r="115" spans="1:16" hidden="1" outlineLevel="1" collapsed="1">
      <c r="A115" s="8">
        <v>43709</v>
      </c>
      <c r="B115" s="45">
        <v>9.3428000000000004</v>
      </c>
      <c r="C115" s="45">
        <v>4.6230000000000002</v>
      </c>
      <c r="D115" s="45">
        <v>9.7807999999999993</v>
      </c>
      <c r="E115" s="45">
        <v>9.7538</v>
      </c>
      <c r="F115" s="45">
        <v>15.0763</v>
      </c>
      <c r="G115" s="45">
        <v>13.717599999999999</v>
      </c>
      <c r="H115" s="45">
        <v>5.3147000000000002</v>
      </c>
      <c r="I115" s="45">
        <v>15.4155</v>
      </c>
      <c r="J115" s="45">
        <v>12.7529</v>
      </c>
      <c r="K115" s="45">
        <v>16.8294</v>
      </c>
      <c r="L115" s="45">
        <v>2.5716000000000001</v>
      </c>
      <c r="M115" s="45">
        <v>0.27089999999999997</v>
      </c>
      <c r="N115" s="45">
        <v>2.5783999999999998</v>
      </c>
      <c r="O115" s="45">
        <v>3.0623</v>
      </c>
      <c r="P115" s="45">
        <v>4.8636999999999997</v>
      </c>
    </row>
    <row r="116" spans="1:16" hidden="1" outlineLevel="1" collapsed="1">
      <c r="A116" s="8">
        <v>43739</v>
      </c>
      <c r="B116" s="45">
        <v>8.9596</v>
      </c>
      <c r="C116" s="45">
        <v>4.8730000000000002</v>
      </c>
      <c r="D116" s="45">
        <v>9.2303999999999995</v>
      </c>
      <c r="E116" s="45">
        <v>9.8938000000000006</v>
      </c>
      <c r="F116" s="45">
        <v>5.9482999999999997</v>
      </c>
      <c r="G116" s="45">
        <v>13.9977</v>
      </c>
      <c r="H116" s="45">
        <v>5.6336000000000004</v>
      </c>
      <c r="I116" s="45">
        <v>15.206799999999999</v>
      </c>
      <c r="J116" s="45">
        <v>13.468999999999999</v>
      </c>
      <c r="K116" s="45">
        <v>13.875</v>
      </c>
      <c r="L116" s="45">
        <v>2.3993000000000002</v>
      </c>
      <c r="M116" s="45">
        <v>0.49690000000000001</v>
      </c>
      <c r="N116" s="45">
        <v>2.4150999999999998</v>
      </c>
      <c r="O116" s="45">
        <v>2.8942000000000001</v>
      </c>
      <c r="P116" s="45">
        <v>5.1151</v>
      </c>
    </row>
    <row r="117" spans="1:16" hidden="1" outlineLevel="1" collapsed="1">
      <c r="A117" s="8">
        <v>43770</v>
      </c>
      <c r="B117" s="45">
        <v>9.4178999999999995</v>
      </c>
      <c r="C117" s="45">
        <v>4.0183999999999997</v>
      </c>
      <c r="D117" s="45">
        <v>9.8472000000000008</v>
      </c>
      <c r="E117" s="45">
        <v>10.1721</v>
      </c>
      <c r="F117" s="45">
        <v>14.700900000000001</v>
      </c>
      <c r="G117" s="45">
        <v>13.6799</v>
      </c>
      <c r="H117" s="45">
        <v>4.5564999999999998</v>
      </c>
      <c r="I117" s="45">
        <v>15.031499999999999</v>
      </c>
      <c r="J117" s="45">
        <v>13.226800000000001</v>
      </c>
      <c r="K117" s="45">
        <v>14.700900000000001</v>
      </c>
      <c r="L117" s="45">
        <v>2.4041000000000001</v>
      </c>
      <c r="M117" s="45">
        <v>0.48149999999999998</v>
      </c>
      <c r="N117" s="45">
        <v>2.3931</v>
      </c>
      <c r="O117" s="45">
        <v>3.2086000000000001</v>
      </c>
      <c r="P117" s="45" t="s">
        <v>126</v>
      </c>
    </row>
    <row r="118" spans="1:16" hidden="1" outlineLevel="1" collapsed="1">
      <c r="A118" s="8">
        <v>43800</v>
      </c>
      <c r="B118" s="45">
        <v>9.5268999999999995</v>
      </c>
      <c r="C118" s="45">
        <v>6.7346000000000004</v>
      </c>
      <c r="D118" s="45">
        <v>9.5843000000000007</v>
      </c>
      <c r="E118" s="45">
        <v>10.9503</v>
      </c>
      <c r="F118" s="45">
        <v>4.7732999999999999</v>
      </c>
      <c r="G118" s="45">
        <v>13.798500000000001</v>
      </c>
      <c r="H118" s="45">
        <v>7.5346000000000002</v>
      </c>
      <c r="I118" s="45">
        <v>14.4671</v>
      </c>
      <c r="J118" s="45">
        <v>14.2614</v>
      </c>
      <c r="K118" s="45">
        <v>13.8812</v>
      </c>
      <c r="L118" s="45">
        <v>2.2442000000000002</v>
      </c>
      <c r="M118" s="45">
        <v>0.2636</v>
      </c>
      <c r="N118" s="45">
        <v>2.2197</v>
      </c>
      <c r="O118" s="45">
        <v>3.0122</v>
      </c>
      <c r="P118" s="45">
        <v>3.3045</v>
      </c>
    </row>
    <row r="119" spans="1:16" hidden="1" outlineLevel="1" collapsed="1">
      <c r="A119" s="8">
        <v>43831</v>
      </c>
      <c r="B119" s="45">
        <v>9.1211000000000002</v>
      </c>
      <c r="C119" s="45">
        <v>6.0285000000000002</v>
      </c>
      <c r="D119" s="45">
        <v>9.1972000000000005</v>
      </c>
      <c r="E119" s="45">
        <v>10.1853</v>
      </c>
      <c r="F119" s="45">
        <v>7.3444000000000003</v>
      </c>
      <c r="G119" s="45">
        <v>13.249499999999999</v>
      </c>
      <c r="H119" s="45">
        <v>6.8357000000000001</v>
      </c>
      <c r="I119" s="45">
        <v>13.7539</v>
      </c>
      <c r="J119" s="45">
        <v>13.7019</v>
      </c>
      <c r="K119" s="45">
        <v>16.966999999999999</v>
      </c>
      <c r="L119" s="45">
        <v>1.9961</v>
      </c>
      <c r="M119" s="45">
        <v>0.21049999999999999</v>
      </c>
      <c r="N119" s="45">
        <v>1.925</v>
      </c>
      <c r="O119" s="45">
        <v>3.1297999999999999</v>
      </c>
      <c r="P119" s="45">
        <v>3.8984999999999999</v>
      </c>
    </row>
    <row r="120" spans="1:16" hidden="1" outlineLevel="1" collapsed="1">
      <c r="A120" s="8">
        <v>43862</v>
      </c>
      <c r="B120" s="45">
        <v>8.6318999999999999</v>
      </c>
      <c r="C120" s="45">
        <v>5.9054000000000002</v>
      </c>
      <c r="D120" s="45">
        <v>8.8567999999999998</v>
      </c>
      <c r="E120" s="45">
        <v>8.0335999999999999</v>
      </c>
      <c r="F120" s="45">
        <v>7.5585000000000004</v>
      </c>
      <c r="G120" s="45">
        <v>11.803000000000001</v>
      </c>
      <c r="H120" s="45">
        <v>6.5631000000000004</v>
      </c>
      <c r="I120" s="45">
        <v>12.198700000000001</v>
      </c>
      <c r="J120" s="45">
        <v>12.186299999999999</v>
      </c>
      <c r="K120" s="45">
        <v>12.783099999999999</v>
      </c>
      <c r="L120" s="45">
        <v>1.8002</v>
      </c>
      <c r="M120" s="45">
        <v>0.1996</v>
      </c>
      <c r="N120" s="45">
        <v>1.724</v>
      </c>
      <c r="O120" s="45">
        <v>2.6360000000000001</v>
      </c>
      <c r="P120" s="45">
        <v>4.0324</v>
      </c>
    </row>
    <row r="121" spans="1:16" hidden="1" outlineLevel="1" collapsed="1">
      <c r="A121" s="8">
        <v>43891</v>
      </c>
      <c r="B121" s="45">
        <v>7.9641000000000002</v>
      </c>
      <c r="C121" s="45">
        <v>5.0753000000000004</v>
      </c>
      <c r="D121" s="45">
        <v>8.1988000000000003</v>
      </c>
      <c r="E121" s="45">
        <v>9.0665999999999993</v>
      </c>
      <c r="F121" s="45">
        <v>10.7127</v>
      </c>
      <c r="G121" s="45">
        <v>11.2201</v>
      </c>
      <c r="H121" s="45">
        <v>5.7267000000000001</v>
      </c>
      <c r="I121" s="45">
        <v>11.9573</v>
      </c>
      <c r="J121" s="45">
        <v>11.8766</v>
      </c>
      <c r="K121" s="45">
        <v>12.3255</v>
      </c>
      <c r="L121" s="45">
        <v>1.5886</v>
      </c>
      <c r="M121" s="45">
        <v>0.36199999999999999</v>
      </c>
      <c r="N121" s="45">
        <v>1.6056999999999999</v>
      </c>
      <c r="O121" s="45">
        <v>2.1472000000000002</v>
      </c>
      <c r="P121" s="45">
        <v>3.1307</v>
      </c>
    </row>
    <row r="122" spans="1:16" hidden="1" outlineLevel="1" collapsed="1">
      <c r="A122" s="8">
        <v>43922</v>
      </c>
      <c r="B122" s="45">
        <v>8.6780000000000008</v>
      </c>
      <c r="C122" s="45">
        <v>5.7922000000000002</v>
      </c>
      <c r="D122" s="45">
        <v>9.0485000000000007</v>
      </c>
      <c r="E122" s="45">
        <v>6.9953000000000003</v>
      </c>
      <c r="F122" s="45">
        <v>5.9877000000000002</v>
      </c>
      <c r="G122" s="45">
        <v>11.8546</v>
      </c>
      <c r="H122" s="45">
        <v>6.3555999999999999</v>
      </c>
      <c r="I122" s="45">
        <v>12.5304</v>
      </c>
      <c r="J122" s="45">
        <v>11.711</v>
      </c>
      <c r="K122" s="45">
        <v>9.9652999999999992</v>
      </c>
      <c r="L122" s="45">
        <v>1.8604000000000001</v>
      </c>
      <c r="M122" s="45">
        <v>0.46439999999999998</v>
      </c>
      <c r="N122" s="45">
        <v>1.8754999999999999</v>
      </c>
      <c r="O122" s="45">
        <v>2.0792000000000002</v>
      </c>
      <c r="P122" s="45">
        <v>3.016</v>
      </c>
    </row>
    <row r="123" spans="1:16" hidden="1" outlineLevel="1" collapsed="1">
      <c r="A123" s="8">
        <v>43952</v>
      </c>
      <c r="B123" s="45">
        <v>8.1585000000000001</v>
      </c>
      <c r="C123" s="45">
        <v>4.9360999999999997</v>
      </c>
      <c r="D123" s="45">
        <v>8.6734000000000009</v>
      </c>
      <c r="E123" s="45">
        <v>5.8486000000000002</v>
      </c>
      <c r="F123" s="45">
        <v>10.2239</v>
      </c>
      <c r="G123" s="45">
        <v>11.746</v>
      </c>
      <c r="H123" s="45">
        <v>5.9413999999999998</v>
      </c>
      <c r="I123" s="45">
        <v>12.4428</v>
      </c>
      <c r="J123" s="45">
        <v>11.2607</v>
      </c>
      <c r="K123" s="45">
        <v>14.627000000000001</v>
      </c>
      <c r="L123" s="45">
        <v>1.645</v>
      </c>
      <c r="M123" s="45">
        <v>7.5999999999999998E-2</v>
      </c>
      <c r="N123" s="45">
        <v>1.6717</v>
      </c>
      <c r="O123" s="45">
        <v>1.9023000000000001</v>
      </c>
      <c r="P123" s="45">
        <v>4.7458999999999998</v>
      </c>
    </row>
    <row r="124" spans="1:16" hidden="1" outlineLevel="1" collapsed="1">
      <c r="A124" s="8">
        <v>43983</v>
      </c>
      <c r="B124" s="45">
        <v>7.3067000000000002</v>
      </c>
      <c r="C124" s="45">
        <v>4.7956000000000003</v>
      </c>
      <c r="D124" s="45">
        <v>7.7556000000000003</v>
      </c>
      <c r="E124" s="45">
        <v>5.8021000000000003</v>
      </c>
      <c r="F124" s="45">
        <v>9.7231000000000005</v>
      </c>
      <c r="G124" s="45">
        <v>10.5745</v>
      </c>
      <c r="H124" s="45">
        <v>5.5389999999999997</v>
      </c>
      <c r="I124" s="45">
        <v>11.315799999999999</v>
      </c>
      <c r="J124" s="45">
        <v>11.325100000000001</v>
      </c>
      <c r="K124" s="45">
        <v>9.7898999999999994</v>
      </c>
      <c r="L124" s="45">
        <v>1.7499</v>
      </c>
      <c r="M124" s="45">
        <v>9.0499999999999997E-2</v>
      </c>
      <c r="N124" s="45">
        <v>1.7110000000000001</v>
      </c>
      <c r="O124" s="45">
        <v>2.3389000000000002</v>
      </c>
      <c r="P124" s="45">
        <v>3.1779000000000002</v>
      </c>
    </row>
    <row r="125" spans="1:16" hidden="1" outlineLevel="1" collapsed="1">
      <c r="A125" s="8">
        <v>44013</v>
      </c>
      <c r="B125" s="45">
        <v>6.2967000000000004</v>
      </c>
      <c r="C125" s="45">
        <v>4.3141999999999996</v>
      </c>
      <c r="D125" s="45">
        <v>6.59</v>
      </c>
      <c r="E125" s="45">
        <v>5.1787999999999998</v>
      </c>
      <c r="F125" s="45">
        <v>4.3838999999999997</v>
      </c>
      <c r="G125" s="45">
        <v>9.4675999999999991</v>
      </c>
      <c r="H125" s="45">
        <v>4.6961000000000004</v>
      </c>
      <c r="I125" s="45">
        <v>10.158799999999999</v>
      </c>
      <c r="J125" s="45">
        <v>10.1015</v>
      </c>
      <c r="K125" s="45">
        <v>10.572699999999999</v>
      </c>
      <c r="L125" s="45">
        <v>1.357</v>
      </c>
      <c r="M125" s="45">
        <v>8.1000000000000003E-2</v>
      </c>
      <c r="N125" s="45">
        <v>1.3337000000000001</v>
      </c>
      <c r="O125" s="45">
        <v>1.7371000000000001</v>
      </c>
      <c r="P125" s="45">
        <v>2.9961000000000002</v>
      </c>
    </row>
    <row r="126" spans="1:16" hidden="1" outlineLevel="1" collapsed="1">
      <c r="A126" s="8">
        <v>44044</v>
      </c>
      <c r="B126" s="45">
        <v>6.2781000000000002</v>
      </c>
      <c r="C126" s="45">
        <v>3.9289999999999998</v>
      </c>
      <c r="D126" s="45">
        <v>6.5145</v>
      </c>
      <c r="E126" s="45">
        <v>5.4724000000000004</v>
      </c>
      <c r="F126" s="45">
        <v>4.5284000000000004</v>
      </c>
      <c r="G126" s="45">
        <v>9.4159000000000006</v>
      </c>
      <c r="H126" s="45">
        <v>4.6233000000000004</v>
      </c>
      <c r="I126" s="45">
        <v>9.9049999999999994</v>
      </c>
      <c r="J126" s="45">
        <v>9.9608000000000008</v>
      </c>
      <c r="K126" s="45">
        <v>9.0254999999999992</v>
      </c>
      <c r="L126" s="45">
        <v>1.3189</v>
      </c>
      <c r="M126" s="45">
        <v>8.14E-2</v>
      </c>
      <c r="N126" s="45">
        <v>1.3335999999999999</v>
      </c>
      <c r="O126" s="45">
        <v>1.5408999999999999</v>
      </c>
      <c r="P126" s="45">
        <v>2.5684</v>
      </c>
    </row>
    <row r="127" spans="1:16" hidden="1" outlineLevel="1" collapsed="1">
      <c r="A127" s="8">
        <v>44075</v>
      </c>
      <c r="B127" s="45">
        <v>5.93</v>
      </c>
      <c r="C127" s="45">
        <v>3.3447</v>
      </c>
      <c r="D127" s="45">
        <v>6.2626999999999997</v>
      </c>
      <c r="E127" s="45">
        <v>4.5488</v>
      </c>
      <c r="F127" s="45">
        <v>7.2473999999999998</v>
      </c>
      <c r="G127" s="45">
        <v>9.1759000000000004</v>
      </c>
      <c r="H127" s="45">
        <v>3.9218000000000002</v>
      </c>
      <c r="I127" s="45">
        <v>9.8298000000000005</v>
      </c>
      <c r="J127" s="45">
        <v>8.7271000000000001</v>
      </c>
      <c r="K127" s="45">
        <v>13.324299999999999</v>
      </c>
      <c r="L127" s="45">
        <v>1.2643</v>
      </c>
      <c r="M127" s="45">
        <v>5.9700000000000003E-2</v>
      </c>
      <c r="N127" s="45">
        <v>1.2444</v>
      </c>
      <c r="O127" s="45">
        <v>1.6777</v>
      </c>
      <c r="P127" s="45">
        <v>3.5577000000000001</v>
      </c>
    </row>
    <row r="128" spans="1:16" hidden="1" outlineLevel="1" collapsed="1">
      <c r="A128" s="8">
        <v>44105</v>
      </c>
      <c r="B128" s="45">
        <v>6.1763000000000003</v>
      </c>
      <c r="C128" s="45">
        <v>2.4910999999999999</v>
      </c>
      <c r="D128" s="45">
        <v>6.5705999999999998</v>
      </c>
      <c r="E128" s="45">
        <v>5.0989000000000004</v>
      </c>
      <c r="F128" s="45">
        <v>6.3613</v>
      </c>
      <c r="G128" s="45">
        <v>9.0546000000000006</v>
      </c>
      <c r="H128" s="45">
        <v>2.9699</v>
      </c>
      <c r="I128" s="45">
        <v>9.8484999999999996</v>
      </c>
      <c r="J128" s="45">
        <v>7.5519999999999996</v>
      </c>
      <c r="K128" s="45">
        <v>8.1358999999999995</v>
      </c>
      <c r="L128" s="45">
        <v>1.2109000000000001</v>
      </c>
      <c r="M128" s="45">
        <v>4.8099999999999997E-2</v>
      </c>
      <c r="N128" s="45">
        <v>1.1898</v>
      </c>
      <c r="O128" s="45">
        <v>1.7415</v>
      </c>
      <c r="P128" s="45">
        <v>4.5830000000000002</v>
      </c>
    </row>
    <row r="129" spans="1:16" hidden="1" outlineLevel="1" collapsed="1">
      <c r="A129" s="8">
        <v>44136</v>
      </c>
      <c r="B129" s="45">
        <v>5.4344000000000001</v>
      </c>
      <c r="C129" s="45">
        <v>3.3631000000000002</v>
      </c>
      <c r="D129" s="45">
        <v>5.7439</v>
      </c>
      <c r="E129" s="45">
        <v>4.5292000000000003</v>
      </c>
      <c r="F129" s="45">
        <v>4.2004999999999999</v>
      </c>
      <c r="G129" s="45">
        <v>7.9828999999999999</v>
      </c>
      <c r="H129" s="45">
        <v>3.8643999999999998</v>
      </c>
      <c r="I129" s="45">
        <v>8.5419999999999998</v>
      </c>
      <c r="J129" s="45">
        <v>7.7953999999999999</v>
      </c>
      <c r="K129" s="45">
        <v>8.9656000000000002</v>
      </c>
      <c r="L129" s="45">
        <v>1.0432999999999999</v>
      </c>
      <c r="M129" s="45">
        <v>0.14599999999999999</v>
      </c>
      <c r="N129" s="45">
        <v>0.93089999999999995</v>
      </c>
      <c r="O129" s="45">
        <v>1.8348</v>
      </c>
      <c r="P129" s="45">
        <v>2.9527999999999999</v>
      </c>
    </row>
    <row r="130" spans="1:16" hidden="1" outlineLevel="1" collapsed="1">
      <c r="A130" s="8">
        <v>44166</v>
      </c>
      <c r="B130" s="45">
        <v>5.3446999999999996</v>
      </c>
      <c r="C130" s="45">
        <v>2.6143999999999998</v>
      </c>
      <c r="D130" s="45">
        <v>5.6580000000000004</v>
      </c>
      <c r="E130" s="45">
        <v>5.3052999999999999</v>
      </c>
      <c r="F130" s="45">
        <v>7.7845000000000004</v>
      </c>
      <c r="G130" s="45">
        <v>7.4794</v>
      </c>
      <c r="H130" s="45">
        <v>3.0411999999999999</v>
      </c>
      <c r="I130" s="45">
        <v>8.2064000000000004</v>
      </c>
      <c r="J130" s="45">
        <v>7.1227999999999998</v>
      </c>
      <c r="K130" s="45">
        <v>11.2965</v>
      </c>
      <c r="L130" s="45">
        <v>1.1536999999999999</v>
      </c>
      <c r="M130" s="45">
        <v>6.7100000000000007E-2</v>
      </c>
      <c r="N130" s="45">
        <v>1.0978000000000001</v>
      </c>
      <c r="O130" s="45">
        <v>1.8283</v>
      </c>
      <c r="P130" s="45">
        <v>3.8815</v>
      </c>
    </row>
    <row r="131" spans="1:16" hidden="1" outlineLevel="1" collapsed="1">
      <c r="A131" s="8">
        <v>44197</v>
      </c>
      <c r="B131" s="45">
        <v>5.5650000000000004</v>
      </c>
      <c r="C131" s="45">
        <v>3.1764999999999999</v>
      </c>
      <c r="D131" s="45">
        <v>5.9720000000000004</v>
      </c>
      <c r="E131" s="45">
        <v>4.7205000000000004</v>
      </c>
      <c r="F131" s="45">
        <v>9.3353000000000002</v>
      </c>
      <c r="G131" s="45">
        <v>7.3716999999999997</v>
      </c>
      <c r="H131" s="45">
        <v>3.6474000000000002</v>
      </c>
      <c r="I131" s="45">
        <v>8.0169999999999995</v>
      </c>
      <c r="J131" s="45">
        <v>6.1887999999999996</v>
      </c>
      <c r="K131" s="45">
        <v>11.9322</v>
      </c>
      <c r="L131" s="45">
        <v>1.3693</v>
      </c>
      <c r="M131" s="45">
        <v>3.9399999999999998E-2</v>
      </c>
      <c r="N131" s="45">
        <v>1.0434000000000001</v>
      </c>
      <c r="O131" s="45">
        <v>2.4367000000000001</v>
      </c>
      <c r="P131" s="45">
        <v>4.1836000000000002</v>
      </c>
    </row>
    <row r="132" spans="1:16" hidden="1" outlineLevel="1" collapsed="1">
      <c r="A132" s="8">
        <v>44228</v>
      </c>
      <c r="B132" s="45">
        <v>4.8102999999999998</v>
      </c>
      <c r="C132" s="45">
        <v>3.4180999999999999</v>
      </c>
      <c r="D132" s="45">
        <v>5.0229999999999997</v>
      </c>
      <c r="E132" s="45">
        <v>4.0831999999999997</v>
      </c>
      <c r="F132" s="45">
        <v>7.6985000000000001</v>
      </c>
      <c r="G132" s="45">
        <v>7.0503999999999998</v>
      </c>
      <c r="H132" s="45">
        <v>3.9072</v>
      </c>
      <c r="I132" s="45">
        <v>7.7145999999999999</v>
      </c>
      <c r="J132" s="45">
        <v>5.1756000000000002</v>
      </c>
      <c r="K132" s="45">
        <v>11.7056</v>
      </c>
      <c r="L132" s="45">
        <v>0.875</v>
      </c>
      <c r="M132" s="45">
        <v>8.2900000000000001E-2</v>
      </c>
      <c r="N132" s="45">
        <v>0.7782</v>
      </c>
      <c r="O132" s="45">
        <v>1.6575</v>
      </c>
      <c r="P132" s="45">
        <v>4.1256000000000004</v>
      </c>
    </row>
    <row r="133" spans="1:16" hidden="1" outlineLevel="1" collapsed="1">
      <c r="A133" s="8">
        <v>44256</v>
      </c>
      <c r="B133" s="45">
        <v>4.6090999999999998</v>
      </c>
      <c r="C133" s="45">
        <v>2.8561000000000001</v>
      </c>
      <c r="D133" s="45">
        <v>4.7624000000000004</v>
      </c>
      <c r="E133" s="45">
        <v>4.4928999999999997</v>
      </c>
      <c r="F133" s="45">
        <v>9.0851000000000006</v>
      </c>
      <c r="G133" s="45">
        <v>6.9889000000000001</v>
      </c>
      <c r="H133" s="45">
        <v>3.4129</v>
      </c>
      <c r="I133" s="45">
        <v>7.5712999999999999</v>
      </c>
      <c r="J133" s="45">
        <v>5.5595999999999997</v>
      </c>
      <c r="K133" s="45">
        <v>12.0877</v>
      </c>
      <c r="L133" s="45">
        <v>0.53600000000000003</v>
      </c>
      <c r="M133" s="45">
        <v>5.91E-2</v>
      </c>
      <c r="N133" s="45">
        <v>0.46989999999999998</v>
      </c>
      <c r="O133" s="45">
        <v>1.756</v>
      </c>
      <c r="P133" s="45">
        <v>2.0474000000000001</v>
      </c>
    </row>
    <row r="134" spans="1:16" hidden="1" outlineLevel="1" collapsed="1">
      <c r="A134" s="8">
        <v>44287</v>
      </c>
      <c r="B134" s="45">
        <v>4.7610000000000001</v>
      </c>
      <c r="C134" s="45">
        <v>2.4943</v>
      </c>
      <c r="D134" s="45">
        <v>4.9359000000000002</v>
      </c>
      <c r="E134" s="45">
        <v>5.0290999999999997</v>
      </c>
      <c r="F134" s="45">
        <v>10.7035</v>
      </c>
      <c r="G134" s="45">
        <v>7.1054000000000004</v>
      </c>
      <c r="H134" s="45">
        <v>3.3028</v>
      </c>
      <c r="I134" s="45">
        <v>7.5414000000000003</v>
      </c>
      <c r="J134" s="45">
        <v>6.8624000000000001</v>
      </c>
      <c r="K134" s="45">
        <v>12.8018</v>
      </c>
      <c r="L134" s="45">
        <v>0.51029999999999998</v>
      </c>
      <c r="M134" s="45">
        <v>2.9700000000000001E-2</v>
      </c>
      <c r="N134" s="45">
        <v>0.48010000000000003</v>
      </c>
      <c r="O134" s="45">
        <v>1.2156</v>
      </c>
      <c r="P134" s="45">
        <v>2.3856000000000002</v>
      </c>
    </row>
    <row r="135" spans="1:16" hidden="1" outlineLevel="1" collapsed="1">
      <c r="A135" s="8">
        <v>44317</v>
      </c>
      <c r="B135" s="45">
        <v>4.7257999999999996</v>
      </c>
      <c r="C135" s="45">
        <v>2.9771999999999998</v>
      </c>
      <c r="D135" s="45">
        <v>4.8780000000000001</v>
      </c>
      <c r="E135" s="45">
        <v>4.6395</v>
      </c>
      <c r="F135" s="45">
        <v>10.1289</v>
      </c>
      <c r="G135" s="45">
        <v>7.093</v>
      </c>
      <c r="H135" s="45">
        <v>3.4392</v>
      </c>
      <c r="I135" s="45">
        <v>7.4936999999999996</v>
      </c>
      <c r="J135" s="45">
        <v>7.6044999999999998</v>
      </c>
      <c r="K135" s="45">
        <v>12.050599999999999</v>
      </c>
      <c r="L135" s="45">
        <v>0.44209999999999999</v>
      </c>
      <c r="M135" s="45">
        <v>2.58E-2</v>
      </c>
      <c r="N135" s="45">
        <v>0.41889999999999999</v>
      </c>
      <c r="O135" s="45">
        <v>0.7611</v>
      </c>
      <c r="P135" s="45">
        <v>2.5137999999999998</v>
      </c>
    </row>
    <row r="136" spans="1:16" hidden="1" outlineLevel="1" collapsed="1">
      <c r="A136" s="8">
        <v>44348</v>
      </c>
      <c r="B136" s="45">
        <v>4.8284000000000002</v>
      </c>
      <c r="C136" s="45">
        <v>2.5508999999999999</v>
      </c>
      <c r="D136" s="45">
        <v>4.8258999999999999</v>
      </c>
      <c r="E136" s="45">
        <v>6.8459000000000003</v>
      </c>
      <c r="F136" s="45">
        <v>9.9629999999999992</v>
      </c>
      <c r="G136" s="45">
        <v>7.0799000000000003</v>
      </c>
      <c r="H136" s="45">
        <v>3.3092000000000001</v>
      </c>
      <c r="I136" s="45">
        <v>7.2892999999999999</v>
      </c>
      <c r="J136" s="45">
        <v>8.6879000000000008</v>
      </c>
      <c r="K136" s="45">
        <v>11.4186</v>
      </c>
      <c r="L136" s="45">
        <v>0.50109999999999999</v>
      </c>
      <c r="M136" s="45">
        <v>3.32E-2</v>
      </c>
      <c r="N136" s="45">
        <v>0.47860000000000003</v>
      </c>
      <c r="O136" s="45">
        <v>1.1676</v>
      </c>
      <c r="P136" s="45">
        <v>3.9186999999999999</v>
      </c>
    </row>
    <row r="137" spans="1:16" hidden="1" outlineLevel="1" collapsed="1">
      <c r="A137" s="8">
        <v>44378</v>
      </c>
      <c r="B137" s="45">
        <v>4.7938000000000001</v>
      </c>
      <c r="C137" s="45">
        <v>2.6196000000000002</v>
      </c>
      <c r="D137" s="45">
        <v>4.9013999999999998</v>
      </c>
      <c r="E137" s="45">
        <v>5.2853000000000003</v>
      </c>
      <c r="F137" s="45">
        <v>7.9836</v>
      </c>
      <c r="G137" s="45">
        <v>6.9070999999999998</v>
      </c>
      <c r="H137" s="45">
        <v>3.3881999999999999</v>
      </c>
      <c r="I137" s="45">
        <v>7.0819999999999999</v>
      </c>
      <c r="J137" s="45">
        <v>8.3008000000000006</v>
      </c>
      <c r="K137" s="45">
        <v>11.4222</v>
      </c>
      <c r="L137" s="45">
        <v>0.47570000000000001</v>
      </c>
      <c r="M137" s="45">
        <v>6.8000000000000005E-2</v>
      </c>
      <c r="N137" s="45">
        <v>0.40479999999999999</v>
      </c>
      <c r="O137" s="45">
        <v>1.1157999999999999</v>
      </c>
      <c r="P137" s="45">
        <v>3.0972</v>
      </c>
    </row>
    <row r="138" spans="1:16" hidden="1" outlineLevel="1" collapsed="1">
      <c r="A138" s="8">
        <v>44409</v>
      </c>
      <c r="B138" s="45">
        <v>4.758</v>
      </c>
      <c r="C138" s="45">
        <v>2.3995000000000002</v>
      </c>
      <c r="D138" s="45">
        <v>4.8855000000000004</v>
      </c>
      <c r="E138" s="45">
        <v>6.1029</v>
      </c>
      <c r="F138" s="45">
        <v>5.7709999999999999</v>
      </c>
      <c r="G138" s="45">
        <v>6.7549000000000001</v>
      </c>
      <c r="H138" s="45">
        <v>2.9192999999999998</v>
      </c>
      <c r="I138" s="45">
        <v>7.1228999999999996</v>
      </c>
      <c r="J138" s="45">
        <v>8.0655999999999999</v>
      </c>
      <c r="K138" s="45">
        <v>11.614000000000001</v>
      </c>
      <c r="L138" s="45">
        <v>0.35820000000000002</v>
      </c>
      <c r="M138" s="45">
        <v>4.1000000000000002E-2</v>
      </c>
      <c r="N138" s="45">
        <v>0.30840000000000001</v>
      </c>
      <c r="O138" s="45">
        <v>0.93020000000000003</v>
      </c>
      <c r="P138" s="45">
        <v>3.2273999999999998</v>
      </c>
    </row>
    <row r="139" spans="1:16" hidden="1" outlineLevel="1" collapsed="1">
      <c r="A139" s="8">
        <v>44440</v>
      </c>
      <c r="B139" s="45">
        <v>4.6959</v>
      </c>
      <c r="C139" s="45">
        <v>3.4666000000000001</v>
      </c>
      <c r="D139" s="45">
        <v>4.7403000000000004</v>
      </c>
      <c r="E139" s="45">
        <v>5.173</v>
      </c>
      <c r="F139" s="45">
        <v>8.4457000000000004</v>
      </c>
      <c r="G139" s="45">
        <v>6.7698999999999998</v>
      </c>
      <c r="H139" s="45">
        <v>3.8414999999999999</v>
      </c>
      <c r="I139" s="45">
        <v>7.1814</v>
      </c>
      <c r="J139" s="45">
        <v>7.0533999999999999</v>
      </c>
      <c r="K139" s="45">
        <v>12.1693</v>
      </c>
      <c r="L139" s="45">
        <v>0.41299999999999998</v>
      </c>
      <c r="M139" s="45">
        <v>3.5700000000000003E-2</v>
      </c>
      <c r="N139" s="45">
        <v>0.35949999999999999</v>
      </c>
      <c r="O139" s="45">
        <v>0.76039999999999996</v>
      </c>
      <c r="P139" s="45">
        <v>3.6968000000000001</v>
      </c>
    </row>
    <row r="140" spans="1:16" hidden="1" outlineLevel="1" collapsed="1">
      <c r="A140" s="8">
        <v>44470</v>
      </c>
      <c r="B140" s="45">
        <v>5.0670999999999999</v>
      </c>
      <c r="C140" s="45">
        <v>3.3719000000000001</v>
      </c>
      <c r="D140" s="45">
        <v>5.2145999999999999</v>
      </c>
      <c r="E140" s="45">
        <v>5.4574999999999996</v>
      </c>
      <c r="F140" s="45">
        <v>7.532</v>
      </c>
      <c r="G140" s="45">
        <v>7.1006</v>
      </c>
      <c r="H140" s="45">
        <v>3.7513999999999998</v>
      </c>
      <c r="I140" s="45">
        <v>7.5125999999999999</v>
      </c>
      <c r="J140" s="45">
        <v>8.0945999999999998</v>
      </c>
      <c r="K140" s="45">
        <v>11.7788</v>
      </c>
      <c r="L140" s="45">
        <v>0.53659999999999997</v>
      </c>
      <c r="M140" s="45">
        <v>3.2500000000000001E-2</v>
      </c>
      <c r="N140" s="45">
        <v>0.38200000000000001</v>
      </c>
      <c r="O140" s="45">
        <v>1.4153</v>
      </c>
      <c r="P140" s="45">
        <v>3.4727999999999999</v>
      </c>
    </row>
    <row r="141" spans="1:16" hidden="1" outlineLevel="1" collapsed="1">
      <c r="A141" s="8">
        <v>44501</v>
      </c>
      <c r="B141" s="45">
        <v>5.1395999999999997</v>
      </c>
      <c r="C141" s="45">
        <v>3.0419</v>
      </c>
      <c r="D141" s="45">
        <v>5.3014000000000001</v>
      </c>
      <c r="E141" s="45">
        <v>5.9767999999999999</v>
      </c>
      <c r="F141" s="45">
        <v>9.9693000000000005</v>
      </c>
      <c r="G141" s="45">
        <v>7.0308999999999999</v>
      </c>
      <c r="H141" s="45">
        <v>3.6774</v>
      </c>
      <c r="I141" s="45">
        <v>7.3761000000000001</v>
      </c>
      <c r="J141" s="45">
        <v>8.3946000000000005</v>
      </c>
      <c r="K141" s="45">
        <v>11.666399999999999</v>
      </c>
      <c r="L141" s="45">
        <v>0.44230000000000003</v>
      </c>
      <c r="M141" s="45">
        <v>3.85E-2</v>
      </c>
      <c r="N141" s="45">
        <v>0.40110000000000001</v>
      </c>
      <c r="O141" s="45">
        <v>0.90339999999999998</v>
      </c>
      <c r="P141" s="45">
        <v>3.9495</v>
      </c>
    </row>
    <row r="142" spans="1:16" hidden="1" outlineLevel="1" collapsed="1">
      <c r="A142" s="8">
        <v>44531</v>
      </c>
      <c r="B142" s="45">
        <v>5.6289999999999996</v>
      </c>
      <c r="C142" s="45">
        <v>3.2077</v>
      </c>
      <c r="D142" s="45">
        <v>5.5316000000000001</v>
      </c>
      <c r="E142" s="45">
        <v>7.5335000000000001</v>
      </c>
      <c r="F142" s="45">
        <v>7.7126000000000001</v>
      </c>
      <c r="G142" s="45">
        <v>7.2725999999999997</v>
      </c>
      <c r="H142" s="45">
        <v>3.7469000000000001</v>
      </c>
      <c r="I142" s="45">
        <v>7.4318999999999997</v>
      </c>
      <c r="J142" s="45">
        <v>8.7049000000000003</v>
      </c>
      <c r="K142" s="45">
        <v>9.9415999999999993</v>
      </c>
      <c r="L142" s="45">
        <v>0.49080000000000001</v>
      </c>
      <c r="M142" s="45">
        <v>0.16569999999999999</v>
      </c>
      <c r="N142" s="45">
        <v>0.39290000000000003</v>
      </c>
      <c r="O142" s="45">
        <v>1.3884000000000001</v>
      </c>
      <c r="P142" s="45">
        <v>4.0115999999999996</v>
      </c>
    </row>
    <row r="143" spans="1:16" hidden="1" outlineLevel="1" collapsed="1">
      <c r="A143" s="8">
        <v>44562</v>
      </c>
      <c r="B143" s="45">
        <v>4.7474999999999996</v>
      </c>
      <c r="C143" s="45">
        <v>3.3856999999999999</v>
      </c>
      <c r="D143" s="45">
        <v>5.1589</v>
      </c>
      <c r="E143" s="45">
        <v>3.9994999999999998</v>
      </c>
      <c r="F143" s="45">
        <v>9.4427000000000003</v>
      </c>
      <c r="G143" s="45">
        <v>6.7826000000000004</v>
      </c>
      <c r="H143" s="45">
        <v>3.8734000000000002</v>
      </c>
      <c r="I143" s="45">
        <v>7.5378999999999996</v>
      </c>
      <c r="J143" s="45">
        <v>5.8727999999999998</v>
      </c>
      <c r="K143" s="45">
        <v>13.141400000000001</v>
      </c>
      <c r="L143" s="45">
        <v>0.58020000000000005</v>
      </c>
      <c r="M143" s="45">
        <v>9.06E-2</v>
      </c>
      <c r="N143" s="45">
        <v>0.37209999999999999</v>
      </c>
      <c r="O143" s="45">
        <v>1.1293</v>
      </c>
      <c r="P143" s="45">
        <v>3.8919000000000001</v>
      </c>
    </row>
    <row r="144" spans="1:16" hidden="1" outlineLevel="1" collapsed="1">
      <c r="A144" s="8">
        <v>44593</v>
      </c>
      <c r="B144" s="45">
        <v>5.4492000000000003</v>
      </c>
      <c r="C144" s="45">
        <v>3.1185</v>
      </c>
      <c r="D144" s="45">
        <v>5.6837999999999997</v>
      </c>
      <c r="E144" s="45">
        <v>7.4318999999999997</v>
      </c>
      <c r="F144" s="45">
        <v>10.5527</v>
      </c>
      <c r="G144" s="45">
        <v>6.7118000000000002</v>
      </c>
      <c r="H144" s="45">
        <v>3.3338000000000001</v>
      </c>
      <c r="I144" s="45">
        <v>7.2503000000000002</v>
      </c>
      <c r="J144" s="45">
        <v>9.2578999999999994</v>
      </c>
      <c r="K144" s="45">
        <v>12.164999999999999</v>
      </c>
      <c r="L144" s="45">
        <v>0.50449999999999995</v>
      </c>
      <c r="M144" s="45">
        <v>1.4999999999999999E-2</v>
      </c>
      <c r="N144" s="45">
        <v>0.45479999999999998</v>
      </c>
      <c r="O144" s="45">
        <v>1.0841000000000001</v>
      </c>
      <c r="P144" s="45">
        <v>3.8260000000000001</v>
      </c>
    </row>
    <row r="145" spans="1:16" hidden="1" outlineLevel="1" collapsed="1">
      <c r="A145" s="8">
        <v>44621</v>
      </c>
      <c r="B145" s="45">
        <v>5.2354000000000003</v>
      </c>
      <c r="C145" s="45">
        <v>3.3559000000000001</v>
      </c>
      <c r="D145" s="45">
        <v>5.6241000000000003</v>
      </c>
      <c r="E145" s="45">
        <v>8.2759999999999998</v>
      </c>
      <c r="F145" s="45">
        <v>4.4371999999999998</v>
      </c>
      <c r="G145" s="45">
        <v>6.3814000000000002</v>
      </c>
      <c r="H145" s="45">
        <v>4.1280999999999999</v>
      </c>
      <c r="I145" s="45">
        <v>6.8596000000000004</v>
      </c>
      <c r="J145" s="45">
        <v>9.7172000000000001</v>
      </c>
      <c r="K145" s="45">
        <v>11.2004</v>
      </c>
      <c r="L145" s="45">
        <v>0.4662</v>
      </c>
      <c r="M145" s="45">
        <v>0.18049999999999999</v>
      </c>
      <c r="N145" s="45">
        <v>0.51470000000000005</v>
      </c>
      <c r="O145" s="45">
        <v>1.0745</v>
      </c>
      <c r="P145" s="45">
        <v>1.7669999999999999</v>
      </c>
    </row>
    <row r="146" spans="1:16" hidden="1" outlineLevel="1" collapsed="1">
      <c r="A146" s="8">
        <v>44652</v>
      </c>
      <c r="B146" s="45">
        <v>5.0834999999999999</v>
      </c>
      <c r="C146" s="45">
        <v>3.7545999999999999</v>
      </c>
      <c r="D146" s="45">
        <v>5.2</v>
      </c>
      <c r="E146" s="45">
        <v>7.9208999999999996</v>
      </c>
      <c r="F146" s="45">
        <v>4.1885000000000003</v>
      </c>
      <c r="G146" s="45">
        <v>6.3715999999999999</v>
      </c>
      <c r="H146" s="45">
        <v>3.9998</v>
      </c>
      <c r="I146" s="45">
        <v>6.8395000000000001</v>
      </c>
      <c r="J146" s="45">
        <v>10.0647</v>
      </c>
      <c r="K146" s="45">
        <v>8.5947999999999993</v>
      </c>
      <c r="L146" s="45">
        <v>0.30730000000000002</v>
      </c>
      <c r="M146" s="45">
        <v>8.14E-2</v>
      </c>
      <c r="N146" s="45">
        <v>0.26629999999999998</v>
      </c>
      <c r="O146" s="45">
        <v>0.90669999999999995</v>
      </c>
      <c r="P146" s="45">
        <v>3.8683000000000001</v>
      </c>
    </row>
    <row r="147" spans="1:16" hidden="1" outlineLevel="1" collapsed="1">
      <c r="A147" s="8">
        <v>44682</v>
      </c>
      <c r="B147" s="45">
        <v>4.9657</v>
      </c>
      <c r="C147" s="45">
        <v>2.6246999999999998</v>
      </c>
      <c r="D147" s="45">
        <v>5.0484999999999998</v>
      </c>
      <c r="E147" s="45">
        <v>7.2312000000000003</v>
      </c>
      <c r="F147" s="45">
        <v>8.7758000000000003</v>
      </c>
      <c r="G147" s="45">
        <v>6.0945</v>
      </c>
      <c r="H147" s="45">
        <v>2.8932000000000002</v>
      </c>
      <c r="I147" s="45">
        <v>6.2834000000000003</v>
      </c>
      <c r="J147" s="45">
        <v>8.7088999999999999</v>
      </c>
      <c r="K147" s="45">
        <v>12.4741</v>
      </c>
      <c r="L147" s="45">
        <v>0.441</v>
      </c>
      <c r="M147" s="45">
        <v>4.0599999999999997E-2</v>
      </c>
      <c r="N147" s="45">
        <v>0.38969999999999999</v>
      </c>
      <c r="O147" s="45">
        <v>1.4802999999999999</v>
      </c>
      <c r="P147" s="45">
        <v>2.5948000000000002</v>
      </c>
    </row>
    <row r="148" spans="1:16" hidden="1" outlineLevel="1" collapsed="1">
      <c r="A148" s="8">
        <v>44713</v>
      </c>
      <c r="B148" s="45">
        <v>5.4362000000000004</v>
      </c>
      <c r="C148" s="45">
        <v>3.1934999999999998</v>
      </c>
      <c r="D148" s="45">
        <v>5.4589999999999996</v>
      </c>
      <c r="E148" s="45">
        <v>8.3393999999999995</v>
      </c>
      <c r="F148" s="45">
        <v>8.8902000000000001</v>
      </c>
      <c r="G148" s="45">
        <v>6.7961999999999998</v>
      </c>
      <c r="H148" s="45">
        <v>3.5495999999999999</v>
      </c>
      <c r="I148" s="45">
        <v>6.915</v>
      </c>
      <c r="J148" s="45">
        <v>9.8560999999999996</v>
      </c>
      <c r="K148" s="45">
        <v>11.480499999999999</v>
      </c>
      <c r="L148" s="45">
        <v>0.4723</v>
      </c>
      <c r="M148" s="45">
        <v>5.3900000000000003E-2</v>
      </c>
      <c r="N148" s="45">
        <v>0.4627</v>
      </c>
      <c r="O148" s="45">
        <v>1.0266</v>
      </c>
      <c r="P148" s="45">
        <v>3.7982999999999998</v>
      </c>
    </row>
    <row r="149" spans="1:16" hidden="1" outlineLevel="1" collapsed="1">
      <c r="A149" s="8">
        <v>44743</v>
      </c>
      <c r="B149" s="45">
        <v>6.1813000000000002</v>
      </c>
      <c r="C149" s="45">
        <v>3.2919999999999998</v>
      </c>
      <c r="D149" s="45">
        <v>6.1966000000000001</v>
      </c>
      <c r="E149" s="45">
        <v>8.8554999999999993</v>
      </c>
      <c r="F149" s="45">
        <v>1.321</v>
      </c>
      <c r="G149" s="45">
        <v>8.3353000000000002</v>
      </c>
      <c r="H149" s="45">
        <v>3.8879000000000001</v>
      </c>
      <c r="I149" s="45">
        <v>8.5051000000000005</v>
      </c>
      <c r="J149" s="45">
        <v>10.9992</v>
      </c>
      <c r="K149" s="45">
        <v>1.4942</v>
      </c>
      <c r="L149" s="45">
        <v>0.46729999999999999</v>
      </c>
      <c r="M149" s="45">
        <v>3.6799999999999999E-2</v>
      </c>
      <c r="N149" s="45">
        <v>0.42830000000000001</v>
      </c>
      <c r="O149" s="45">
        <v>1.4543999999999999</v>
      </c>
      <c r="P149" s="45">
        <v>1.4E-2</v>
      </c>
    </row>
    <row r="150" spans="1:16" hidden="1" outlineLevel="1" collapsed="1">
      <c r="A150" s="8">
        <v>44774</v>
      </c>
      <c r="B150" s="45">
        <v>5.8975</v>
      </c>
      <c r="C150" s="45">
        <v>2.2839999999999998</v>
      </c>
      <c r="D150" s="45">
        <v>6.2545000000000002</v>
      </c>
      <c r="E150" s="45">
        <v>8.8135999999999992</v>
      </c>
      <c r="F150" s="45">
        <v>3.2656999999999998</v>
      </c>
      <c r="G150" s="45">
        <v>8.5923999999999996</v>
      </c>
      <c r="H150" s="45">
        <v>3.6217999999999999</v>
      </c>
      <c r="I150" s="45">
        <v>9.0967000000000002</v>
      </c>
      <c r="J150" s="45">
        <v>11.3752</v>
      </c>
      <c r="K150" s="45">
        <v>3.5097</v>
      </c>
      <c r="L150" s="45">
        <v>0.47889999999999999</v>
      </c>
      <c r="M150" s="45">
        <v>4.5999999999999999E-2</v>
      </c>
      <c r="N150" s="45">
        <v>0.50370000000000004</v>
      </c>
      <c r="O150" s="45">
        <v>1.4352</v>
      </c>
      <c r="P150" s="45">
        <v>0.59240000000000004</v>
      </c>
    </row>
    <row r="151" spans="1:16" hidden="1" outlineLevel="1" collapsed="1">
      <c r="A151" s="8">
        <v>44805</v>
      </c>
      <c r="B151" s="45">
        <v>6.3941999999999997</v>
      </c>
      <c r="C151" s="45">
        <v>3.7985000000000002</v>
      </c>
      <c r="D151" s="45">
        <v>6.4682000000000004</v>
      </c>
      <c r="E151" s="45">
        <v>9.7364999999999995</v>
      </c>
      <c r="F151" s="45">
        <v>9.0518999999999998</v>
      </c>
      <c r="G151" s="45">
        <v>9.5332000000000008</v>
      </c>
      <c r="H151" s="45">
        <v>4.3221999999999996</v>
      </c>
      <c r="I151" s="45">
        <v>10.0579</v>
      </c>
      <c r="J151" s="45">
        <v>11.904400000000001</v>
      </c>
      <c r="K151" s="45">
        <v>11.751099999999999</v>
      </c>
      <c r="L151" s="45">
        <v>0.52490000000000003</v>
      </c>
      <c r="M151" s="45">
        <v>7.0800000000000002E-2</v>
      </c>
      <c r="N151" s="45">
        <v>0.51139999999999997</v>
      </c>
      <c r="O151" s="45">
        <v>1.5206999999999999</v>
      </c>
      <c r="P151" s="45">
        <v>0.01</v>
      </c>
    </row>
    <row r="152" spans="1:16" hidden="1" outlineLevel="1" collapsed="1">
      <c r="A152" s="8">
        <v>44835</v>
      </c>
      <c r="B152" s="45">
        <v>6.0560999999999998</v>
      </c>
      <c r="C152" s="45">
        <v>3.1356999999999999</v>
      </c>
      <c r="D152" s="45">
        <v>6.1745000000000001</v>
      </c>
      <c r="E152" s="45">
        <v>7.4429999999999996</v>
      </c>
      <c r="F152" s="45">
        <v>15.8461</v>
      </c>
      <c r="G152" s="45">
        <v>9.9017999999999997</v>
      </c>
      <c r="H152" s="45">
        <v>3.5568</v>
      </c>
      <c r="I152" s="45">
        <v>10.4435</v>
      </c>
      <c r="J152" s="45">
        <v>12.8017</v>
      </c>
      <c r="K152" s="45">
        <v>15.8461</v>
      </c>
      <c r="L152" s="45">
        <v>0.49180000000000001</v>
      </c>
      <c r="M152" s="45">
        <v>8.7099999999999997E-2</v>
      </c>
      <c r="N152" s="45">
        <v>0.3841</v>
      </c>
      <c r="O152" s="45">
        <v>1.9077999999999999</v>
      </c>
      <c r="P152" s="45" t="s">
        <v>126</v>
      </c>
    </row>
    <row r="153" spans="1:16" hidden="1" outlineLevel="1" collapsed="1">
      <c r="A153" s="8">
        <v>44866</v>
      </c>
      <c r="B153" s="45">
        <v>6.7163000000000004</v>
      </c>
      <c r="C153" s="45">
        <v>2.1347</v>
      </c>
      <c r="D153" s="45">
        <v>7.0065999999999997</v>
      </c>
      <c r="E153" s="45">
        <v>9.6534999999999993</v>
      </c>
      <c r="F153" s="45">
        <v>3.7231999999999998</v>
      </c>
      <c r="G153" s="45">
        <v>10.714600000000001</v>
      </c>
      <c r="H153" s="45">
        <v>3.7193000000000001</v>
      </c>
      <c r="I153" s="45">
        <v>11.179</v>
      </c>
      <c r="J153" s="45">
        <v>13.188499999999999</v>
      </c>
      <c r="K153" s="45">
        <v>3.7231999999999998</v>
      </c>
      <c r="L153" s="45">
        <v>0.3226</v>
      </c>
      <c r="M153" s="45">
        <v>7.46E-2</v>
      </c>
      <c r="N153" s="45">
        <v>0.32450000000000001</v>
      </c>
      <c r="O153" s="45">
        <v>1.0266</v>
      </c>
      <c r="P153" s="45" t="s">
        <v>126</v>
      </c>
    </row>
    <row r="154" spans="1:16" hidden="1" outlineLevel="1" collapsed="1">
      <c r="A154" s="8">
        <v>44896</v>
      </c>
      <c r="B154" s="45">
        <v>7.2043999999999997</v>
      </c>
      <c r="C154" s="45">
        <v>3.8264</v>
      </c>
      <c r="D154" s="45">
        <v>7.0461999999999998</v>
      </c>
      <c r="E154" s="45">
        <v>12.571999999999999</v>
      </c>
      <c r="F154" s="45">
        <v>17.1995</v>
      </c>
      <c r="G154" s="45">
        <v>11.123100000000001</v>
      </c>
      <c r="H154" s="45">
        <v>4.226</v>
      </c>
      <c r="I154" s="45">
        <v>11.6076</v>
      </c>
      <c r="J154" s="45">
        <v>14.210800000000001</v>
      </c>
      <c r="K154" s="45">
        <v>17.352900000000002</v>
      </c>
      <c r="L154" s="45">
        <v>0.32579999999999998</v>
      </c>
      <c r="M154" s="45">
        <v>3.8899999999999997E-2</v>
      </c>
      <c r="N154" s="45">
        <v>0.31330000000000002</v>
      </c>
      <c r="O154" s="45">
        <v>1.0524</v>
      </c>
      <c r="P154" s="45">
        <v>2</v>
      </c>
    </row>
    <row r="155" spans="1:16" hidden="1" outlineLevel="1" collapsed="1">
      <c r="A155" s="8">
        <v>44927</v>
      </c>
      <c r="B155" s="45">
        <v>6.8365999999999998</v>
      </c>
      <c r="C155" s="45">
        <v>4.0974000000000004</v>
      </c>
      <c r="D155" s="45">
        <v>6.7567000000000004</v>
      </c>
      <c r="E155" s="45">
        <v>12.4603</v>
      </c>
      <c r="F155" s="45">
        <v>17.783999999999999</v>
      </c>
      <c r="G155" s="45">
        <v>11.1517</v>
      </c>
      <c r="H155" s="45">
        <v>4.4302999999999999</v>
      </c>
      <c r="I155" s="45">
        <v>11.848800000000001</v>
      </c>
      <c r="J155" s="45">
        <v>13.859400000000001</v>
      </c>
      <c r="K155" s="45">
        <v>17.8245</v>
      </c>
      <c r="L155" s="45">
        <v>0.28549999999999998</v>
      </c>
      <c r="M155" s="45">
        <v>0.1022</v>
      </c>
      <c r="N155" s="45">
        <v>0.2732</v>
      </c>
      <c r="O155" s="45">
        <v>1.3722000000000001</v>
      </c>
      <c r="P155" s="45">
        <v>2</v>
      </c>
    </row>
    <row r="156" spans="1:16" hidden="1" outlineLevel="1" collapsed="1">
      <c r="A156" s="8">
        <v>44958</v>
      </c>
      <c r="B156" s="45">
        <v>6.8922999999999996</v>
      </c>
      <c r="C156" s="45">
        <v>3.9287000000000001</v>
      </c>
      <c r="D156" s="45">
        <v>6.7965999999999998</v>
      </c>
      <c r="E156" s="45">
        <v>12.994400000000001</v>
      </c>
      <c r="F156" s="45">
        <v>15.2958</v>
      </c>
      <c r="G156" s="45">
        <v>11.535299999999999</v>
      </c>
      <c r="H156" s="45">
        <v>4.1406000000000001</v>
      </c>
      <c r="I156" s="45">
        <v>12.1852</v>
      </c>
      <c r="J156" s="45">
        <v>14.3773</v>
      </c>
      <c r="K156" s="45">
        <v>15.426399999999999</v>
      </c>
      <c r="L156" s="45">
        <v>0.33900000000000002</v>
      </c>
      <c r="M156" s="45">
        <v>1.95E-2</v>
      </c>
      <c r="N156" s="45">
        <v>0.33489999999999998</v>
      </c>
      <c r="O156" s="45">
        <v>0.92989999999999995</v>
      </c>
      <c r="P156" s="45">
        <v>10</v>
      </c>
    </row>
    <row r="157" spans="1:16" hidden="1" outlineLevel="1" collapsed="1">
      <c r="A157" s="8">
        <v>44986</v>
      </c>
      <c r="B157" s="45">
        <v>7.8810000000000002</v>
      </c>
      <c r="C157" s="45">
        <v>4.1936</v>
      </c>
      <c r="D157" s="45">
        <v>7.8506999999999998</v>
      </c>
      <c r="E157" s="45">
        <v>12.7837</v>
      </c>
      <c r="F157" s="45">
        <v>10.7536</v>
      </c>
      <c r="G157" s="45">
        <v>12.3714</v>
      </c>
      <c r="H157" s="45">
        <v>4.4977999999999998</v>
      </c>
      <c r="I157" s="45">
        <v>12.991300000000001</v>
      </c>
      <c r="J157" s="45">
        <v>13.8626</v>
      </c>
      <c r="K157" s="45">
        <v>15.924899999999999</v>
      </c>
      <c r="L157" s="45">
        <v>0.432</v>
      </c>
      <c r="M157" s="45">
        <v>3.32E-2</v>
      </c>
      <c r="N157" s="45">
        <v>0.42599999999999999</v>
      </c>
      <c r="O157" s="45">
        <v>1.2349000000000001</v>
      </c>
      <c r="P157" s="45">
        <v>1.6569</v>
      </c>
    </row>
    <row r="158" spans="1:16" hidden="1" outlineLevel="1" collapsed="1">
      <c r="A158" s="8">
        <v>45017</v>
      </c>
      <c r="B158" s="45">
        <v>8.3597000000000001</v>
      </c>
      <c r="C158" s="45">
        <v>3.4081000000000001</v>
      </c>
      <c r="D158" s="45">
        <v>8.4774999999999991</v>
      </c>
      <c r="E158" s="45">
        <v>12.6625</v>
      </c>
      <c r="F158" s="45">
        <v>14.789</v>
      </c>
      <c r="G158" s="45">
        <v>12.356999999999999</v>
      </c>
      <c r="H158" s="45">
        <v>3.5735999999999999</v>
      </c>
      <c r="I158" s="45">
        <v>13.2592</v>
      </c>
      <c r="J158" s="45">
        <v>14.630100000000001</v>
      </c>
      <c r="K158" s="45">
        <v>15.803900000000001</v>
      </c>
      <c r="L158" s="45">
        <v>0.39689999999999998</v>
      </c>
      <c r="M158" s="45">
        <v>3.8800000000000001E-2</v>
      </c>
      <c r="N158" s="45">
        <v>0.37640000000000001</v>
      </c>
      <c r="O158" s="45">
        <v>1.2482</v>
      </c>
      <c r="P158" s="45">
        <v>3.3228</v>
      </c>
    </row>
    <row r="159" spans="1:16" hidden="1" outlineLevel="1" collapsed="1">
      <c r="A159" s="8">
        <v>45047</v>
      </c>
      <c r="B159" s="45">
        <v>9.5487000000000002</v>
      </c>
      <c r="C159" s="45">
        <v>3.1261999999999999</v>
      </c>
      <c r="D159" s="45">
        <v>9.7255000000000003</v>
      </c>
      <c r="E159" s="45">
        <v>12.2262</v>
      </c>
      <c r="F159" s="45">
        <v>8.8375000000000004</v>
      </c>
      <c r="G159" s="45">
        <v>13.633100000000001</v>
      </c>
      <c r="H159" s="45">
        <v>3.2618</v>
      </c>
      <c r="I159" s="45">
        <v>14.2621</v>
      </c>
      <c r="J159" s="45">
        <v>14.6031</v>
      </c>
      <c r="K159" s="45">
        <v>15.2614</v>
      </c>
      <c r="L159" s="45">
        <v>0.43269999999999997</v>
      </c>
      <c r="M159" s="45">
        <v>1.7500000000000002E-2</v>
      </c>
      <c r="N159" s="45">
        <v>0.4229</v>
      </c>
      <c r="O159" s="45">
        <v>0.93659999999999999</v>
      </c>
      <c r="P159" s="45">
        <v>0.48949999999999999</v>
      </c>
    </row>
    <row r="160" spans="1:16" hidden="1" outlineLevel="1" collapsed="1">
      <c r="A160" s="8">
        <v>45078</v>
      </c>
      <c r="B160" s="45">
        <v>10.6479</v>
      </c>
      <c r="C160" s="45">
        <v>3.3167</v>
      </c>
      <c r="D160" s="45">
        <v>11.103999999999999</v>
      </c>
      <c r="E160" s="45">
        <v>11.8949</v>
      </c>
      <c r="F160" s="45">
        <v>3.3727999999999998</v>
      </c>
      <c r="G160" s="45">
        <v>13.823499999999999</v>
      </c>
      <c r="H160" s="45">
        <v>3.4881000000000002</v>
      </c>
      <c r="I160" s="45">
        <v>14.5639</v>
      </c>
      <c r="J160" s="45">
        <v>13.5486</v>
      </c>
      <c r="K160" s="45">
        <v>15.447100000000001</v>
      </c>
      <c r="L160" s="45">
        <v>0.78580000000000005</v>
      </c>
      <c r="M160" s="45">
        <v>2.5499999999999998E-2</v>
      </c>
      <c r="N160" s="45">
        <v>0.64239999999999997</v>
      </c>
      <c r="O160" s="45">
        <v>1.0669999999999999</v>
      </c>
      <c r="P160" s="45">
        <v>2.8273999999999999</v>
      </c>
    </row>
    <row r="161" spans="1:16" hidden="1" outlineLevel="1" collapsed="1">
      <c r="A161" s="8">
        <v>45108</v>
      </c>
      <c r="B161" s="45">
        <v>10.498100000000001</v>
      </c>
      <c r="C161" s="45">
        <v>3.6678999999999999</v>
      </c>
      <c r="D161" s="45">
        <v>10.961600000000001</v>
      </c>
      <c r="E161" s="45">
        <v>10.8985</v>
      </c>
      <c r="F161" s="45">
        <v>6.1601999999999997</v>
      </c>
      <c r="G161" s="45">
        <v>13.971299999999999</v>
      </c>
      <c r="H161" s="45">
        <v>4.0015999999999998</v>
      </c>
      <c r="I161" s="45">
        <v>14.9087</v>
      </c>
      <c r="J161" s="45">
        <v>13.868399999999999</v>
      </c>
      <c r="K161" s="45">
        <v>7.0765000000000002</v>
      </c>
      <c r="L161" s="45">
        <v>0.8548</v>
      </c>
      <c r="M161" s="45">
        <v>3.3399999999999999E-2</v>
      </c>
      <c r="N161" s="45">
        <v>0.81879999999999997</v>
      </c>
      <c r="O161" s="45">
        <v>1.5872999999999999</v>
      </c>
      <c r="P161" s="45">
        <v>5.0200000000000002E-2</v>
      </c>
    </row>
    <row r="162" spans="1:16" hidden="1" outlineLevel="1" collapsed="1">
      <c r="A162" s="8">
        <v>45139</v>
      </c>
      <c r="B162" s="45">
        <v>9.7903000000000002</v>
      </c>
      <c r="C162" s="45">
        <v>2.8056999999999999</v>
      </c>
      <c r="D162" s="45">
        <v>10.387600000000001</v>
      </c>
      <c r="E162" s="45">
        <v>11.525</v>
      </c>
      <c r="F162" s="45">
        <v>14.807499999999999</v>
      </c>
      <c r="G162" s="45">
        <v>13.38</v>
      </c>
      <c r="H162" s="45">
        <v>4.2946999999999997</v>
      </c>
      <c r="I162" s="45">
        <v>14.1083</v>
      </c>
      <c r="J162" s="45">
        <v>14.98</v>
      </c>
      <c r="K162" s="45">
        <v>14.9194</v>
      </c>
      <c r="L162" s="45">
        <v>0.55759999999999998</v>
      </c>
      <c r="M162" s="45">
        <v>1.67E-2</v>
      </c>
      <c r="N162" s="45">
        <v>0.58250000000000002</v>
      </c>
      <c r="O162" s="45">
        <v>1.3391</v>
      </c>
      <c r="P162" s="45">
        <v>2.3792</v>
      </c>
    </row>
    <row r="163" spans="1:16" hidden="1" outlineLevel="1" collapsed="1">
      <c r="A163" s="8">
        <v>45170</v>
      </c>
      <c r="B163" s="45">
        <v>10.115500000000001</v>
      </c>
      <c r="C163" s="45">
        <v>2.4571000000000001</v>
      </c>
      <c r="D163" s="45">
        <v>10.7151</v>
      </c>
      <c r="E163" s="45">
        <v>11.3904</v>
      </c>
      <c r="F163" s="45">
        <v>6.5476000000000001</v>
      </c>
      <c r="G163" s="45">
        <v>13.1554</v>
      </c>
      <c r="H163" s="45">
        <v>4.3874000000000004</v>
      </c>
      <c r="I163" s="45">
        <v>13.6059</v>
      </c>
      <c r="J163" s="45">
        <v>14.951599999999999</v>
      </c>
      <c r="K163" s="45">
        <v>15.486800000000001</v>
      </c>
      <c r="L163" s="45">
        <v>0.75960000000000005</v>
      </c>
      <c r="M163" s="45">
        <v>1.4500000000000001E-2</v>
      </c>
      <c r="N163" s="45">
        <v>0.80889999999999995</v>
      </c>
      <c r="O163" s="45">
        <v>1.7587999999999999</v>
      </c>
      <c r="P163" s="45">
        <v>2.2067000000000001</v>
      </c>
    </row>
    <row r="164" spans="1:16" hidden="1" outlineLevel="1" collapsed="1">
      <c r="A164" s="8">
        <v>45200</v>
      </c>
      <c r="B164" s="45">
        <v>9.5627999999999993</v>
      </c>
      <c r="C164" s="45">
        <v>2.8934000000000002</v>
      </c>
      <c r="D164" s="45">
        <v>9.9163999999999994</v>
      </c>
      <c r="E164" s="45">
        <v>11.8057</v>
      </c>
      <c r="F164" s="45">
        <v>8.7516999999999996</v>
      </c>
      <c r="G164" s="45">
        <v>12.763299999999999</v>
      </c>
      <c r="H164" s="45">
        <v>4.0082000000000004</v>
      </c>
      <c r="I164" s="45">
        <v>13.2553</v>
      </c>
      <c r="J164" s="45">
        <v>14.894399999999999</v>
      </c>
      <c r="K164" s="45">
        <v>13.9011</v>
      </c>
      <c r="L164" s="45">
        <v>0.69230000000000003</v>
      </c>
      <c r="M164" s="45">
        <v>2.0299999999999999E-2</v>
      </c>
      <c r="N164" s="45">
        <v>0.70660000000000001</v>
      </c>
      <c r="O164" s="45">
        <v>1.4139999999999999</v>
      </c>
      <c r="P164" s="45">
        <v>2.1566999999999998</v>
      </c>
    </row>
    <row r="165" spans="1:16" hidden="1" outlineLevel="1" collapsed="1">
      <c r="A165" s="8">
        <v>45231</v>
      </c>
      <c r="B165" s="45">
        <v>8.9835999999999991</v>
      </c>
      <c r="C165" s="45">
        <v>3.7469999999999999</v>
      </c>
      <c r="D165" s="45">
        <v>9.3025000000000002</v>
      </c>
      <c r="E165" s="45">
        <v>11.392300000000001</v>
      </c>
      <c r="F165" s="45">
        <v>13.9183</v>
      </c>
      <c r="G165" s="45">
        <v>12.360200000000001</v>
      </c>
      <c r="H165" s="45">
        <v>4.6140999999999996</v>
      </c>
      <c r="I165" s="45">
        <v>13.000500000000001</v>
      </c>
      <c r="J165" s="45">
        <v>15.159800000000001</v>
      </c>
      <c r="K165" s="45">
        <v>15.4251</v>
      </c>
      <c r="L165" s="45">
        <v>0.74370000000000003</v>
      </c>
      <c r="M165" s="45">
        <v>2.23E-2</v>
      </c>
      <c r="N165" s="45">
        <v>0.73229999999999995</v>
      </c>
      <c r="O165" s="45">
        <v>1.5707</v>
      </c>
      <c r="P165" s="45">
        <v>0.73870000000000002</v>
      </c>
    </row>
    <row r="166" spans="1:16" hidden="1" outlineLevel="1" collapsed="1">
      <c r="A166" s="8">
        <v>45261</v>
      </c>
      <c r="B166" s="45">
        <v>9.6359999999999992</v>
      </c>
      <c r="C166" s="45">
        <v>3.0322</v>
      </c>
      <c r="D166" s="45">
        <v>10.076700000000001</v>
      </c>
      <c r="E166" s="45">
        <v>9.3933</v>
      </c>
      <c r="F166" s="45">
        <v>12.6843</v>
      </c>
      <c r="G166" s="45">
        <v>12.4838</v>
      </c>
      <c r="H166" s="45">
        <v>4.1040999999999999</v>
      </c>
      <c r="I166" s="45">
        <v>12.815799999999999</v>
      </c>
      <c r="J166" s="45">
        <v>15.0623</v>
      </c>
      <c r="K166" s="45">
        <v>15.0632</v>
      </c>
      <c r="L166" s="45">
        <v>0.81830000000000003</v>
      </c>
      <c r="M166" s="45">
        <v>1.9099999999999999E-2</v>
      </c>
      <c r="N166" s="45">
        <v>0.88580000000000003</v>
      </c>
      <c r="O166" s="45">
        <v>0.74729999999999996</v>
      </c>
      <c r="P166" s="45">
        <v>2.4464999999999999</v>
      </c>
    </row>
    <row r="167" spans="1:16" hidden="1" outlineLevel="1" collapsed="1">
      <c r="A167" s="8">
        <v>45292</v>
      </c>
      <c r="B167" s="45">
        <v>9.7311999999999994</v>
      </c>
      <c r="C167" s="45">
        <v>3.4830000000000001</v>
      </c>
      <c r="D167" s="45">
        <v>10.074</v>
      </c>
      <c r="E167" s="45">
        <v>11.752000000000001</v>
      </c>
      <c r="F167" s="45">
        <v>13.6759</v>
      </c>
      <c r="G167" s="45">
        <v>11.837</v>
      </c>
      <c r="H167" s="45">
        <v>4.3879000000000001</v>
      </c>
      <c r="I167" s="45">
        <v>12.213800000000001</v>
      </c>
      <c r="J167" s="45">
        <v>14.6586</v>
      </c>
      <c r="K167" s="45">
        <v>14.916399999999999</v>
      </c>
      <c r="L167" s="45">
        <v>0.83109999999999995</v>
      </c>
      <c r="M167" s="45">
        <v>2.1100000000000001E-2</v>
      </c>
      <c r="N167" s="45">
        <v>0.86339999999999995</v>
      </c>
      <c r="O167" s="45">
        <v>1.3075000000000001</v>
      </c>
      <c r="P167" s="45">
        <v>2.6737000000000002</v>
      </c>
    </row>
    <row r="168" spans="1:16" hidden="1" outlineLevel="1" collapsed="1">
      <c r="A168" s="8">
        <v>45323</v>
      </c>
      <c r="B168" s="45">
        <v>9.1898</v>
      </c>
      <c r="C168" s="45">
        <v>3.0480999999999998</v>
      </c>
      <c r="D168" s="45">
        <v>9.4918999999999993</v>
      </c>
      <c r="E168" s="45">
        <v>11.582100000000001</v>
      </c>
      <c r="F168" s="45">
        <v>12.8515</v>
      </c>
      <c r="G168" s="45">
        <v>11.8629</v>
      </c>
      <c r="H168" s="45">
        <v>3.8595999999999999</v>
      </c>
      <c r="I168" s="45">
        <v>12.3001</v>
      </c>
      <c r="J168" s="45">
        <v>14.6602</v>
      </c>
      <c r="K168" s="45">
        <v>15.058999999999999</v>
      </c>
      <c r="L168" s="45">
        <v>0.60750000000000004</v>
      </c>
      <c r="M168" s="45">
        <v>1.9400000000000001E-2</v>
      </c>
      <c r="N168" s="45">
        <v>0.59240000000000004</v>
      </c>
      <c r="O168" s="45">
        <v>1.4437</v>
      </c>
      <c r="P168" s="45">
        <v>1.7861</v>
      </c>
    </row>
    <row r="169" spans="1:16" collapsed="1">
      <c r="A169" s="8">
        <v>45352</v>
      </c>
      <c r="B169" s="45">
        <v>9.5737000000000005</v>
      </c>
      <c r="C169" s="45">
        <v>3.5669</v>
      </c>
      <c r="D169" s="45">
        <v>9.81</v>
      </c>
      <c r="E169" s="45">
        <v>12.0486</v>
      </c>
      <c r="F169" s="45">
        <v>12.3506</v>
      </c>
      <c r="G169" s="45">
        <v>11.939399999999999</v>
      </c>
      <c r="H169" s="45">
        <v>4.4866000000000001</v>
      </c>
      <c r="I169" s="45">
        <v>12.284800000000001</v>
      </c>
      <c r="J169" s="45">
        <v>14.281700000000001</v>
      </c>
      <c r="K169" s="45">
        <v>13.437900000000001</v>
      </c>
      <c r="L169" s="45">
        <v>1.0004999999999999</v>
      </c>
      <c r="M169" s="45">
        <v>1.66E-2</v>
      </c>
      <c r="N169" s="45">
        <v>1.0412999999999999</v>
      </c>
      <c r="O169" s="45">
        <v>1.3660000000000001</v>
      </c>
      <c r="P169" s="45">
        <v>3.2814000000000001</v>
      </c>
    </row>
    <row r="170" spans="1:16">
      <c r="A170" s="8">
        <v>45383</v>
      </c>
      <c r="B170" s="45">
        <v>9.4316999999999993</v>
      </c>
      <c r="C170" s="45">
        <v>3.5642</v>
      </c>
      <c r="D170" s="45">
        <v>9.5807000000000002</v>
      </c>
      <c r="E170" s="45">
        <v>12.1797</v>
      </c>
      <c r="F170" s="45">
        <v>15.648099999999999</v>
      </c>
      <c r="G170" s="45">
        <v>11.739100000000001</v>
      </c>
      <c r="H170" s="45">
        <v>4.7339000000000002</v>
      </c>
      <c r="I170" s="45">
        <v>12.027699999999999</v>
      </c>
      <c r="J170" s="45">
        <v>13.7166</v>
      </c>
      <c r="K170" s="45">
        <v>15.7522</v>
      </c>
      <c r="L170" s="45">
        <v>0.91410000000000002</v>
      </c>
      <c r="M170" s="45">
        <v>1.46E-2</v>
      </c>
      <c r="N170" s="45">
        <v>0.97950000000000004</v>
      </c>
      <c r="O170" s="45">
        <v>1.1953</v>
      </c>
      <c r="P170" s="45">
        <v>0.13500000000000001</v>
      </c>
    </row>
    <row r="171" spans="1:16">
      <c r="A171" s="8">
        <v>45413</v>
      </c>
      <c r="B171" s="45">
        <v>8.5383999999999993</v>
      </c>
      <c r="C171" s="45">
        <v>3.8843999999999999</v>
      </c>
      <c r="D171" s="45">
        <v>8.5992999999999995</v>
      </c>
      <c r="E171" s="45">
        <v>10.721</v>
      </c>
      <c r="F171" s="45">
        <v>13.0913</v>
      </c>
      <c r="G171" s="45">
        <v>11.507899999999999</v>
      </c>
      <c r="H171" s="45">
        <v>4.7220000000000004</v>
      </c>
      <c r="I171" s="45">
        <v>12.000299999999999</v>
      </c>
      <c r="J171" s="45">
        <v>12.4834</v>
      </c>
      <c r="K171" s="45">
        <v>13.762700000000001</v>
      </c>
      <c r="L171" s="45">
        <v>0.69579999999999997</v>
      </c>
      <c r="M171" s="45">
        <v>1.6500000000000001E-2</v>
      </c>
      <c r="N171" s="45">
        <v>0.72060000000000002</v>
      </c>
      <c r="O171" s="45">
        <v>0.79390000000000005</v>
      </c>
      <c r="P171" s="45">
        <v>3.2282000000000002</v>
      </c>
    </row>
    <row r="172" spans="1:16">
      <c r="A172" s="8">
        <v>45444</v>
      </c>
      <c r="B172" s="45">
        <v>9.4019999999999992</v>
      </c>
      <c r="C172" s="45">
        <v>3.6297999999999999</v>
      </c>
      <c r="D172" s="45">
        <v>9.6577000000000002</v>
      </c>
      <c r="E172" s="45">
        <v>10.405200000000001</v>
      </c>
      <c r="F172" s="45">
        <v>14.3058</v>
      </c>
      <c r="G172" s="45">
        <v>11.3649</v>
      </c>
      <c r="H172" s="45">
        <v>4.9253999999999998</v>
      </c>
      <c r="I172" s="45">
        <v>11.6401</v>
      </c>
      <c r="J172" s="45">
        <v>12.290100000000001</v>
      </c>
      <c r="K172" s="45">
        <v>14.8322</v>
      </c>
      <c r="L172" s="45">
        <v>0.93420000000000003</v>
      </c>
      <c r="M172" s="45">
        <v>1.7399999999999999E-2</v>
      </c>
      <c r="N172" s="45">
        <v>1.0290999999999999</v>
      </c>
      <c r="O172" s="45">
        <v>1.0025999999999999</v>
      </c>
      <c r="P172" s="45">
        <v>0.98770000000000002</v>
      </c>
    </row>
    <row r="173" spans="1:16">
      <c r="A173" s="8">
        <v>45474</v>
      </c>
      <c r="B173" s="45">
        <v>8.5534999999999997</v>
      </c>
      <c r="C173" s="45">
        <v>3.5356999999999998</v>
      </c>
      <c r="D173" s="45">
        <v>8.8384999999999998</v>
      </c>
      <c r="E173" s="45">
        <v>9.6532</v>
      </c>
      <c r="F173" s="45">
        <v>4.0221999999999998</v>
      </c>
      <c r="G173" s="45">
        <v>11.2699</v>
      </c>
      <c r="H173" s="45">
        <v>4.4503000000000004</v>
      </c>
      <c r="I173" s="45">
        <v>11.662100000000001</v>
      </c>
      <c r="J173" s="45">
        <v>12.2768</v>
      </c>
      <c r="K173" s="45">
        <v>14.3985</v>
      </c>
      <c r="L173" s="45">
        <v>1.2065999999999999</v>
      </c>
      <c r="M173" s="45">
        <v>1.47E-2</v>
      </c>
      <c r="N173" s="45">
        <v>1.1825000000000001</v>
      </c>
      <c r="O173" s="45">
        <v>1.2421</v>
      </c>
      <c r="P173" s="45">
        <v>2.6299000000000001</v>
      </c>
    </row>
    <row r="174" spans="1:16">
      <c r="A174" s="8">
        <v>45505</v>
      </c>
      <c r="B174" s="45">
        <v>8.4896999999999991</v>
      </c>
      <c r="C174" s="45">
        <v>3.9327000000000001</v>
      </c>
      <c r="D174" s="45">
        <v>8.6052</v>
      </c>
      <c r="E174" s="45">
        <v>9.8285999999999998</v>
      </c>
      <c r="F174" s="45">
        <v>10.559799999999999</v>
      </c>
      <c r="G174" s="45">
        <v>11.2277</v>
      </c>
      <c r="H174" s="45">
        <v>4.8589000000000002</v>
      </c>
      <c r="I174" s="45">
        <v>11.5749</v>
      </c>
      <c r="J174" s="45">
        <v>12.189500000000001</v>
      </c>
      <c r="K174" s="45">
        <v>12.5846</v>
      </c>
      <c r="L174" s="45">
        <v>0.74409999999999998</v>
      </c>
      <c r="M174" s="45">
        <v>0.02</v>
      </c>
      <c r="N174" s="45">
        <v>0.76549999999999996</v>
      </c>
      <c r="O174" s="45">
        <v>0.83140000000000003</v>
      </c>
      <c r="P174" s="45">
        <v>2.9740000000000002</v>
      </c>
    </row>
    <row r="175" spans="1:16">
      <c r="A175" s="8">
        <v>45536</v>
      </c>
      <c r="B175" s="45">
        <v>8.5710999999999995</v>
      </c>
      <c r="C175" s="45">
        <v>3.7246999999999999</v>
      </c>
      <c r="D175" s="45">
        <v>8.8108000000000004</v>
      </c>
      <c r="E175" s="45">
        <v>9.6881000000000004</v>
      </c>
      <c r="F175" s="45">
        <v>14.135300000000001</v>
      </c>
      <c r="G175" s="45">
        <v>10.9979</v>
      </c>
      <c r="H175" s="45">
        <v>4.7770999999999999</v>
      </c>
      <c r="I175" s="45">
        <v>11.411099999999999</v>
      </c>
      <c r="J175" s="45">
        <v>12.0542</v>
      </c>
      <c r="K175" s="45">
        <v>14.238300000000001</v>
      </c>
      <c r="L175" s="45">
        <v>0.98199999999999998</v>
      </c>
      <c r="M175" s="45">
        <v>2.47E-2</v>
      </c>
      <c r="N175" s="45">
        <v>1.0806</v>
      </c>
      <c r="O175" s="45">
        <v>0.91910000000000003</v>
      </c>
      <c r="P175" s="45">
        <v>0.36359999999999998</v>
      </c>
    </row>
    <row r="176" spans="1:16">
      <c r="A176" s="8">
        <v>45566</v>
      </c>
      <c r="B176" s="45">
        <v>8.5632999999999999</v>
      </c>
      <c r="C176" s="45">
        <v>3.3016000000000001</v>
      </c>
      <c r="D176" s="45">
        <v>8.5624000000000002</v>
      </c>
      <c r="E176" s="45">
        <v>11.0082</v>
      </c>
      <c r="F176" s="45">
        <v>13.508100000000001</v>
      </c>
      <c r="G176" s="45">
        <v>11.106400000000001</v>
      </c>
      <c r="H176" s="45">
        <v>4.7171000000000003</v>
      </c>
      <c r="I176" s="45">
        <v>11.4535</v>
      </c>
      <c r="J176" s="45">
        <v>12.3094</v>
      </c>
      <c r="K176" s="45">
        <v>13.9796</v>
      </c>
      <c r="L176" s="45">
        <v>0.90649999999999997</v>
      </c>
      <c r="M176" s="45">
        <v>1.84E-2</v>
      </c>
      <c r="N176" s="45">
        <v>1.0047999999999999</v>
      </c>
      <c r="O176" s="45">
        <v>1.0412999999999999</v>
      </c>
      <c r="P176" s="45">
        <v>0.91300000000000003</v>
      </c>
    </row>
    <row r="177" spans="1:16">
      <c r="A177" s="8">
        <v>45597</v>
      </c>
      <c r="B177" s="45">
        <v>7.8893000000000004</v>
      </c>
      <c r="C177" s="45">
        <v>4.1894999999999998</v>
      </c>
      <c r="D177" s="45">
        <v>7.7893999999999997</v>
      </c>
      <c r="E177" s="45">
        <v>9.5662000000000003</v>
      </c>
      <c r="F177" s="45">
        <v>11.295999999999999</v>
      </c>
      <c r="G177" s="45">
        <v>11.4153</v>
      </c>
      <c r="H177" s="45">
        <v>5.2503000000000002</v>
      </c>
      <c r="I177" s="45">
        <v>11.5944</v>
      </c>
      <c r="J177" s="45">
        <v>11.9339</v>
      </c>
      <c r="K177" s="45">
        <v>13.9657</v>
      </c>
      <c r="L177" s="45">
        <v>0.85729999999999995</v>
      </c>
      <c r="M177" s="45">
        <v>1.78E-2</v>
      </c>
      <c r="N177" s="45">
        <v>0.85309999999999997</v>
      </c>
      <c r="O177" s="45">
        <v>1.2594000000000001</v>
      </c>
      <c r="P177" s="45">
        <v>0.72960000000000003</v>
      </c>
    </row>
    <row r="178" spans="1:16">
      <c r="A178" s="8">
        <v>45627</v>
      </c>
      <c r="B178" s="45">
        <v>8.1325000000000003</v>
      </c>
      <c r="C178" s="45">
        <v>3.8321999999999998</v>
      </c>
      <c r="D178" s="45">
        <v>7.9280999999999997</v>
      </c>
      <c r="E178" s="45">
        <v>9.8218999999999994</v>
      </c>
      <c r="F178" s="45">
        <v>11.464700000000001</v>
      </c>
      <c r="G178" s="45">
        <v>10.926500000000001</v>
      </c>
      <c r="H178" s="45">
        <v>4.6614000000000004</v>
      </c>
      <c r="I178" s="45">
        <v>11.2418</v>
      </c>
      <c r="J178" s="45">
        <v>11.8461</v>
      </c>
      <c r="K178" s="45">
        <v>14.012499999999999</v>
      </c>
      <c r="L178" s="45">
        <v>1.0987</v>
      </c>
      <c r="M178" s="45">
        <v>2.0899999999999998E-2</v>
      </c>
      <c r="N178" s="45">
        <v>1.1691</v>
      </c>
      <c r="O178" s="45">
        <v>1.1185</v>
      </c>
      <c r="P178" s="45">
        <v>0.93340000000000001</v>
      </c>
    </row>
    <row r="179" spans="1:16">
      <c r="A179" s="8">
        <v>45658</v>
      </c>
      <c r="B179" s="45">
        <v>8.8824000000000005</v>
      </c>
      <c r="C179" s="45">
        <v>3.5741999999999998</v>
      </c>
      <c r="D179" s="45">
        <v>8.7797999999999998</v>
      </c>
      <c r="E179" s="45">
        <v>10.2738</v>
      </c>
      <c r="F179" s="45">
        <v>11.281700000000001</v>
      </c>
      <c r="G179" s="45">
        <v>10.815899999999999</v>
      </c>
      <c r="H179" s="45">
        <v>4.9004000000000003</v>
      </c>
      <c r="I179" s="45">
        <v>10.636699999999999</v>
      </c>
      <c r="J179" s="45">
        <v>12.342000000000001</v>
      </c>
      <c r="K179" s="45">
        <v>14.0009</v>
      </c>
      <c r="L179" s="45">
        <v>1.0251999999999999</v>
      </c>
      <c r="M179" s="45">
        <v>2.41E-2</v>
      </c>
      <c r="N179" s="45">
        <v>1.0794999999999999</v>
      </c>
      <c r="O179" s="45">
        <v>1.2094</v>
      </c>
      <c r="P179" s="45">
        <v>1.0578000000000001</v>
      </c>
    </row>
    <row r="180" spans="1:16">
      <c r="A180" s="8">
        <v>45689</v>
      </c>
      <c r="B180" s="45">
        <v>8.6037999999999997</v>
      </c>
      <c r="C180" s="45">
        <v>3.8188</v>
      </c>
      <c r="D180" s="45">
        <v>8.4731000000000005</v>
      </c>
      <c r="E180" s="45">
        <v>10.170999999999999</v>
      </c>
      <c r="F180" s="45">
        <v>11.071400000000001</v>
      </c>
      <c r="G180" s="45">
        <v>11.3949</v>
      </c>
      <c r="H180" s="45">
        <v>4.9096000000000002</v>
      </c>
      <c r="I180" s="45">
        <v>11.4955</v>
      </c>
      <c r="J180" s="45">
        <v>12.3247</v>
      </c>
      <c r="K180" s="45">
        <v>14.053599999999999</v>
      </c>
      <c r="L180" s="45">
        <v>0.77849999999999997</v>
      </c>
      <c r="M180" s="45">
        <v>2.3099999999999999E-2</v>
      </c>
      <c r="N180" s="45">
        <v>0.7268</v>
      </c>
      <c r="O180" s="45">
        <v>1.3183</v>
      </c>
      <c r="P180" s="45">
        <v>1.1464000000000001</v>
      </c>
    </row>
    <row r="181" spans="1:16">
      <c r="A181" s="8">
        <v>45717</v>
      </c>
      <c r="B181" s="45">
        <v>8.5593000000000004</v>
      </c>
      <c r="C181" s="45">
        <v>3.9578000000000002</v>
      </c>
      <c r="D181" s="45">
        <v>8.4260999999999999</v>
      </c>
      <c r="E181" s="45">
        <v>10.1982</v>
      </c>
      <c r="F181" s="45">
        <v>11.2209</v>
      </c>
      <c r="G181" s="45">
        <v>11.2813</v>
      </c>
      <c r="H181" s="45">
        <v>4.9156000000000004</v>
      </c>
      <c r="I181" s="45">
        <v>11.5055</v>
      </c>
      <c r="J181" s="45">
        <v>12.0345</v>
      </c>
      <c r="K181" s="45">
        <v>14.290800000000001</v>
      </c>
      <c r="L181" s="45">
        <v>1.161</v>
      </c>
      <c r="M181" s="45">
        <v>2.6100000000000002E-2</v>
      </c>
      <c r="N181" s="45">
        <v>1.2327999999999999</v>
      </c>
      <c r="O181" s="45">
        <v>1.0886</v>
      </c>
      <c r="P181" s="45">
        <v>1.1671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110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4" t="s">
        <v>0</v>
      </c>
      <c r="B6" s="253" t="s">
        <v>216</v>
      </c>
      <c r="C6" s="254" t="s">
        <v>129</v>
      </c>
      <c r="D6" s="254" t="s">
        <v>188</v>
      </c>
    </row>
    <row r="7" spans="1:6" s="20" customFormat="1" ht="15" customHeight="1">
      <c r="A7" s="195"/>
      <c r="B7" s="253"/>
      <c r="C7" s="255"/>
      <c r="D7" s="255"/>
    </row>
    <row r="8" spans="1:6" s="20" customFormat="1" ht="25.5" customHeight="1">
      <c r="A8" s="196"/>
      <c r="B8" s="253"/>
      <c r="C8" s="256"/>
      <c r="D8" s="256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5">
        <v>2</v>
      </c>
      <c r="C10" s="145">
        <v>3</v>
      </c>
      <c r="D10" s="48">
        <v>4</v>
      </c>
    </row>
    <row r="11" spans="1:6" hidden="1" outlineLevel="1">
      <c r="A11" s="49">
        <v>40544</v>
      </c>
      <c r="B11" s="146">
        <v>1</v>
      </c>
      <c r="C11" s="146">
        <v>23</v>
      </c>
      <c r="D11" s="142" t="s">
        <v>189</v>
      </c>
      <c r="E11" s="43"/>
      <c r="F11" s="43"/>
    </row>
    <row r="12" spans="1:6" hidden="1" outlineLevel="1">
      <c r="A12" s="49">
        <v>40575</v>
      </c>
      <c r="B12" s="146">
        <v>1</v>
      </c>
      <c r="C12" s="146">
        <v>20</v>
      </c>
      <c r="D12" s="142" t="s">
        <v>189</v>
      </c>
      <c r="E12" s="43"/>
      <c r="F12" s="43"/>
    </row>
    <row r="13" spans="1:6" hidden="1" outlineLevel="1">
      <c r="A13" s="49">
        <v>40603</v>
      </c>
      <c r="B13" s="146">
        <v>1</v>
      </c>
      <c r="C13" s="146">
        <v>19</v>
      </c>
      <c r="D13" s="142" t="s">
        <v>189</v>
      </c>
      <c r="E13" s="43"/>
      <c r="F13" s="43"/>
    </row>
    <row r="14" spans="1:6" hidden="1" outlineLevel="1">
      <c r="A14" s="49">
        <v>40634</v>
      </c>
      <c r="B14" s="146">
        <v>1</v>
      </c>
      <c r="C14" s="146">
        <v>17</v>
      </c>
      <c r="D14" s="142" t="s">
        <v>189</v>
      </c>
      <c r="E14" s="43"/>
      <c r="F14" s="43"/>
    </row>
    <row r="15" spans="1:6" hidden="1" outlineLevel="1">
      <c r="A15" s="49">
        <v>40664</v>
      </c>
      <c r="B15" s="146">
        <v>1</v>
      </c>
      <c r="C15" s="146">
        <v>16</v>
      </c>
      <c r="D15" s="142" t="s">
        <v>189</v>
      </c>
      <c r="E15" s="43"/>
      <c r="F15" s="43"/>
    </row>
    <row r="16" spans="1:6" hidden="1" outlineLevel="1">
      <c r="A16" s="49">
        <v>40695</v>
      </c>
      <c r="B16" s="146">
        <v>1</v>
      </c>
      <c r="C16" s="146">
        <v>14</v>
      </c>
      <c r="D16" s="142" t="s">
        <v>189</v>
      </c>
      <c r="E16" s="43"/>
      <c r="F16" s="43"/>
    </row>
    <row r="17" spans="1:6" hidden="1" outlineLevel="1">
      <c r="A17" s="49">
        <v>40725</v>
      </c>
      <c r="B17" s="146">
        <v>1</v>
      </c>
      <c r="C17" s="146">
        <v>13</v>
      </c>
      <c r="D17" s="142" t="s">
        <v>189</v>
      </c>
      <c r="E17" s="43"/>
      <c r="F17" s="43"/>
    </row>
    <row r="18" spans="1:6" hidden="1" outlineLevel="1">
      <c r="A18" s="49">
        <v>40756</v>
      </c>
      <c r="B18" s="146">
        <v>1</v>
      </c>
      <c r="C18" s="146">
        <v>12</v>
      </c>
      <c r="D18" s="142" t="s">
        <v>189</v>
      </c>
      <c r="E18" s="43"/>
      <c r="F18" s="43"/>
    </row>
    <row r="19" spans="1:6" hidden="1" outlineLevel="1">
      <c r="A19" s="49">
        <v>40787</v>
      </c>
      <c r="B19" s="146">
        <v>0</v>
      </c>
      <c r="C19" s="146">
        <v>11</v>
      </c>
      <c r="D19" s="142" t="s">
        <v>189</v>
      </c>
      <c r="E19" s="43"/>
      <c r="F19" s="43"/>
    </row>
    <row r="20" spans="1:6" hidden="1" outlineLevel="1">
      <c r="A20" s="49">
        <v>40817</v>
      </c>
      <c r="B20" s="146">
        <v>0</v>
      </c>
      <c r="C20" s="146">
        <v>11</v>
      </c>
      <c r="D20" s="142" t="s">
        <v>189</v>
      </c>
      <c r="E20" s="43"/>
      <c r="F20" s="43"/>
    </row>
    <row r="21" spans="1:6" hidden="1" outlineLevel="1">
      <c r="A21" s="49">
        <v>40848</v>
      </c>
      <c r="B21" s="146">
        <v>0</v>
      </c>
      <c r="C21" s="146">
        <v>11</v>
      </c>
      <c r="D21" s="142" t="s">
        <v>189</v>
      </c>
      <c r="E21" s="43"/>
      <c r="F21" s="43"/>
    </row>
    <row r="22" spans="1:6" hidden="1" outlineLevel="1">
      <c r="A22" s="49">
        <v>40878</v>
      </c>
      <c r="B22" s="146">
        <v>0</v>
      </c>
      <c r="C22" s="146">
        <v>10</v>
      </c>
      <c r="D22" s="142" t="s">
        <v>189</v>
      </c>
      <c r="E22" s="43"/>
      <c r="F22" s="43"/>
    </row>
    <row r="23" spans="1:6" hidden="1" outlineLevel="1">
      <c r="A23" s="49">
        <v>40909</v>
      </c>
      <c r="B23" s="146">
        <v>0</v>
      </c>
      <c r="C23" s="146">
        <v>10</v>
      </c>
      <c r="D23" s="142" t="s">
        <v>189</v>
      </c>
      <c r="E23" s="43"/>
      <c r="F23" s="43"/>
    </row>
    <row r="24" spans="1:6" hidden="1" outlineLevel="1">
      <c r="A24" s="49">
        <v>40940</v>
      </c>
      <c r="B24" s="146">
        <v>0</v>
      </c>
      <c r="C24" s="146">
        <v>9</v>
      </c>
      <c r="D24" s="142" t="s">
        <v>189</v>
      </c>
      <c r="E24" s="43"/>
      <c r="F24" s="43"/>
    </row>
    <row r="25" spans="1:6" hidden="1" outlineLevel="1">
      <c r="A25" s="49">
        <v>40969</v>
      </c>
      <c r="B25" s="146">
        <v>0</v>
      </c>
      <c r="C25" s="146">
        <v>8</v>
      </c>
      <c r="D25" s="142" t="s">
        <v>189</v>
      </c>
      <c r="E25" s="43"/>
      <c r="F25" s="43"/>
    </row>
    <row r="26" spans="1:6" hidden="1" outlineLevel="1">
      <c r="A26" s="49">
        <v>41000</v>
      </c>
      <c r="B26" s="146">
        <v>0</v>
      </c>
      <c r="C26" s="146">
        <v>8</v>
      </c>
      <c r="D26" s="142" t="s">
        <v>189</v>
      </c>
      <c r="E26" s="43"/>
      <c r="F26" s="43"/>
    </row>
    <row r="27" spans="1:6" hidden="1" outlineLevel="1">
      <c r="A27" s="49">
        <v>41030</v>
      </c>
      <c r="B27" s="146">
        <v>0</v>
      </c>
      <c r="C27" s="146">
        <v>8</v>
      </c>
      <c r="D27" s="142" t="s">
        <v>189</v>
      </c>
      <c r="E27" s="43"/>
      <c r="F27" s="43"/>
    </row>
    <row r="28" spans="1:6" hidden="1" outlineLevel="1">
      <c r="A28" s="49">
        <v>41061</v>
      </c>
      <c r="B28" s="146">
        <v>0</v>
      </c>
      <c r="C28" s="146">
        <v>8</v>
      </c>
      <c r="D28" s="142" t="s">
        <v>189</v>
      </c>
      <c r="E28" s="43"/>
      <c r="F28" s="43"/>
    </row>
    <row r="29" spans="1:6" hidden="1" outlineLevel="1">
      <c r="A29" s="49">
        <v>41091</v>
      </c>
      <c r="B29" s="146">
        <v>0</v>
      </c>
      <c r="C29" s="146">
        <v>8</v>
      </c>
      <c r="D29" s="142" t="s">
        <v>189</v>
      </c>
      <c r="E29" s="43"/>
      <c r="F29" s="43"/>
    </row>
    <row r="30" spans="1:6" hidden="1" outlineLevel="1">
      <c r="A30" s="49">
        <v>41122</v>
      </c>
      <c r="B30" s="146">
        <v>0</v>
      </c>
      <c r="C30" s="146">
        <v>8</v>
      </c>
      <c r="D30" s="142" t="s">
        <v>189</v>
      </c>
      <c r="E30" s="43"/>
      <c r="F30" s="43"/>
    </row>
    <row r="31" spans="1:6" hidden="1" outlineLevel="1">
      <c r="A31" s="49">
        <v>41153</v>
      </c>
      <c r="B31" s="146">
        <v>0</v>
      </c>
      <c r="C31" s="146">
        <v>7</v>
      </c>
      <c r="D31" s="142" t="s">
        <v>189</v>
      </c>
      <c r="E31" s="43"/>
      <c r="F31" s="43"/>
    </row>
    <row r="32" spans="1:6" hidden="1" outlineLevel="1">
      <c r="A32" s="49">
        <v>41183</v>
      </c>
      <c r="B32" s="146">
        <v>0</v>
      </c>
      <c r="C32" s="146">
        <v>7</v>
      </c>
      <c r="D32" s="142" t="s">
        <v>189</v>
      </c>
      <c r="E32" s="43"/>
      <c r="F32" s="43"/>
    </row>
    <row r="33" spans="1:6" hidden="1" outlineLevel="1">
      <c r="A33" s="49">
        <v>41214</v>
      </c>
      <c r="B33" s="146">
        <v>0</v>
      </c>
      <c r="C33" s="146">
        <v>6</v>
      </c>
      <c r="D33" s="142" t="s">
        <v>189</v>
      </c>
      <c r="E33" s="43"/>
      <c r="F33" s="43"/>
    </row>
    <row r="34" spans="1:6" hidden="1" outlineLevel="1">
      <c r="A34" s="49">
        <v>41244</v>
      </c>
      <c r="B34" s="146">
        <v>0</v>
      </c>
      <c r="C34" s="146">
        <v>6</v>
      </c>
      <c r="D34" s="142" t="s">
        <v>189</v>
      </c>
      <c r="E34" s="43"/>
      <c r="F34" s="43"/>
    </row>
    <row r="35" spans="1:6" hidden="1" outlineLevel="1">
      <c r="A35" s="49">
        <v>41275</v>
      </c>
      <c r="B35" s="146">
        <v>0</v>
      </c>
      <c r="C35" s="146">
        <v>6</v>
      </c>
      <c r="D35" s="142" t="s">
        <v>189</v>
      </c>
      <c r="E35" s="43"/>
      <c r="F35" s="43"/>
    </row>
    <row r="36" spans="1:6" hidden="1" outlineLevel="1">
      <c r="A36" s="49">
        <v>41306</v>
      </c>
      <c r="B36" s="146">
        <v>0</v>
      </c>
      <c r="C36" s="146">
        <v>5</v>
      </c>
      <c r="D36" s="142" t="s">
        <v>189</v>
      </c>
      <c r="E36" s="43"/>
      <c r="F36" s="43"/>
    </row>
    <row r="37" spans="1:6" hidden="1" outlineLevel="1">
      <c r="A37" s="49">
        <v>41334</v>
      </c>
      <c r="B37" s="146">
        <v>0</v>
      </c>
      <c r="C37" s="146">
        <v>5</v>
      </c>
      <c r="D37" s="142" t="s">
        <v>189</v>
      </c>
      <c r="E37" s="43"/>
      <c r="F37" s="43"/>
    </row>
    <row r="38" spans="1:6" hidden="1" outlineLevel="1">
      <c r="A38" s="49">
        <v>41365</v>
      </c>
      <c r="B38" s="146">
        <v>0</v>
      </c>
      <c r="C38" s="146">
        <v>5</v>
      </c>
      <c r="D38" s="142" t="s">
        <v>189</v>
      </c>
      <c r="E38" s="43"/>
      <c r="F38" s="43"/>
    </row>
    <row r="39" spans="1:6" hidden="1" outlineLevel="1">
      <c r="A39" s="49">
        <v>41395</v>
      </c>
      <c r="B39" s="146">
        <v>0</v>
      </c>
      <c r="C39" s="146">
        <v>5</v>
      </c>
      <c r="D39" s="142" t="s">
        <v>189</v>
      </c>
      <c r="E39" s="43"/>
      <c r="F39" s="43"/>
    </row>
    <row r="40" spans="1:6" hidden="1" outlineLevel="1">
      <c r="A40" s="49">
        <v>41426</v>
      </c>
      <c r="B40" s="146">
        <v>0</v>
      </c>
      <c r="C40" s="146">
        <v>5</v>
      </c>
      <c r="D40" s="142" t="s">
        <v>189</v>
      </c>
      <c r="E40" s="43"/>
      <c r="F40" s="43"/>
    </row>
    <row r="41" spans="1:6" hidden="1" outlineLevel="1">
      <c r="A41" s="49">
        <v>41456</v>
      </c>
      <c r="B41" s="146">
        <v>0</v>
      </c>
      <c r="C41" s="146">
        <v>5</v>
      </c>
      <c r="D41" s="142" t="s">
        <v>189</v>
      </c>
      <c r="E41" s="43"/>
      <c r="F41" s="43"/>
    </row>
    <row r="42" spans="1:6" hidden="1" outlineLevel="1">
      <c r="A42" s="49">
        <v>41487</v>
      </c>
      <c r="B42" s="146">
        <v>0</v>
      </c>
      <c r="C42" s="146">
        <v>5</v>
      </c>
      <c r="D42" s="142" t="s">
        <v>189</v>
      </c>
      <c r="E42" s="43"/>
      <c r="F42" s="43"/>
    </row>
    <row r="43" spans="1:6" hidden="1" outlineLevel="1">
      <c r="A43" s="49">
        <v>41518</v>
      </c>
      <c r="B43" s="146">
        <v>0</v>
      </c>
      <c r="C43" s="146">
        <v>5</v>
      </c>
      <c r="D43" s="142" t="s">
        <v>189</v>
      </c>
      <c r="E43" s="43"/>
      <c r="F43" s="43"/>
    </row>
    <row r="44" spans="1:6" hidden="1" outlineLevel="1">
      <c r="A44" s="49">
        <v>41548</v>
      </c>
      <c r="B44" s="146">
        <v>0</v>
      </c>
      <c r="C44" s="146">
        <v>5</v>
      </c>
      <c r="D44" s="142" t="s">
        <v>189</v>
      </c>
      <c r="E44" s="43"/>
      <c r="F44" s="43"/>
    </row>
    <row r="45" spans="1:6" hidden="1" outlineLevel="1">
      <c r="A45" s="49">
        <v>41579</v>
      </c>
      <c r="B45" s="146">
        <v>0</v>
      </c>
      <c r="C45" s="146">
        <v>5</v>
      </c>
      <c r="D45" s="142" t="s">
        <v>189</v>
      </c>
      <c r="E45" s="43"/>
      <c r="F45" s="43"/>
    </row>
    <row r="46" spans="1:6" hidden="1" outlineLevel="1">
      <c r="A46" s="49">
        <v>41609</v>
      </c>
      <c r="B46" s="146">
        <v>0</v>
      </c>
      <c r="C46" s="146">
        <v>5</v>
      </c>
      <c r="D46" s="142" t="s">
        <v>189</v>
      </c>
      <c r="E46" s="43"/>
      <c r="F46" s="43"/>
    </row>
    <row r="47" spans="1:6" hidden="1" outlineLevel="1">
      <c r="A47" s="49">
        <v>41640</v>
      </c>
      <c r="B47" s="146">
        <v>0</v>
      </c>
      <c r="C47" s="146">
        <v>5</v>
      </c>
      <c r="D47" s="142" t="s">
        <v>189</v>
      </c>
      <c r="E47" s="43"/>
      <c r="F47" s="43"/>
    </row>
    <row r="48" spans="1:6" hidden="1" outlineLevel="1">
      <c r="A48" s="49">
        <v>41671</v>
      </c>
      <c r="B48" s="146">
        <v>0</v>
      </c>
      <c r="C48" s="146">
        <v>4</v>
      </c>
      <c r="D48" s="142" t="s">
        <v>189</v>
      </c>
      <c r="E48" s="43"/>
      <c r="F48" s="43"/>
    </row>
    <row r="49" spans="1:6" hidden="1" outlineLevel="1">
      <c r="A49" s="49">
        <v>41699</v>
      </c>
      <c r="B49" s="146">
        <v>0</v>
      </c>
      <c r="C49" s="146">
        <v>4</v>
      </c>
      <c r="D49" s="142" t="s">
        <v>189</v>
      </c>
      <c r="E49" s="43"/>
      <c r="F49" s="43"/>
    </row>
    <row r="50" spans="1:6" hidden="1" outlineLevel="1">
      <c r="A50" s="49">
        <v>41730</v>
      </c>
      <c r="B50" s="146">
        <v>0</v>
      </c>
      <c r="C50" s="146">
        <v>4</v>
      </c>
      <c r="D50" s="142" t="s">
        <v>189</v>
      </c>
      <c r="E50" s="43"/>
      <c r="F50" s="43"/>
    </row>
    <row r="51" spans="1:6" hidden="1" outlineLevel="1">
      <c r="A51" s="49">
        <v>41760</v>
      </c>
      <c r="B51" s="146">
        <v>0</v>
      </c>
      <c r="C51" s="146">
        <v>4</v>
      </c>
      <c r="D51" s="142" t="s">
        <v>189</v>
      </c>
      <c r="E51" s="43"/>
      <c r="F51" s="43"/>
    </row>
    <row r="52" spans="1:6" hidden="1" outlineLevel="1">
      <c r="A52" s="49">
        <v>41791</v>
      </c>
      <c r="B52" s="146">
        <v>0</v>
      </c>
      <c r="C52" s="146">
        <v>4</v>
      </c>
      <c r="D52" s="142" t="s">
        <v>189</v>
      </c>
      <c r="E52" s="43"/>
      <c r="F52" s="43"/>
    </row>
    <row r="53" spans="1:6" hidden="1" outlineLevel="1">
      <c r="A53" s="49">
        <v>41821</v>
      </c>
      <c r="B53" s="146">
        <v>0</v>
      </c>
      <c r="C53" s="146">
        <v>4</v>
      </c>
      <c r="D53" s="142" t="s">
        <v>189</v>
      </c>
      <c r="E53" s="43"/>
      <c r="F53" s="43"/>
    </row>
    <row r="54" spans="1:6" hidden="1" outlineLevel="1" collapsed="1">
      <c r="A54" s="49">
        <v>41852</v>
      </c>
      <c r="B54" s="146">
        <v>0</v>
      </c>
      <c r="C54" s="146">
        <v>4</v>
      </c>
      <c r="D54" s="142" t="s">
        <v>189</v>
      </c>
      <c r="E54" s="43"/>
      <c r="F54" s="43"/>
    </row>
    <row r="55" spans="1:6" hidden="1" outlineLevel="1" collapsed="1">
      <c r="A55" s="49">
        <v>41883</v>
      </c>
      <c r="B55" s="146">
        <v>0</v>
      </c>
      <c r="C55" s="146">
        <v>4</v>
      </c>
      <c r="D55" s="142" t="s">
        <v>189</v>
      </c>
      <c r="E55" s="43"/>
      <c r="F55" s="43"/>
    </row>
    <row r="56" spans="1:6" hidden="1" outlineLevel="1" collapsed="1">
      <c r="A56" s="49">
        <v>41913</v>
      </c>
      <c r="B56" s="146">
        <v>0</v>
      </c>
      <c r="C56" s="146">
        <v>4</v>
      </c>
      <c r="D56" s="142" t="s">
        <v>189</v>
      </c>
      <c r="E56" s="43"/>
      <c r="F56" s="43"/>
    </row>
    <row r="57" spans="1:6" hidden="1" outlineLevel="1" collapsed="1">
      <c r="A57" s="49">
        <v>41944</v>
      </c>
      <c r="B57" s="146">
        <v>0</v>
      </c>
      <c r="C57" s="146">
        <v>4</v>
      </c>
      <c r="D57" s="142" t="s">
        <v>189</v>
      </c>
      <c r="E57" s="43"/>
      <c r="F57" s="43"/>
    </row>
    <row r="58" spans="1:6" hidden="1" outlineLevel="1">
      <c r="A58" s="49">
        <v>41974</v>
      </c>
      <c r="B58" s="146">
        <v>0</v>
      </c>
      <c r="C58" s="146">
        <v>4</v>
      </c>
      <c r="D58" s="142" t="s">
        <v>189</v>
      </c>
      <c r="E58" s="43"/>
      <c r="F58" s="43"/>
    </row>
    <row r="59" spans="1:6" hidden="1" outlineLevel="1">
      <c r="A59" s="49">
        <v>42005</v>
      </c>
      <c r="B59" s="146">
        <v>0</v>
      </c>
      <c r="C59" s="146">
        <v>4</v>
      </c>
      <c r="D59" s="142" t="s">
        <v>189</v>
      </c>
      <c r="E59" s="43"/>
      <c r="F59" s="43"/>
    </row>
    <row r="60" spans="1:6" hidden="1" outlineLevel="1" collapsed="1">
      <c r="A60" s="49">
        <v>42036</v>
      </c>
      <c r="B60" s="146">
        <v>0</v>
      </c>
      <c r="C60" s="146">
        <v>4</v>
      </c>
      <c r="D60" s="142" t="s">
        <v>189</v>
      </c>
      <c r="E60" s="43"/>
      <c r="F60" s="43"/>
    </row>
    <row r="61" spans="1:6" hidden="1" outlineLevel="1" collapsed="1">
      <c r="A61" s="49">
        <v>42064</v>
      </c>
      <c r="B61" s="146">
        <v>0</v>
      </c>
      <c r="C61" s="146">
        <v>4</v>
      </c>
      <c r="D61" s="142" t="s">
        <v>189</v>
      </c>
      <c r="E61" s="43"/>
      <c r="F61" s="43"/>
    </row>
    <row r="62" spans="1:6" hidden="1" outlineLevel="1" collapsed="1">
      <c r="A62" s="49">
        <v>42095</v>
      </c>
      <c r="B62" s="146">
        <v>0</v>
      </c>
      <c r="C62" s="146">
        <v>4</v>
      </c>
      <c r="D62" s="142" t="s">
        <v>189</v>
      </c>
      <c r="E62" s="43"/>
      <c r="F62" s="43"/>
    </row>
    <row r="63" spans="1:6" hidden="1" outlineLevel="1" collapsed="1">
      <c r="A63" s="49">
        <v>42125</v>
      </c>
      <c r="B63" s="146">
        <v>0</v>
      </c>
      <c r="C63" s="146">
        <v>4</v>
      </c>
      <c r="D63" s="142" t="s">
        <v>189</v>
      </c>
      <c r="E63" s="43"/>
      <c r="F63" s="43"/>
    </row>
    <row r="64" spans="1:6" hidden="1" outlineLevel="1">
      <c r="A64" s="49">
        <v>42156</v>
      </c>
      <c r="B64" s="146">
        <v>0</v>
      </c>
      <c r="C64" s="146">
        <v>3</v>
      </c>
      <c r="D64" s="142" t="s">
        <v>189</v>
      </c>
      <c r="E64" s="43"/>
      <c r="F64" s="43"/>
    </row>
    <row r="65" spans="1:6" hidden="1" outlineLevel="1">
      <c r="A65" s="49">
        <v>42186</v>
      </c>
      <c r="B65" s="146">
        <v>0</v>
      </c>
      <c r="C65" s="146">
        <v>3</v>
      </c>
      <c r="D65" s="142" t="s">
        <v>189</v>
      </c>
      <c r="E65" s="43"/>
      <c r="F65" s="43"/>
    </row>
    <row r="66" spans="1:6" hidden="1" outlineLevel="1">
      <c r="A66" s="49">
        <v>42217</v>
      </c>
      <c r="B66" s="146">
        <v>0</v>
      </c>
      <c r="C66" s="146">
        <v>3</v>
      </c>
      <c r="D66" s="142" t="s">
        <v>189</v>
      </c>
      <c r="E66" s="43"/>
      <c r="F66" s="43"/>
    </row>
    <row r="67" spans="1:6" hidden="1" outlineLevel="1">
      <c r="A67" s="49">
        <v>42248</v>
      </c>
      <c r="B67" s="146">
        <v>0</v>
      </c>
      <c r="C67" s="146">
        <v>3</v>
      </c>
      <c r="D67" s="142" t="s">
        <v>189</v>
      </c>
      <c r="E67" s="43"/>
      <c r="F67" s="43"/>
    </row>
    <row r="68" spans="1:6" hidden="1" outlineLevel="1" collapsed="1">
      <c r="A68" s="49">
        <v>42278</v>
      </c>
      <c r="B68" s="146">
        <v>0</v>
      </c>
      <c r="C68" s="146">
        <v>3</v>
      </c>
      <c r="D68" s="142" t="s">
        <v>189</v>
      </c>
      <c r="E68" s="43"/>
      <c r="F68" s="43"/>
    </row>
    <row r="69" spans="1:6" hidden="1" outlineLevel="1" collapsed="1">
      <c r="A69" s="49">
        <v>42309</v>
      </c>
      <c r="B69" s="146">
        <v>0</v>
      </c>
      <c r="C69" s="146">
        <v>3</v>
      </c>
      <c r="D69" s="142" t="s">
        <v>189</v>
      </c>
      <c r="E69" s="43"/>
      <c r="F69" s="43"/>
    </row>
    <row r="70" spans="1:6" hidden="1" outlineLevel="1" collapsed="1">
      <c r="A70" s="49">
        <v>42339</v>
      </c>
      <c r="B70" s="146">
        <v>0</v>
      </c>
      <c r="C70" s="146">
        <v>3</v>
      </c>
      <c r="D70" s="43">
        <v>311</v>
      </c>
      <c r="E70" s="43"/>
      <c r="F70" s="43"/>
    </row>
    <row r="71" spans="1:6" hidden="1" outlineLevel="1" collapsed="1">
      <c r="A71" s="49">
        <v>42370</v>
      </c>
      <c r="B71" s="146">
        <v>0</v>
      </c>
      <c r="C71" s="146">
        <v>3</v>
      </c>
      <c r="D71" s="43">
        <v>311</v>
      </c>
      <c r="E71" s="43"/>
      <c r="F71" s="43"/>
    </row>
    <row r="72" spans="1:6" hidden="1" outlineLevel="1" collapsed="1">
      <c r="A72" s="49">
        <v>42401</v>
      </c>
      <c r="B72" s="146">
        <v>0</v>
      </c>
      <c r="C72" s="146">
        <v>3</v>
      </c>
      <c r="D72" s="43">
        <v>311</v>
      </c>
      <c r="E72" s="43"/>
      <c r="F72" s="43"/>
    </row>
    <row r="73" spans="1:6" hidden="1" outlineLevel="1" collapsed="1">
      <c r="A73" s="49">
        <v>42430</v>
      </c>
      <c r="B73" s="146">
        <v>0</v>
      </c>
      <c r="C73" s="146">
        <v>3</v>
      </c>
      <c r="D73" s="43">
        <v>304</v>
      </c>
      <c r="E73" s="43"/>
      <c r="F73" s="43"/>
    </row>
    <row r="74" spans="1:6" hidden="1" outlineLevel="1" collapsed="1">
      <c r="A74" s="49">
        <v>42461</v>
      </c>
      <c r="B74" s="146">
        <v>0</v>
      </c>
      <c r="C74" s="146">
        <v>3</v>
      </c>
      <c r="D74" s="43">
        <v>304</v>
      </c>
      <c r="E74" s="43"/>
      <c r="F74" s="43"/>
    </row>
    <row r="75" spans="1:6" hidden="1" outlineLevel="2">
      <c r="A75" s="49">
        <v>42491</v>
      </c>
      <c r="B75" s="146">
        <v>0</v>
      </c>
      <c r="C75" s="146">
        <v>3</v>
      </c>
      <c r="D75" s="43">
        <v>304</v>
      </c>
      <c r="E75" s="43"/>
      <c r="F75" s="43"/>
    </row>
    <row r="76" spans="1:6" hidden="1" outlineLevel="1" collapsed="1">
      <c r="A76" s="49">
        <v>42522</v>
      </c>
      <c r="B76" s="146">
        <v>0</v>
      </c>
      <c r="C76" s="146">
        <v>3</v>
      </c>
      <c r="D76" s="43">
        <v>292</v>
      </c>
      <c r="E76" s="43"/>
      <c r="F76" s="43"/>
    </row>
    <row r="77" spans="1:6" hidden="1" outlineLevel="1" collapsed="1">
      <c r="A77" s="49">
        <v>42552</v>
      </c>
      <c r="B77" s="146">
        <v>0</v>
      </c>
      <c r="C77" s="146">
        <v>3</v>
      </c>
      <c r="D77" s="43">
        <v>292</v>
      </c>
    </row>
    <row r="78" spans="1:6" hidden="1" outlineLevel="1" collapsed="1">
      <c r="A78" s="49">
        <v>42583</v>
      </c>
      <c r="B78" s="146">
        <v>0</v>
      </c>
      <c r="C78" s="146">
        <v>3</v>
      </c>
      <c r="D78" s="43">
        <v>292</v>
      </c>
    </row>
    <row r="79" spans="1:6" hidden="1" outlineLevel="1" collapsed="1">
      <c r="A79" s="49">
        <v>42614</v>
      </c>
      <c r="B79" s="146">
        <v>0</v>
      </c>
      <c r="C79" s="146">
        <v>3</v>
      </c>
      <c r="D79" s="19">
        <v>292</v>
      </c>
    </row>
    <row r="80" spans="1:6" hidden="1" outlineLevel="1" collapsed="1">
      <c r="A80" s="49">
        <v>42644</v>
      </c>
      <c r="B80" s="146">
        <v>0</v>
      </c>
      <c r="C80" s="146">
        <v>3</v>
      </c>
      <c r="D80" s="19">
        <v>292</v>
      </c>
    </row>
    <row r="81" spans="1:4" hidden="1" outlineLevel="1" collapsed="1">
      <c r="A81" s="49">
        <v>42675</v>
      </c>
      <c r="B81" s="146">
        <v>0</v>
      </c>
      <c r="C81" s="146">
        <v>3</v>
      </c>
      <c r="D81" s="19">
        <v>292</v>
      </c>
    </row>
    <row r="82" spans="1:4" hidden="1" outlineLevel="1" collapsed="1">
      <c r="A82" s="49">
        <v>42705</v>
      </c>
      <c r="B82" s="146">
        <v>0</v>
      </c>
      <c r="C82" s="146">
        <v>3</v>
      </c>
      <c r="D82" s="19">
        <v>288</v>
      </c>
    </row>
    <row r="83" spans="1:4" hidden="1" outlineLevel="1" collapsed="1">
      <c r="A83" s="49">
        <v>42736</v>
      </c>
      <c r="B83" s="146">
        <v>0</v>
      </c>
      <c r="C83" s="146">
        <v>3</v>
      </c>
      <c r="D83" s="19">
        <v>288</v>
      </c>
    </row>
    <row r="84" spans="1:4" hidden="1" outlineLevel="1" collapsed="1">
      <c r="A84" s="49">
        <v>42767</v>
      </c>
      <c r="B84" s="146">
        <v>0</v>
      </c>
      <c r="C84" s="146">
        <v>3</v>
      </c>
      <c r="D84" s="19">
        <v>288</v>
      </c>
    </row>
    <row r="85" spans="1:4" hidden="1" outlineLevel="1" collapsed="1">
      <c r="A85" s="49">
        <v>42795</v>
      </c>
      <c r="B85" s="146">
        <v>0</v>
      </c>
      <c r="C85" s="146">
        <v>3</v>
      </c>
      <c r="D85" s="19">
        <v>280</v>
      </c>
    </row>
    <row r="86" spans="1:4" hidden="1" outlineLevel="1" collapsed="1">
      <c r="A86" s="49">
        <v>42826</v>
      </c>
      <c r="B86" s="146">
        <v>0</v>
      </c>
      <c r="C86" s="146">
        <v>3</v>
      </c>
      <c r="D86" s="19">
        <v>280</v>
      </c>
    </row>
    <row r="87" spans="1:4" hidden="1" outlineLevel="1" collapsed="1">
      <c r="A87" s="49">
        <v>42856</v>
      </c>
      <c r="B87" s="146">
        <v>0</v>
      </c>
      <c r="C87" s="146">
        <v>3</v>
      </c>
      <c r="D87" s="19">
        <v>280</v>
      </c>
    </row>
    <row r="88" spans="1:4" hidden="1" outlineLevel="1" collapsed="1">
      <c r="A88" s="49">
        <v>42887</v>
      </c>
      <c r="B88" s="146">
        <v>0</v>
      </c>
      <c r="C88" s="146">
        <v>3</v>
      </c>
      <c r="D88" s="19">
        <v>269</v>
      </c>
    </row>
    <row r="89" spans="1:4" hidden="1" outlineLevel="1" collapsed="1">
      <c r="A89" s="49">
        <v>42917</v>
      </c>
      <c r="B89" s="146">
        <v>0</v>
      </c>
      <c r="C89" s="146">
        <v>3</v>
      </c>
      <c r="D89" s="19">
        <v>269</v>
      </c>
    </row>
    <row r="90" spans="1:4" hidden="1" outlineLevel="1" collapsed="1">
      <c r="A90" s="49">
        <v>42948</v>
      </c>
      <c r="B90" s="146">
        <v>0</v>
      </c>
      <c r="C90" s="146">
        <v>3</v>
      </c>
      <c r="D90" s="19">
        <v>269</v>
      </c>
    </row>
    <row r="91" spans="1:4" hidden="1" outlineLevel="1" collapsed="1">
      <c r="A91" s="49">
        <v>42979</v>
      </c>
      <c r="B91" s="146">
        <v>0</v>
      </c>
      <c r="C91" s="146">
        <v>3</v>
      </c>
      <c r="D91" s="19">
        <v>269</v>
      </c>
    </row>
    <row r="92" spans="1:4" hidden="1" outlineLevel="1" collapsed="1">
      <c r="A92" s="49">
        <v>43009</v>
      </c>
      <c r="B92" s="146">
        <v>0</v>
      </c>
      <c r="C92" s="146">
        <v>3</v>
      </c>
      <c r="D92" s="19">
        <v>269</v>
      </c>
    </row>
    <row r="93" spans="1:4" hidden="1" outlineLevel="1" collapsed="1">
      <c r="A93" s="49">
        <v>43040</v>
      </c>
      <c r="B93" s="146">
        <v>0</v>
      </c>
      <c r="C93" s="146">
        <v>3</v>
      </c>
      <c r="D93" s="19">
        <v>269</v>
      </c>
    </row>
    <row r="94" spans="1:4" hidden="1" outlineLevel="1" collapsed="1">
      <c r="A94" s="49">
        <v>43070</v>
      </c>
      <c r="B94" s="146">
        <v>0</v>
      </c>
      <c r="C94" s="146">
        <v>3</v>
      </c>
      <c r="D94" s="19">
        <v>265</v>
      </c>
    </row>
    <row r="95" spans="1:4" hidden="1" outlineLevel="1" collapsed="1">
      <c r="A95" s="49">
        <v>43101</v>
      </c>
      <c r="B95" s="146">
        <v>0</v>
      </c>
      <c r="C95" s="146">
        <v>3</v>
      </c>
      <c r="D95" s="19">
        <v>265</v>
      </c>
    </row>
    <row r="96" spans="1:4" hidden="1" outlineLevel="1" collapsed="1">
      <c r="A96" s="49">
        <v>43132</v>
      </c>
      <c r="B96" s="146">
        <v>0</v>
      </c>
      <c r="C96" s="146">
        <v>3</v>
      </c>
      <c r="D96" s="19">
        <v>265</v>
      </c>
    </row>
    <row r="97" spans="1:4" hidden="1" outlineLevel="1" collapsed="1">
      <c r="A97" s="49">
        <v>43160</v>
      </c>
      <c r="B97" s="146">
        <v>0</v>
      </c>
      <c r="C97" s="146">
        <v>3</v>
      </c>
      <c r="D97" s="19">
        <v>264</v>
      </c>
    </row>
    <row r="98" spans="1:4" hidden="1" outlineLevel="1" collapsed="1">
      <c r="A98" s="49">
        <v>43191</v>
      </c>
      <c r="B98" s="146">
        <v>0</v>
      </c>
      <c r="C98" s="146">
        <v>3</v>
      </c>
      <c r="D98" s="19">
        <v>264</v>
      </c>
    </row>
    <row r="99" spans="1:4" hidden="1" outlineLevel="1" collapsed="1">
      <c r="A99" s="49">
        <v>43221</v>
      </c>
      <c r="B99" s="146">
        <v>0</v>
      </c>
      <c r="C99" s="146">
        <v>3</v>
      </c>
      <c r="D99" s="19">
        <v>264</v>
      </c>
    </row>
    <row r="100" spans="1:4" hidden="1" outlineLevel="1" collapsed="1">
      <c r="A100" s="49">
        <v>43252</v>
      </c>
      <c r="B100" s="146">
        <v>0</v>
      </c>
      <c r="C100" s="146">
        <v>3</v>
      </c>
      <c r="D100" s="19">
        <v>251</v>
      </c>
    </row>
    <row r="101" spans="1:4" hidden="1" outlineLevel="1" collapsed="1">
      <c r="A101" s="49">
        <v>43282</v>
      </c>
      <c r="B101" s="146">
        <v>0</v>
      </c>
      <c r="C101" s="146">
        <v>3</v>
      </c>
      <c r="D101" s="19">
        <v>251</v>
      </c>
    </row>
    <row r="102" spans="1:4" hidden="1" outlineLevel="1" collapsed="1">
      <c r="A102" s="49">
        <v>43313</v>
      </c>
      <c r="B102" s="146">
        <v>0</v>
      </c>
      <c r="C102" s="146">
        <v>3</v>
      </c>
      <c r="D102" s="19">
        <v>251</v>
      </c>
    </row>
    <row r="103" spans="1:4" hidden="1" outlineLevel="1" collapsed="1">
      <c r="A103" s="49">
        <v>43344</v>
      </c>
      <c r="B103" s="146">
        <v>0</v>
      </c>
      <c r="C103" s="146">
        <v>3</v>
      </c>
      <c r="D103" s="19">
        <v>236</v>
      </c>
    </row>
    <row r="104" spans="1:4" hidden="1" outlineLevel="1" collapsed="1">
      <c r="A104" s="49">
        <v>43374</v>
      </c>
      <c r="B104" s="146">
        <v>0</v>
      </c>
      <c r="C104" s="146">
        <v>3</v>
      </c>
      <c r="D104" s="19">
        <v>236</v>
      </c>
    </row>
    <row r="105" spans="1:4" hidden="1" outlineLevel="1" collapsed="1">
      <c r="A105" s="49">
        <v>43405</v>
      </c>
      <c r="B105" s="146">
        <v>0</v>
      </c>
      <c r="C105" s="146">
        <v>3</v>
      </c>
      <c r="D105" s="19">
        <v>236</v>
      </c>
    </row>
    <row r="106" spans="1:4" hidden="1" outlineLevel="1" collapsed="1">
      <c r="A106" s="49">
        <v>43435</v>
      </c>
      <c r="B106" s="146">
        <v>0</v>
      </c>
      <c r="C106" s="146">
        <v>3</v>
      </c>
      <c r="D106" s="19">
        <v>234</v>
      </c>
    </row>
    <row r="107" spans="1:4" hidden="1" outlineLevel="1" collapsed="1">
      <c r="A107" s="49">
        <v>43466</v>
      </c>
      <c r="B107" s="146">
        <v>0</v>
      </c>
      <c r="C107" s="146">
        <v>3</v>
      </c>
      <c r="D107" s="19">
        <v>234</v>
      </c>
    </row>
    <row r="108" spans="1:4" hidden="1" outlineLevel="1" collapsed="1">
      <c r="A108" s="49">
        <v>43497</v>
      </c>
      <c r="B108" s="146">
        <v>0</v>
      </c>
      <c r="C108" s="146">
        <v>3</v>
      </c>
      <c r="D108" s="19">
        <v>234</v>
      </c>
    </row>
    <row r="109" spans="1:4" hidden="1" outlineLevel="1" collapsed="1">
      <c r="A109" s="49">
        <v>43525</v>
      </c>
      <c r="B109" s="146">
        <v>0</v>
      </c>
      <c r="C109" s="146">
        <v>3</v>
      </c>
      <c r="D109" s="19">
        <v>230</v>
      </c>
    </row>
    <row r="110" spans="1:4" hidden="1" outlineLevel="1" collapsed="1">
      <c r="A110" s="49">
        <v>43556</v>
      </c>
      <c r="B110" s="146">
        <v>0</v>
      </c>
      <c r="C110" s="146">
        <v>3</v>
      </c>
      <c r="D110" s="19">
        <v>230</v>
      </c>
    </row>
    <row r="111" spans="1:4" hidden="1" outlineLevel="1" collapsed="1">
      <c r="A111" s="49">
        <v>43586</v>
      </c>
      <c r="B111" s="146">
        <v>0</v>
      </c>
      <c r="C111" s="146">
        <v>3</v>
      </c>
      <c r="D111" s="19">
        <v>230</v>
      </c>
    </row>
    <row r="112" spans="1:4" hidden="1" outlineLevel="1" collapsed="1">
      <c r="A112" s="49">
        <v>43617</v>
      </c>
      <c r="B112" s="146">
        <v>0</v>
      </c>
      <c r="C112" s="146">
        <v>3</v>
      </c>
      <c r="D112" s="19">
        <v>224</v>
      </c>
    </row>
    <row r="113" spans="1:4" hidden="1" outlineLevel="1" collapsed="1">
      <c r="A113" s="49">
        <v>43647</v>
      </c>
      <c r="B113" s="146">
        <v>0</v>
      </c>
      <c r="C113" s="146">
        <v>3</v>
      </c>
      <c r="D113" s="19">
        <v>224</v>
      </c>
    </row>
    <row r="114" spans="1:4" hidden="1" outlineLevel="1" collapsed="1">
      <c r="A114" s="49">
        <v>43678</v>
      </c>
      <c r="B114" s="146">
        <v>0</v>
      </c>
      <c r="C114" s="146">
        <v>3</v>
      </c>
      <c r="D114" s="19">
        <v>224</v>
      </c>
    </row>
    <row r="115" spans="1:4" hidden="1" outlineLevel="1" collapsed="1">
      <c r="A115" s="49">
        <v>43709</v>
      </c>
      <c r="B115" s="146">
        <v>0</v>
      </c>
      <c r="C115" s="146">
        <v>3</v>
      </c>
      <c r="D115" s="19">
        <v>222</v>
      </c>
    </row>
    <row r="116" spans="1:4" hidden="1" outlineLevel="1" collapsed="1">
      <c r="A116" s="49">
        <v>43739</v>
      </c>
      <c r="B116" s="146">
        <v>0</v>
      </c>
      <c r="C116" s="146">
        <v>3</v>
      </c>
      <c r="D116" s="19">
        <v>222</v>
      </c>
    </row>
    <row r="117" spans="1:4" hidden="1" outlineLevel="1" collapsed="1">
      <c r="A117" s="49">
        <v>43770</v>
      </c>
      <c r="B117" s="146">
        <v>0</v>
      </c>
      <c r="C117" s="146">
        <v>3</v>
      </c>
      <c r="D117" s="19">
        <v>222</v>
      </c>
    </row>
    <row r="118" spans="1:4" hidden="1" outlineLevel="1" collapsed="1">
      <c r="A118" s="49">
        <v>43800</v>
      </c>
      <c r="B118" s="146">
        <v>0</v>
      </c>
      <c r="C118" s="146">
        <v>3</v>
      </c>
      <c r="D118" s="19">
        <v>220</v>
      </c>
    </row>
    <row r="119" spans="1:4" hidden="1" outlineLevel="1" collapsed="1">
      <c r="A119" s="49">
        <v>43831</v>
      </c>
      <c r="B119" s="146">
        <v>0</v>
      </c>
      <c r="C119" s="146">
        <v>3</v>
      </c>
      <c r="D119" s="19">
        <v>220</v>
      </c>
    </row>
    <row r="120" spans="1:4" hidden="1" outlineLevel="1" collapsed="1">
      <c r="A120" s="49">
        <v>43862</v>
      </c>
      <c r="B120" s="146">
        <v>0</v>
      </c>
      <c r="C120" s="146">
        <v>3</v>
      </c>
      <c r="D120" s="19">
        <v>220</v>
      </c>
    </row>
    <row r="121" spans="1:4" hidden="1" outlineLevel="1" collapsed="1">
      <c r="A121" s="49">
        <v>43891</v>
      </c>
      <c r="B121" s="146">
        <v>0</v>
      </c>
      <c r="C121" s="146">
        <v>3</v>
      </c>
      <c r="D121" s="19">
        <v>221</v>
      </c>
    </row>
    <row r="122" spans="1:4" hidden="1" outlineLevel="1" collapsed="1">
      <c r="A122" s="49">
        <v>43922</v>
      </c>
      <c r="B122" s="146">
        <v>0</v>
      </c>
      <c r="C122" s="146">
        <v>3</v>
      </c>
      <c r="D122" s="19">
        <v>221</v>
      </c>
    </row>
    <row r="123" spans="1:4" hidden="1" outlineLevel="1" collapsed="1">
      <c r="A123" s="49">
        <v>43952</v>
      </c>
      <c r="B123" s="146">
        <v>0</v>
      </c>
      <c r="C123" s="146">
        <v>3</v>
      </c>
      <c r="D123" s="19">
        <v>221</v>
      </c>
    </row>
    <row r="124" spans="1:4" hidden="1" outlineLevel="1" collapsed="1">
      <c r="A124" s="49">
        <v>43983</v>
      </c>
      <c r="B124" s="146">
        <v>0</v>
      </c>
      <c r="C124" s="146">
        <v>3</v>
      </c>
      <c r="D124" s="19">
        <v>214</v>
      </c>
    </row>
    <row r="125" spans="1:4" hidden="1" outlineLevel="1" collapsed="1">
      <c r="A125" s="49">
        <v>44013</v>
      </c>
      <c r="B125" s="146">
        <v>0</v>
      </c>
      <c r="C125" s="146">
        <v>3</v>
      </c>
      <c r="D125" s="19">
        <v>214</v>
      </c>
    </row>
    <row r="126" spans="1:4" hidden="1" outlineLevel="1" collapsed="1">
      <c r="A126" s="49">
        <v>44044</v>
      </c>
      <c r="B126" s="146">
        <v>0</v>
      </c>
      <c r="C126" s="146">
        <v>3</v>
      </c>
      <c r="D126" s="19">
        <v>214</v>
      </c>
    </row>
    <row r="127" spans="1:4" hidden="1" outlineLevel="1" collapsed="1">
      <c r="A127" s="49">
        <v>44075</v>
      </c>
      <c r="B127" s="146">
        <v>0</v>
      </c>
      <c r="C127" s="146">
        <v>3</v>
      </c>
      <c r="D127" s="19">
        <v>199</v>
      </c>
    </row>
    <row r="128" spans="1:4" hidden="1" outlineLevel="1" collapsed="1">
      <c r="A128" s="49">
        <v>44105</v>
      </c>
      <c r="B128" s="146">
        <v>0</v>
      </c>
      <c r="C128" s="146">
        <v>3</v>
      </c>
      <c r="D128" s="19">
        <v>199</v>
      </c>
    </row>
    <row r="129" spans="1:4" hidden="1" outlineLevel="1" collapsed="1">
      <c r="A129" s="49">
        <v>44136</v>
      </c>
      <c r="B129" s="146">
        <v>0</v>
      </c>
      <c r="C129" s="146">
        <v>3</v>
      </c>
      <c r="D129" s="19">
        <v>199</v>
      </c>
    </row>
    <row r="130" spans="1:4" hidden="1" outlineLevel="1" collapsed="1">
      <c r="A130" s="49">
        <v>44166</v>
      </c>
      <c r="B130" s="146">
        <v>0</v>
      </c>
      <c r="C130" s="146">
        <v>3</v>
      </c>
      <c r="D130" s="19">
        <v>192</v>
      </c>
    </row>
    <row r="131" spans="1:4" hidden="1" outlineLevel="1" collapsed="1">
      <c r="A131" s="49">
        <v>44197</v>
      </c>
      <c r="B131" s="146">
        <v>0</v>
      </c>
      <c r="C131" s="146">
        <v>3</v>
      </c>
      <c r="D131" s="19">
        <v>192</v>
      </c>
    </row>
    <row r="132" spans="1:4" hidden="1" outlineLevel="1" collapsed="1">
      <c r="A132" s="49">
        <v>44228</v>
      </c>
      <c r="B132" s="146">
        <v>0</v>
      </c>
      <c r="C132" s="146">
        <v>3</v>
      </c>
      <c r="D132" s="19">
        <v>192</v>
      </c>
    </row>
    <row r="133" spans="1:4" hidden="1" outlineLevel="1" collapsed="1">
      <c r="A133" s="49">
        <v>44256</v>
      </c>
      <c r="B133" s="146">
        <v>0</v>
      </c>
      <c r="C133" s="146">
        <v>3</v>
      </c>
      <c r="D133" s="19">
        <v>190</v>
      </c>
    </row>
    <row r="134" spans="1:4" hidden="1" outlineLevel="1" collapsed="1">
      <c r="A134" s="49">
        <v>44287</v>
      </c>
      <c r="B134" s="146">
        <v>0</v>
      </c>
      <c r="C134" s="146">
        <v>3</v>
      </c>
      <c r="D134" s="19">
        <v>190</v>
      </c>
    </row>
    <row r="135" spans="1:4" hidden="1" outlineLevel="1" collapsed="1">
      <c r="A135" s="49">
        <v>44317</v>
      </c>
      <c r="B135" s="146">
        <v>0</v>
      </c>
      <c r="C135" s="146">
        <v>3</v>
      </c>
      <c r="D135" s="19">
        <v>190</v>
      </c>
    </row>
    <row r="136" spans="1:4" hidden="1" outlineLevel="1" collapsed="1">
      <c r="A136" s="49">
        <v>44348</v>
      </c>
      <c r="B136" s="146">
        <v>0</v>
      </c>
      <c r="C136" s="146">
        <v>3</v>
      </c>
      <c r="D136" s="19">
        <v>186</v>
      </c>
    </row>
    <row r="137" spans="1:4" hidden="1" outlineLevel="1" collapsed="1">
      <c r="A137" s="49">
        <v>44378</v>
      </c>
      <c r="B137" s="146">
        <v>0</v>
      </c>
      <c r="C137" s="146">
        <v>3</v>
      </c>
      <c r="D137" s="19">
        <v>186</v>
      </c>
    </row>
    <row r="138" spans="1:4" hidden="1" outlineLevel="1" collapsed="1">
      <c r="A138" s="49">
        <v>44409</v>
      </c>
      <c r="B138" s="146">
        <v>0</v>
      </c>
      <c r="C138" s="146">
        <v>3</v>
      </c>
      <c r="D138" s="19">
        <v>186</v>
      </c>
    </row>
    <row r="139" spans="1:4" hidden="1" outlineLevel="1" collapsed="1">
      <c r="A139" s="49">
        <v>44440</v>
      </c>
      <c r="B139" s="146">
        <v>0</v>
      </c>
      <c r="C139" s="146">
        <v>3</v>
      </c>
      <c r="D139" s="19">
        <v>183</v>
      </c>
    </row>
    <row r="140" spans="1:4" hidden="1" outlineLevel="1" collapsed="1">
      <c r="A140" s="49">
        <v>44470</v>
      </c>
      <c r="B140" s="146">
        <v>0</v>
      </c>
      <c r="C140" s="146">
        <v>3</v>
      </c>
      <c r="D140" s="19">
        <v>183</v>
      </c>
    </row>
    <row r="141" spans="1:4" hidden="1" outlineLevel="1" collapsed="1">
      <c r="A141" s="49">
        <v>44501</v>
      </c>
      <c r="B141" s="146">
        <v>0</v>
      </c>
      <c r="C141" s="146">
        <v>3</v>
      </c>
      <c r="D141" s="19">
        <v>183</v>
      </c>
    </row>
    <row r="142" spans="1:4" hidden="1" outlineLevel="1" collapsed="1">
      <c r="A142" s="49">
        <v>44531</v>
      </c>
      <c r="B142" s="146">
        <v>0</v>
      </c>
      <c r="C142" s="146">
        <v>3</v>
      </c>
      <c r="D142" s="19">
        <v>176</v>
      </c>
    </row>
    <row r="143" spans="1:4" hidden="1" outlineLevel="1" collapsed="1">
      <c r="A143" s="49">
        <v>44562</v>
      </c>
      <c r="B143" s="146">
        <v>0</v>
      </c>
      <c r="C143" s="146">
        <v>3</v>
      </c>
      <c r="D143" s="19">
        <v>176</v>
      </c>
    </row>
    <row r="144" spans="1:4" hidden="1" outlineLevel="1" collapsed="1">
      <c r="A144" s="49">
        <v>44593</v>
      </c>
      <c r="B144" s="146">
        <v>0</v>
      </c>
      <c r="C144" s="146">
        <v>3</v>
      </c>
      <c r="D144" s="19">
        <v>176</v>
      </c>
    </row>
    <row r="145" spans="1:4" hidden="1" outlineLevel="1" collapsed="1">
      <c r="A145" s="49">
        <v>44621</v>
      </c>
      <c r="B145" s="146">
        <v>0</v>
      </c>
      <c r="C145" s="146">
        <v>3</v>
      </c>
      <c r="D145" s="19">
        <v>175</v>
      </c>
    </row>
    <row r="146" spans="1:4" hidden="1" outlineLevel="1" collapsed="1">
      <c r="A146" s="49">
        <v>44652</v>
      </c>
      <c r="B146" s="146">
        <v>0</v>
      </c>
      <c r="C146" s="146">
        <v>3</v>
      </c>
      <c r="D146" s="19">
        <v>175</v>
      </c>
    </row>
    <row r="147" spans="1:4" hidden="1" outlineLevel="1" collapsed="1">
      <c r="A147" s="49">
        <v>44682</v>
      </c>
      <c r="B147" s="146">
        <v>0</v>
      </c>
      <c r="C147" s="146">
        <v>3</v>
      </c>
      <c r="D147" s="19">
        <v>175</v>
      </c>
    </row>
    <row r="148" spans="1:4" hidden="1" outlineLevel="1" collapsed="1">
      <c r="A148" s="49">
        <v>44713</v>
      </c>
      <c r="B148" s="146">
        <v>0</v>
      </c>
      <c r="C148" s="146">
        <v>3</v>
      </c>
      <c r="D148" s="19">
        <v>172</v>
      </c>
    </row>
    <row r="149" spans="1:4" hidden="1" outlineLevel="1" collapsed="1">
      <c r="A149" s="49">
        <v>44743</v>
      </c>
      <c r="B149" s="146">
        <v>0</v>
      </c>
      <c r="C149" s="146">
        <v>3</v>
      </c>
      <c r="D149" s="19">
        <v>172</v>
      </c>
    </row>
    <row r="150" spans="1:4" hidden="1" outlineLevel="1" collapsed="1">
      <c r="A150" s="49">
        <v>44774</v>
      </c>
      <c r="B150" s="146">
        <v>0</v>
      </c>
      <c r="C150" s="146">
        <v>3</v>
      </c>
      <c r="D150" s="19">
        <v>172</v>
      </c>
    </row>
    <row r="151" spans="1:4" hidden="1" outlineLevel="1" collapsed="1">
      <c r="A151" s="49">
        <v>44805</v>
      </c>
      <c r="B151" s="146">
        <v>0</v>
      </c>
      <c r="C151" s="146">
        <v>3</v>
      </c>
      <c r="D151" s="19">
        <v>167</v>
      </c>
    </row>
    <row r="152" spans="1:4" hidden="1" outlineLevel="1" collapsed="1">
      <c r="A152" s="49">
        <v>44835</v>
      </c>
      <c r="B152" s="146">
        <v>0</v>
      </c>
      <c r="C152" s="146">
        <v>3</v>
      </c>
      <c r="D152" s="19">
        <v>167</v>
      </c>
    </row>
    <row r="153" spans="1:4" hidden="1" outlineLevel="1" collapsed="1">
      <c r="A153" s="49">
        <v>44866</v>
      </c>
      <c r="B153" s="146">
        <v>0</v>
      </c>
      <c r="C153" s="146">
        <v>3</v>
      </c>
      <c r="D153" s="19">
        <v>167</v>
      </c>
    </row>
    <row r="154" spans="1:4" hidden="1" outlineLevel="1" collapsed="1">
      <c r="A154" s="49">
        <v>44896</v>
      </c>
      <c r="B154" s="146">
        <v>0</v>
      </c>
      <c r="C154" s="146">
        <v>3</v>
      </c>
      <c r="D154" s="19">
        <v>163</v>
      </c>
    </row>
    <row r="155" spans="1:4" hidden="1" outlineLevel="1" collapsed="1">
      <c r="A155" s="49">
        <v>44927</v>
      </c>
      <c r="B155" s="146">
        <v>0</v>
      </c>
      <c r="C155" s="146">
        <v>3</v>
      </c>
      <c r="D155" s="19">
        <v>163</v>
      </c>
    </row>
    <row r="156" spans="1:4" hidden="1" outlineLevel="1" collapsed="1">
      <c r="A156" s="49">
        <v>44958</v>
      </c>
      <c r="B156" s="146">
        <v>0</v>
      </c>
      <c r="C156" s="146">
        <v>3</v>
      </c>
      <c r="D156" s="19">
        <v>163</v>
      </c>
    </row>
    <row r="157" spans="1:4" hidden="1" outlineLevel="1" collapsed="1">
      <c r="A157" s="49">
        <v>44986</v>
      </c>
      <c r="B157" s="146">
        <v>0</v>
      </c>
      <c r="C157" s="146">
        <v>3</v>
      </c>
      <c r="D157" s="19">
        <v>162</v>
      </c>
    </row>
    <row r="158" spans="1:4" hidden="1" outlineLevel="1" collapsed="1">
      <c r="A158" s="49">
        <v>45017</v>
      </c>
      <c r="B158" s="146">
        <v>0</v>
      </c>
      <c r="C158" s="146">
        <v>3</v>
      </c>
      <c r="D158" s="19">
        <v>162</v>
      </c>
    </row>
    <row r="159" spans="1:4" hidden="1" outlineLevel="1" collapsed="1">
      <c r="A159" s="49">
        <v>45047</v>
      </c>
      <c r="B159" s="146">
        <v>0</v>
      </c>
      <c r="C159" s="146">
        <v>3</v>
      </c>
      <c r="D159" s="19">
        <v>162</v>
      </c>
    </row>
    <row r="160" spans="1:4" hidden="1" outlineLevel="1" collapsed="1">
      <c r="A160" s="49">
        <v>45078</v>
      </c>
      <c r="B160" s="146">
        <v>0</v>
      </c>
      <c r="C160" s="146">
        <v>3</v>
      </c>
      <c r="D160" s="19">
        <v>162</v>
      </c>
    </row>
    <row r="161" spans="1:4" hidden="1" outlineLevel="1" collapsed="1">
      <c r="A161" s="49">
        <v>45108</v>
      </c>
      <c r="B161" s="146">
        <v>0</v>
      </c>
      <c r="C161" s="146">
        <v>3</v>
      </c>
      <c r="D161" s="19">
        <v>162</v>
      </c>
    </row>
    <row r="162" spans="1:4" hidden="1" outlineLevel="1" collapsed="1">
      <c r="A162" s="49">
        <v>45139</v>
      </c>
      <c r="B162" s="146">
        <v>0</v>
      </c>
      <c r="C162" s="146">
        <v>3</v>
      </c>
      <c r="D162" s="19">
        <v>162</v>
      </c>
    </row>
    <row r="163" spans="1:4" hidden="1" outlineLevel="1" collapsed="1">
      <c r="A163" s="49">
        <v>45170</v>
      </c>
      <c r="B163" s="146">
        <v>0</v>
      </c>
      <c r="C163" s="146">
        <v>3</v>
      </c>
      <c r="D163" s="19">
        <v>158</v>
      </c>
    </row>
    <row r="164" spans="1:4" hidden="1" outlineLevel="1" collapsed="1">
      <c r="A164" s="49">
        <v>45200</v>
      </c>
      <c r="B164" s="146">
        <v>0</v>
      </c>
      <c r="C164" s="146">
        <v>3</v>
      </c>
      <c r="D164" s="19">
        <v>158</v>
      </c>
    </row>
    <row r="165" spans="1:4" hidden="1" outlineLevel="1" collapsed="1">
      <c r="A165" s="49">
        <v>45231</v>
      </c>
      <c r="B165" s="146">
        <v>0</v>
      </c>
      <c r="C165" s="146">
        <v>3</v>
      </c>
      <c r="D165" s="19">
        <v>158</v>
      </c>
    </row>
    <row r="166" spans="1:4" hidden="1" outlineLevel="1" collapsed="1">
      <c r="A166" s="49">
        <v>45261</v>
      </c>
      <c r="B166" s="146">
        <v>0</v>
      </c>
      <c r="C166" s="146">
        <v>3</v>
      </c>
      <c r="D166" s="19">
        <v>165</v>
      </c>
    </row>
    <row r="167" spans="1:4" hidden="1" outlineLevel="1" collapsed="1">
      <c r="A167" s="49">
        <v>45292</v>
      </c>
      <c r="B167" s="146">
        <v>0</v>
      </c>
      <c r="C167" s="146">
        <v>3</v>
      </c>
      <c r="D167" s="19">
        <v>165</v>
      </c>
    </row>
    <row r="168" spans="1:4" hidden="1" outlineLevel="1" collapsed="1">
      <c r="A168" s="49">
        <v>45323</v>
      </c>
      <c r="B168" s="146">
        <v>0</v>
      </c>
      <c r="C168" s="146">
        <v>3</v>
      </c>
      <c r="D168" s="19">
        <v>165</v>
      </c>
    </row>
    <row r="169" spans="1:4" collapsed="1">
      <c r="A169" s="49">
        <v>45352</v>
      </c>
      <c r="B169" s="146">
        <v>0</v>
      </c>
      <c r="C169" s="146">
        <v>3</v>
      </c>
      <c r="D169" s="19">
        <v>167</v>
      </c>
    </row>
    <row r="170" spans="1:4">
      <c r="A170" s="49">
        <v>45383</v>
      </c>
      <c r="B170" s="146">
        <v>0</v>
      </c>
      <c r="C170" s="146">
        <v>3</v>
      </c>
      <c r="D170" s="19">
        <v>167</v>
      </c>
    </row>
    <row r="171" spans="1:4">
      <c r="A171" s="49">
        <v>45413</v>
      </c>
      <c r="B171" s="146">
        <v>0</v>
      </c>
      <c r="C171" s="146">
        <v>3</v>
      </c>
      <c r="D171" s="19">
        <v>167</v>
      </c>
    </row>
    <row r="172" spans="1:4">
      <c r="A172" s="49">
        <v>45444</v>
      </c>
      <c r="B172" s="146">
        <v>0</v>
      </c>
      <c r="C172" s="146">
        <v>3</v>
      </c>
      <c r="D172" s="19">
        <v>167</v>
      </c>
    </row>
    <row r="173" spans="1:4">
      <c r="A173" s="49">
        <v>45474</v>
      </c>
      <c r="B173" s="146">
        <v>0</v>
      </c>
      <c r="C173" s="146">
        <v>3</v>
      </c>
      <c r="D173" s="19">
        <v>167</v>
      </c>
    </row>
    <row r="174" spans="1:4">
      <c r="A174" s="49">
        <v>45505</v>
      </c>
      <c r="B174" s="146">
        <v>0</v>
      </c>
      <c r="C174" s="146">
        <v>3</v>
      </c>
      <c r="D174" s="19">
        <v>167</v>
      </c>
    </row>
    <row r="175" spans="1:4">
      <c r="A175" s="49">
        <v>45536</v>
      </c>
      <c r="B175" s="146">
        <v>0</v>
      </c>
      <c r="C175" s="146">
        <v>3</v>
      </c>
      <c r="D175" s="19">
        <v>168</v>
      </c>
    </row>
    <row r="176" spans="1:4">
      <c r="A176" s="49">
        <v>45566</v>
      </c>
      <c r="B176" s="146">
        <v>0</v>
      </c>
      <c r="C176" s="146">
        <v>3</v>
      </c>
      <c r="D176" s="19">
        <v>168</v>
      </c>
    </row>
    <row r="177" spans="1:4">
      <c r="A177" s="49">
        <v>45597</v>
      </c>
      <c r="B177" s="146">
        <v>0</v>
      </c>
      <c r="C177" s="146">
        <v>3</v>
      </c>
      <c r="D177" s="19">
        <v>168</v>
      </c>
    </row>
    <row r="178" spans="1:4">
      <c r="A178" s="49">
        <v>45627</v>
      </c>
      <c r="B178" s="146">
        <v>0</v>
      </c>
      <c r="C178" s="146">
        <v>3</v>
      </c>
      <c r="D178" s="19">
        <v>167</v>
      </c>
    </row>
    <row r="179" spans="1:4">
      <c r="A179" s="49">
        <v>45658</v>
      </c>
      <c r="B179" s="146">
        <v>0</v>
      </c>
      <c r="C179" s="146">
        <v>3</v>
      </c>
      <c r="D179" s="19">
        <v>167</v>
      </c>
    </row>
    <row r="180" spans="1:4">
      <c r="A180" s="49">
        <v>45689</v>
      </c>
      <c r="B180" s="146">
        <v>0</v>
      </c>
      <c r="C180" s="146">
        <v>3</v>
      </c>
      <c r="D180" s="19">
        <v>167</v>
      </c>
    </row>
    <row r="181" spans="1:4">
      <c r="A181" s="49">
        <v>45717</v>
      </c>
      <c r="B181" s="146">
        <v>0</v>
      </c>
      <c r="C181" s="146">
        <v>3</v>
      </c>
      <c r="D181" s="19">
        <v>167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166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1" t="s">
        <v>122</v>
      </c>
      <c r="B3" s="171"/>
      <c r="C3" s="171"/>
      <c r="D3" s="171"/>
      <c r="E3" s="171"/>
      <c r="F3" s="171"/>
      <c r="G3" s="171"/>
      <c r="J3" s="59" t="s">
        <v>166</v>
      </c>
      <c r="K3" s="59">
        <v>3</v>
      </c>
      <c r="M3" s="59">
        <v>2013</v>
      </c>
    </row>
    <row r="4" spans="1:16380">
      <c r="A4" s="172" t="s">
        <v>119</v>
      </c>
      <c r="B4" s="172"/>
      <c r="C4" s="172"/>
      <c r="D4" s="172"/>
      <c r="E4" s="172"/>
      <c r="F4" s="172"/>
      <c r="G4" s="172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1" t="s">
        <v>130</v>
      </c>
      <c r="B5" s="171"/>
      <c r="C5" s="171"/>
      <c r="D5" s="171"/>
      <c r="E5" s="171"/>
      <c r="F5" s="171"/>
      <c r="G5" s="171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1">
        <f>DATE(B1,VLOOKUP(A1,$J$1:$K$12,2,0),1)</f>
        <v>45717</v>
      </c>
      <c r="B6" s="171"/>
      <c r="C6" s="171"/>
      <c r="D6" s="171"/>
      <c r="E6" s="171"/>
      <c r="F6" s="171"/>
      <c r="G6" s="171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3" t="s">
        <v>114</v>
      </c>
      <c r="B8" s="175" t="s">
        <v>229</v>
      </c>
      <c r="C8" s="175"/>
      <c r="D8" s="175"/>
      <c r="E8" s="175" t="s">
        <v>171</v>
      </c>
      <c r="F8" s="175"/>
      <c r="G8" s="176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4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804408.58701043006</v>
      </c>
      <c r="C11" s="81">
        <f>IF(ISERROR(VLOOKUP($A$6,'Кредити НФК'!$A$10:$M$200,2,0)),"–",VLOOKUP($A$6,'Кредити НФК'!$A$10:$M$200,2,0))</f>
        <v>8720.1297635299998</v>
      </c>
      <c r="D11" s="82">
        <f t="shared" ref="D11:D16" si="0">IF(ISERROR(C11/B11*100),"–",C11/B11*100)</f>
        <v>1.0840423516534308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20.411100682143683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-1.0007685661862951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0.51881236766628547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563629.86224885995</v>
      </c>
      <c r="C12" s="81">
        <f>IF(ISERROR(VLOOKUP($A$6,'Кредити НФК'!$A$10:$M$200,6,0)),"–",VLOOKUP($A$6,'Кредити НФК'!$A$10:$M$200,6,0))</f>
        <v>5203.1965515600004</v>
      </c>
      <c r="D12" s="82">
        <f t="shared" si="0"/>
        <v>0.9231584236504895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22.904949121172066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1.0132113880112001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0.31695867931790644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240778.72476156999</v>
      </c>
      <c r="C13" s="81">
        <f>IF(ISERROR(VLOOKUP($A$6,'Кредити НФК'!$A$10:$M$200,10,0)),"–",VLOOKUP($A$6,'Кредити НФК'!$A$10:$M$200,10,0))</f>
        <v>3516.9332119699998</v>
      </c>
      <c r="D13" s="82">
        <f t="shared" si="0"/>
        <v>1.4606494886342747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16.901741844340904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-3.8373134754604337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0.81894318005043942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307384.70912314003</v>
      </c>
      <c r="C14" s="81">
        <f>IF(ISERROR(VLOOKUP($A$6,'Кредити ДГ'!$A$10:$M$200,2,0)),"–",VLOOKUP($A$6,'Кредити ДГ'!$A$10:$M$200,2,0))</f>
        <v>6142.1278785499999</v>
      </c>
      <c r="D14" s="82">
        <f t="shared" si="0"/>
        <v>1.9981891409209394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28.778240157577187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5.7923901852796007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2.7741042880264501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296992.76599540003</v>
      </c>
      <c r="C15" s="81">
        <f>IF(ISERROR(VLOOKUP($A$6,'Кредити ДГ'!$A$10:$M$200,6,0)),"–",VLOOKUP($A$6,'Кредити ДГ'!$A$10:$M$200,6,0))</f>
        <v>6060.6519385700003</v>
      </c>
      <c r="D15" s="82">
        <f t="shared" si="0"/>
        <v>2.0406732528508353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29.365152368522985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6.0119429539107614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2.8738114853247794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10391.94312774</v>
      </c>
      <c r="C16" s="88">
        <f>IF(ISERROR(VLOOKUP($A$6,'Кредити ДГ'!$A$10:$M$200,10,0)),"–",VLOOKUP($A$6,'Кредити ДГ'!$A$10:$M$200,10,0))</f>
        <v>81.475939980000007</v>
      </c>
      <c r="D16" s="89">
        <f t="shared" si="0"/>
        <v>0.78402988717778987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-3.7156387842848773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-8.3298059336522812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-4.1372257869111166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1204815.6092614001</v>
      </c>
      <c r="C18" s="81">
        <f>IF(ISERROR(VLOOKUP($A$6,'Депозити НФК'!$A$10:$S$200,2,0)),"–",VLOOKUP($A$6,'Депозити НФК'!$A$10:$S$200,2,0))</f>
        <v>8738.6756161800004</v>
      </c>
      <c r="D18" s="82">
        <f>IF(ISERROR(C18/B18*100),"–",C18/B18*100)</f>
        <v>0.72531228422058347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2.4089671532059924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-3.6602101184689673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-5.3031027270923374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895419.61400735995</v>
      </c>
      <c r="C19" s="81">
        <f>IF(ISERROR(VLOOKUP($A$6,'Депозити НФК'!$A$10:$S$200,8,0)),"–",VLOOKUP($A$6,'Депозити НФК'!$A$10:$S$200,8,0))</f>
        <v>6789.6513262399994</v>
      </c>
      <c r="D19" s="82">
        <f t="shared" ref="D19:D23" si="1">IF(ISERROR(C19/B19*100),"–",C19/B19*100)</f>
        <v>0.75826475319806774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0.29796637926011726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-6.9230062017176124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-11.153903496799273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309395.99525404006</v>
      </c>
      <c r="C20" s="81">
        <f>IF(ISERROR(VLOOKUP($A$6,'Депозити НФК'!$A$10:$S$200,14,0)),"–",VLOOKUP($A$6,'Депозити НФК'!$A$10:$S$200,14,0))</f>
        <v>1949.02428994</v>
      </c>
      <c r="D20" s="82">
        <f t="shared" si="1"/>
        <v>0.62994489904101303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10.511764936446966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9.7410949638633326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22.888386723976481</v>
      </c>
      <c r="K20" s="59"/>
      <c r="L20" s="79"/>
    </row>
    <row r="21" spans="1:13">
      <c r="A21" s="80" t="s">
        <v>198</v>
      </c>
      <c r="B21" s="81">
        <f>IF(ISERROR(VLOOKUP($A$6,Україна!$A$3:$AC$200,11,0)),"–",VLOOKUP($A$6,Україна!$A$3:$AC$200,11,0))</f>
        <v>1379104.5950466397</v>
      </c>
      <c r="C21" s="81">
        <f>IF(ISERROR(VLOOKUP($A$6,'Депозити ДГ'!$A$10:$S$200,2,0)),"–",VLOOKUP($A$6,'Депозити ДГ'!$A$10:$S$200,2,0))</f>
        <v>23887.275473720001</v>
      </c>
      <c r="D21" s="82">
        <f t="shared" si="1"/>
        <v>1.7320858446499603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12.7535070112976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-1.7877249512755071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-2.0237741310288158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888654.94525830005</v>
      </c>
      <c r="C22" s="81">
        <f>IF(ISERROR(VLOOKUP($A$6,'Депозити ДГ'!$A$10:$S$200,8,0)),"–",VLOOKUP($A$6,'Депозити ДГ'!$A$10:$S$200,8,0))</f>
        <v>17517.53506817</v>
      </c>
      <c r="D22" s="82">
        <f t="shared" si="1"/>
        <v>1.9712414994864269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12.283057827624461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-1.9591540350718049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-2.7955564411301168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490449.64978833997</v>
      </c>
      <c r="C23" s="88">
        <f>IF(ISERROR(VLOOKUP($A$6,'Депозити ДГ'!$A$10:$S$200,14,0)),"–",VLOOKUP($A$6,'Депозити ДГ'!$A$10:$S$200,14,0))</f>
        <v>6369.7404055500001</v>
      </c>
      <c r="D23" s="89">
        <f t="shared" si="1"/>
        <v>1.2987552154026301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14.067863144634927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-1.3131684559948127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0.16332617648390624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99"/>
      <c r="K25" s="99"/>
      <c r="L25" s="99"/>
      <c r="M25" s="59"/>
    </row>
    <row r="26" spans="1:13" s="1" customFormat="1" ht="27.75" customHeight="1">
      <c r="A26" s="177"/>
      <c r="B26" s="178"/>
      <c r="C26" s="178"/>
      <c r="D26" s="178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14.518599999999999</v>
      </c>
      <c r="F28" s="83">
        <f>IF(ISERROR(VLOOKUP($A$6,'% ставки за кредитами НФК'!$A$10:$S$200,2,0)),"–",VLOOKUP($A$6,'% ставки за кредитами НФК'!$A$10:$S$200,2,0))</f>
        <v>16.294699999999999</v>
      </c>
      <c r="G28" s="83">
        <f>IF(ISERROR(IF(F28=0,"–",F28-E28)),"–",IF(F28=0,"–",F28-E28))</f>
        <v>1.7760999999999996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15.743399999999999</v>
      </c>
      <c r="F29" s="83">
        <f>IF(ISERROR(VLOOKUP($A$6,'% ставки за кредитами НФК'!$A$10:$S$200,8,0)),"–",VLOOKUP($A$6,'% ставки за кредитами НФК'!$A$10:$S$200,8,0))</f>
        <v>16.857500000000002</v>
      </c>
      <c r="G29" s="83">
        <f t="shared" ref="G29:G37" si="2">IF(ISERROR(IF(F29=0,"–",F29-E29)),"–",IF(F29=0,"–",F29-E29))</f>
        <v>1.1141000000000023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15.5357</v>
      </c>
      <c r="F30" s="83">
        <f>IF(ISERROR(VLOOKUP($A$6,'% ставки за кредитами НФК'!$A$10:$S$200,10,0)),"–",VLOOKUP($A$6,'% ставки за кредитами НФК'!$A$10:$S$200,10,0))</f>
        <v>16.902100000000001</v>
      </c>
      <c r="G30" s="83">
        <f t="shared" si="2"/>
        <v>1.3664000000000005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6.2683</v>
      </c>
      <c r="F31" s="83">
        <f>IF(ISERROR(VLOOKUP($A$6,'% ставки за кредитами НФК'!$A$10:$S$200,14,0)),"–",VLOOKUP($A$6,'% ставки за кредитами НФК'!$A$10:$S$200,14,0))</f>
        <v>7.6826999999999996</v>
      </c>
      <c r="G31" s="83">
        <f t="shared" si="2"/>
        <v>1.4143999999999997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6.2676999999999996</v>
      </c>
      <c r="F32" s="83">
        <f>IF(ISERROR(VLOOKUP($A$6,'% ставки за кредитами НФК'!$A$10:$S$200,16,0)),"–",VLOOKUP($A$6,'% ставки за кредитами НФК'!$A$10:$S$200,16,0))</f>
        <v>7.6826999999999996</v>
      </c>
      <c r="G32" s="83">
        <f t="shared" si="2"/>
        <v>1.415</v>
      </c>
    </row>
    <row r="33" spans="1:13">
      <c r="A33" s="80" t="s">
        <v>199</v>
      </c>
      <c r="B33" s="62"/>
      <c r="C33" s="62"/>
      <c r="D33" s="62"/>
      <c r="E33" s="83">
        <f>IF(ISERROR(VLOOKUP($A$6,Україна!$A$3:$AC$200,19,0)),"–",VLOOKUP($A$6,Україна!$A$3:$AC$200,19,0))</f>
        <v>28.789899999999999</v>
      </c>
      <c r="F33" s="83">
        <f>IF(ISERROR(VLOOKUP($A$6,'% ставки за кредитами ДГ'!$A$10:$S$200,2,0)),"–",VLOOKUP($A$6,'% ставки за кредитами ДГ'!$A$10:$S$200,2,0))</f>
        <v>36.114899999999999</v>
      </c>
      <c r="G33" s="83">
        <f t="shared" si="2"/>
        <v>7.3249999999999993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28.810500000000001</v>
      </c>
      <c r="F34" s="83">
        <f>IF(ISERROR(VLOOKUP($A$6,'% ставки за кредитами ДГ'!$A$10:$S$200,8,0)),"–",VLOOKUP($A$6,'% ставки за кредитами ДГ'!$A$10:$S$200,8,0))</f>
        <v>36.1126</v>
      </c>
      <c r="G34" s="83">
        <f t="shared" si="2"/>
        <v>7.3020999999999994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35.416600000000003</v>
      </c>
      <c r="F35" s="83">
        <f>IF(ISERROR(VLOOKUP($A$6,'% ставки за кредитами ДГ'!$A$10:$S$200,10,0)),"–",VLOOKUP($A$6,'% ставки за кредитами ДГ'!$A$10:$S$200,10,0))</f>
        <v>36.155900000000003</v>
      </c>
      <c r="G35" s="83">
        <f t="shared" si="2"/>
        <v>0.73930000000000007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10.429600000000001</v>
      </c>
      <c r="F36" s="83">
        <f>IF(ISERROR(VLOOKUP($A$6,'% ставки за кредитами ДГ'!$A$10:$S$200,14,0)),"–",VLOOKUP($A$6,'% ставки за кредитами ДГ'!$A$10:$S$200,14,0))</f>
        <v>50.379399999999997</v>
      </c>
      <c r="G36" s="83">
        <f t="shared" si="2"/>
        <v>39.949799999999996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6.3913000000000002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8.2809000000000008</v>
      </c>
      <c r="F39" s="83">
        <f>IF(ISERROR(VLOOKUP($A$6,'% ставки за депозитами НФК'!$A$10:$P$200,2,0)),"–",VLOOKUP($A$6,'% ставки за депозитами НФК'!$A$10:$P$200,2,0))</f>
        <v>8.9731000000000005</v>
      </c>
      <c r="G39" s="83">
        <f>IF(ISERROR(IF(F39=0,"–",F39-E39)),"–",IF(F39=0,"–",F39-E39))</f>
        <v>0.6921999999999997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9.3148</v>
      </c>
      <c r="F40" s="83">
        <f>IF(ISERROR(VLOOKUP($A$6,'% ставки за депозитами НФК'!$A$10:$P$200,7,0)),"–",VLOOKUP($A$6,'% ставки за депозитами НФК'!$A$10:$P$200,7,0))</f>
        <v>10.0198</v>
      </c>
      <c r="G40" s="83">
        <f t="shared" ref="G40:G44" si="3">IF(ISERROR(IF(F40=0,"–",F40-E40)),"–",IF(F40=0,"–",F40-E40))</f>
        <v>0.70500000000000007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0.74719999999999998</v>
      </c>
      <c r="F41" s="83">
        <f>IF(ISERROR(VLOOKUP($A$6,'% ставки за депозитами НФК'!$A$10:$P$200,12,0)),"–",VLOOKUP($A$6,'% ставки за депозитами НФК'!$A$10:$P$200,12,0))</f>
        <v>0.6774</v>
      </c>
      <c r="G41" s="83">
        <f t="shared" si="3"/>
        <v>-6.9799999999999973E-2</v>
      </c>
    </row>
    <row r="42" spans="1:13">
      <c r="A42" s="80" t="s">
        <v>199</v>
      </c>
      <c r="B42" s="62"/>
      <c r="C42" s="62"/>
      <c r="D42" s="62"/>
      <c r="E42" s="83">
        <f>IF(ISERROR(VLOOKUP($A$6,Україна!$A$3:$AC$200,27,0)),"–",VLOOKUP($A$6,Україна!$A$3:$AC$200,27,0))</f>
        <v>7.6886000000000001</v>
      </c>
      <c r="F42" s="83">
        <f>IF(ISERROR(VLOOKUP($A$6,'% ставки за депозитами ДГ'!$A$10:$P$200,2,0)),"–",VLOOKUP($A$6,'% ставки за депозитами ДГ'!$A$10:$P$200,2,0))</f>
        <v>8.5593000000000004</v>
      </c>
      <c r="G42" s="83">
        <f t="shared" si="3"/>
        <v>0.87070000000000025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10.2525</v>
      </c>
      <c r="F43" s="83">
        <f>IF(ISERROR(VLOOKUP($A$6,'% ставки за депозитами ДГ'!$A$10:$P$200,7,0)),"–",VLOOKUP($A$6,'% ставки за депозитами ДГ'!$A$10:$P$200,7,0))</f>
        <v>11.2813</v>
      </c>
      <c r="G43" s="83">
        <f t="shared" si="3"/>
        <v>1.0288000000000004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0.9929</v>
      </c>
      <c r="F44" s="90">
        <f>IF(ISERROR(VLOOKUP($A$6,'% ставки за депозитами ДГ'!$A$10:$P$200,12,0)),"–",VLOOKUP($A$6,'% ставки за депозитами ДГ'!$A$10:$P$200,12,0))</f>
        <v>1.161</v>
      </c>
      <c r="G44" s="90">
        <f t="shared" si="3"/>
        <v>0.16810000000000003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2" t="s">
        <v>174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3">
        <f>IF(ISERROR(VLOOKUP($A$6,'Банки та філії'!$A$11:$D$200,4,0)),,VLOOKUP($A$6,'Банки та філії'!$A$11:$D$200,4,0))</f>
        <v>167</v>
      </c>
    </row>
    <row r="107" spans="20:31"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</row>
    <row r="108" spans="20:31"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</row>
    <row r="109" spans="20:31"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</row>
    <row r="110" spans="20:31"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</row>
    <row r="111" spans="20:31"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</row>
    <row r="112" spans="20:31"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</row>
    <row r="113" spans="20:31"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</row>
    <row r="114" spans="20:31"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</row>
    <row r="115" spans="20:31"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</row>
    <row r="116" spans="20:31"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pans="20:31"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</row>
    <row r="118" spans="20:31"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pans="20:31"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pans="20:31"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</row>
    <row r="121" spans="20:31"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pans="20:31"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</row>
    <row r="123" spans="20:31"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20:31"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20:31"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</row>
    <row r="126" spans="20:31"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</row>
    <row r="127" spans="20:31"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pans="20:31"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</row>
    <row r="129" spans="20:31"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</row>
    <row r="130" spans="20:31"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</row>
    <row r="131" spans="20:31"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</row>
    <row r="132" spans="20:31"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</row>
    <row r="133" spans="20:31"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</row>
    <row r="134" spans="20:31"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</row>
    <row r="135" spans="20:31"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</row>
    <row r="136" spans="20:31"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</row>
    <row r="137" spans="20:31"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</row>
    <row r="138" spans="20:31"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</row>
    <row r="139" spans="20:31"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</row>
    <row r="140" spans="20:31"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</row>
    <row r="141" spans="20:31"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</row>
    <row r="142" spans="20:31"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</row>
    <row r="143" spans="20:31"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</row>
    <row r="144" spans="20:31"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</row>
    <row r="145" spans="20:31"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</row>
    <row r="146" spans="20:31"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</row>
    <row r="147" spans="20:31"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</row>
    <row r="148" spans="20:31"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</row>
    <row r="149" spans="20:31"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</row>
    <row r="150" spans="20:31"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</row>
    <row r="151" spans="20:31"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</row>
    <row r="152" spans="20:31"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</row>
    <row r="153" spans="20:31"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</row>
    <row r="154" spans="20:31"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</row>
    <row r="155" spans="20:31"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</row>
    <row r="156" spans="20:31"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</row>
    <row r="157" spans="20:31"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</row>
    <row r="158" spans="20:31"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</row>
    <row r="159" spans="20:31"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</row>
    <row r="160" spans="20:31"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</row>
    <row r="161" spans="20:31"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</row>
    <row r="162" spans="20:31"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</row>
    <row r="163" spans="20:31"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</row>
    <row r="164" spans="20:31"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</row>
    <row r="165" spans="20:31"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</row>
    <row r="166" spans="20:31"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</row>
    <row r="167" spans="20:31"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</row>
    <row r="168" spans="20:31"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</row>
    <row r="169" spans="20:31"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</row>
    <row r="170" spans="20:31"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</row>
    <row r="171" spans="20:31"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</row>
    <row r="172" spans="20:31"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</row>
    <row r="173" spans="20:31"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</row>
    <row r="174" spans="20:31"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</row>
    <row r="175" spans="20:31"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</row>
    <row r="176" spans="20:31"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</row>
    <row r="177" spans="20:31"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</row>
    <row r="178" spans="20:31"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</row>
    <row r="179" spans="20:31"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</row>
    <row r="180" spans="20:31"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</row>
    <row r="181" spans="20:31"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10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3" t="s">
        <v>128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267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18">
        <v>1</v>
      </c>
      <c r="B9" s="138">
        <v>2</v>
      </c>
      <c r="C9" s="18">
        <v>3</v>
      </c>
      <c r="D9" s="138">
        <v>4</v>
      </c>
      <c r="E9" s="138">
        <v>5</v>
      </c>
    </row>
    <row r="10" spans="1:16" s="1" customFormat="1">
      <c r="A10" s="153">
        <v>2</v>
      </c>
      <c r="B10" s="155" t="s">
        <v>201</v>
      </c>
      <c r="C10" s="154">
        <v>322313</v>
      </c>
      <c r="D10" s="160">
        <v>43</v>
      </c>
      <c r="E10" s="161">
        <v>1</v>
      </c>
    </row>
    <row r="11" spans="1:16" s="1" customFormat="1">
      <c r="A11" s="153">
        <v>6</v>
      </c>
      <c r="B11" s="155" t="s">
        <v>202</v>
      </c>
      <c r="C11" s="154">
        <v>300465</v>
      </c>
      <c r="D11" s="160">
        <v>1152</v>
      </c>
      <c r="E11" s="161">
        <v>39</v>
      </c>
    </row>
    <row r="12" spans="1:16" s="1" customFormat="1">
      <c r="A12" s="153">
        <v>29</v>
      </c>
      <c r="B12" s="155" t="s">
        <v>219</v>
      </c>
      <c r="C12" s="154">
        <v>300119</v>
      </c>
      <c r="D12" s="160">
        <v>32</v>
      </c>
      <c r="E12" s="161">
        <v>2</v>
      </c>
    </row>
    <row r="13" spans="1:16" s="1" customFormat="1">
      <c r="A13" s="153">
        <v>36</v>
      </c>
      <c r="B13" s="155" t="s">
        <v>265</v>
      </c>
      <c r="C13" s="154">
        <v>300335</v>
      </c>
      <c r="D13" s="160">
        <v>325</v>
      </c>
      <c r="E13" s="161">
        <v>14</v>
      </c>
    </row>
    <row r="14" spans="1:16" s="1" customFormat="1">
      <c r="A14" s="153">
        <v>43</v>
      </c>
      <c r="B14" s="155" t="s">
        <v>203</v>
      </c>
      <c r="C14" s="154">
        <v>320940</v>
      </c>
      <c r="D14" s="160">
        <v>3</v>
      </c>
      <c r="E14" s="161">
        <v>0</v>
      </c>
    </row>
    <row r="15" spans="1:16" s="1" customFormat="1">
      <c r="A15" s="153">
        <v>46</v>
      </c>
      <c r="B15" s="155" t="s">
        <v>257</v>
      </c>
      <c r="C15" s="154">
        <v>305299</v>
      </c>
      <c r="D15" s="160">
        <v>1105</v>
      </c>
      <c r="E15" s="161">
        <v>34</v>
      </c>
    </row>
    <row r="16" spans="1:16" s="1" customFormat="1">
      <c r="A16" s="153">
        <v>49</v>
      </c>
      <c r="B16" s="155" t="s">
        <v>204</v>
      </c>
      <c r="C16" s="154">
        <v>353100</v>
      </c>
      <c r="D16" s="160">
        <v>15</v>
      </c>
      <c r="E16" s="161">
        <v>0</v>
      </c>
    </row>
    <row r="17" spans="1:5" s="1" customFormat="1">
      <c r="A17" s="153">
        <v>62</v>
      </c>
      <c r="B17" s="155" t="s">
        <v>205</v>
      </c>
      <c r="C17" s="154">
        <v>339500</v>
      </c>
      <c r="D17" s="160">
        <v>94</v>
      </c>
      <c r="E17" s="161">
        <v>1</v>
      </c>
    </row>
    <row r="18" spans="1:5" s="1" customFormat="1">
      <c r="A18" s="153">
        <v>72</v>
      </c>
      <c r="B18" s="155" t="s">
        <v>231</v>
      </c>
      <c r="C18" s="154">
        <v>334840</v>
      </c>
      <c r="D18" s="160">
        <v>1</v>
      </c>
      <c r="E18" s="161">
        <v>0</v>
      </c>
    </row>
    <row r="19" spans="1:5" s="1" customFormat="1">
      <c r="A19" s="153">
        <v>88</v>
      </c>
      <c r="B19" s="155" t="s">
        <v>251</v>
      </c>
      <c r="C19" s="154">
        <v>325365</v>
      </c>
      <c r="D19" s="160">
        <v>65</v>
      </c>
      <c r="E19" s="161">
        <v>2</v>
      </c>
    </row>
    <row r="20" spans="1:5" s="1" customFormat="1">
      <c r="A20" s="153">
        <v>91</v>
      </c>
      <c r="B20" s="155" t="s">
        <v>256</v>
      </c>
      <c r="C20" s="154">
        <v>325268</v>
      </c>
      <c r="D20" s="160">
        <v>20</v>
      </c>
      <c r="E20" s="161">
        <v>1</v>
      </c>
    </row>
    <row r="21" spans="1:5" s="1" customFormat="1">
      <c r="A21" s="153">
        <v>95</v>
      </c>
      <c r="B21" s="155" t="s">
        <v>252</v>
      </c>
      <c r="C21" s="154">
        <v>325990</v>
      </c>
      <c r="D21" s="160">
        <v>9</v>
      </c>
      <c r="E21" s="161">
        <v>0</v>
      </c>
    </row>
    <row r="22" spans="1:5" s="1" customFormat="1">
      <c r="A22" s="153">
        <v>96</v>
      </c>
      <c r="B22" s="155" t="s">
        <v>232</v>
      </c>
      <c r="C22" s="154">
        <v>307770</v>
      </c>
      <c r="D22" s="160">
        <v>199</v>
      </c>
      <c r="E22" s="161">
        <v>8</v>
      </c>
    </row>
    <row r="23" spans="1:5" s="1" customFormat="1">
      <c r="A23" s="153">
        <v>101</v>
      </c>
      <c r="B23" s="155" t="s">
        <v>206</v>
      </c>
      <c r="C23" s="154">
        <v>313849</v>
      </c>
      <c r="D23" s="160">
        <v>25</v>
      </c>
      <c r="E23" s="161">
        <v>1</v>
      </c>
    </row>
    <row r="24" spans="1:5" s="1" customFormat="1">
      <c r="A24" s="153">
        <v>105</v>
      </c>
      <c r="B24" s="155" t="s">
        <v>217</v>
      </c>
      <c r="C24" s="154">
        <v>328168</v>
      </c>
      <c r="D24" s="160">
        <v>45</v>
      </c>
      <c r="E24" s="161">
        <v>2</v>
      </c>
    </row>
    <row r="25" spans="1:5" s="1" customFormat="1" ht="15" customHeight="1">
      <c r="A25" s="153">
        <v>106</v>
      </c>
      <c r="B25" s="155" t="s">
        <v>207</v>
      </c>
      <c r="C25" s="154">
        <v>328209</v>
      </c>
      <c r="D25" s="160">
        <v>46</v>
      </c>
      <c r="E25" s="161">
        <v>1</v>
      </c>
    </row>
    <row r="26" spans="1:5" s="1" customFormat="1">
      <c r="A26" s="153">
        <v>113</v>
      </c>
      <c r="B26" s="155" t="s">
        <v>220</v>
      </c>
      <c r="C26" s="154">
        <v>331489</v>
      </c>
      <c r="D26" s="160">
        <v>73</v>
      </c>
      <c r="E26" s="161">
        <v>1</v>
      </c>
    </row>
    <row r="27" spans="1:5" s="1" customFormat="1">
      <c r="A27" s="153">
        <v>115</v>
      </c>
      <c r="B27" s="155" t="s">
        <v>233</v>
      </c>
      <c r="C27" s="154">
        <v>334851</v>
      </c>
      <c r="D27" s="160">
        <v>223</v>
      </c>
      <c r="E27" s="161">
        <v>4</v>
      </c>
    </row>
    <row r="28" spans="1:5" s="1" customFormat="1">
      <c r="A28" s="153">
        <v>123</v>
      </c>
      <c r="B28" s="155" t="s">
        <v>234</v>
      </c>
      <c r="C28" s="154">
        <v>351607</v>
      </c>
      <c r="D28" s="160">
        <v>16</v>
      </c>
      <c r="E28" s="161">
        <v>0</v>
      </c>
    </row>
    <row r="29" spans="1:5" s="1" customFormat="1">
      <c r="A29" s="153">
        <v>128</v>
      </c>
      <c r="B29" s="155" t="s">
        <v>221</v>
      </c>
      <c r="C29" s="154">
        <v>351254</v>
      </c>
      <c r="D29" s="160">
        <v>3</v>
      </c>
      <c r="E29" s="161">
        <v>0</v>
      </c>
    </row>
    <row r="30" spans="1:5" s="1" customFormat="1">
      <c r="A30" s="153">
        <v>129</v>
      </c>
      <c r="B30" s="155" t="s">
        <v>235</v>
      </c>
      <c r="C30" s="154">
        <v>321723</v>
      </c>
      <c r="D30" s="160">
        <v>1</v>
      </c>
      <c r="E30" s="161">
        <v>0</v>
      </c>
    </row>
    <row r="31" spans="1:5" s="1" customFormat="1">
      <c r="A31" s="153">
        <v>133</v>
      </c>
      <c r="B31" s="155" t="s">
        <v>222</v>
      </c>
      <c r="C31" s="154">
        <v>353489</v>
      </c>
      <c r="D31" s="160">
        <v>49</v>
      </c>
      <c r="E31" s="161">
        <v>3</v>
      </c>
    </row>
    <row r="32" spans="1:5" s="1" customFormat="1">
      <c r="A32" s="153">
        <v>136</v>
      </c>
      <c r="B32" s="155" t="s">
        <v>236</v>
      </c>
      <c r="C32" s="154">
        <v>351005</v>
      </c>
      <c r="D32" s="160">
        <v>218</v>
      </c>
      <c r="E32" s="161">
        <v>4</v>
      </c>
    </row>
    <row r="33" spans="1:5" s="1" customFormat="1">
      <c r="A33" s="153">
        <v>142</v>
      </c>
      <c r="B33" s="155" t="s">
        <v>237</v>
      </c>
      <c r="C33" s="154">
        <v>336310</v>
      </c>
      <c r="D33" s="160">
        <v>72</v>
      </c>
      <c r="E33" s="161">
        <v>15</v>
      </c>
    </row>
    <row r="34" spans="1:5" s="1" customFormat="1">
      <c r="A34" s="153">
        <v>146</v>
      </c>
      <c r="B34" s="155" t="s">
        <v>262</v>
      </c>
      <c r="C34" s="154">
        <v>320371</v>
      </c>
      <c r="D34" s="160">
        <v>13</v>
      </c>
      <c r="E34" s="161">
        <v>1</v>
      </c>
    </row>
    <row r="35" spans="1:5" s="1" customFormat="1">
      <c r="A35" s="153">
        <v>153</v>
      </c>
      <c r="B35" s="155" t="s">
        <v>223</v>
      </c>
      <c r="C35" s="154">
        <v>380838</v>
      </c>
      <c r="D35" s="160">
        <v>39</v>
      </c>
      <c r="E35" s="161">
        <v>1</v>
      </c>
    </row>
    <row r="36" spans="1:5" s="1" customFormat="1">
      <c r="A36" s="153">
        <v>171</v>
      </c>
      <c r="B36" s="155" t="s">
        <v>253</v>
      </c>
      <c r="C36" s="154">
        <v>300614</v>
      </c>
      <c r="D36" s="160">
        <v>125</v>
      </c>
      <c r="E36" s="161">
        <v>4</v>
      </c>
    </row>
    <row r="37" spans="1:5" s="1" customFormat="1">
      <c r="A37" s="153">
        <v>205</v>
      </c>
      <c r="B37" s="155" t="s">
        <v>208</v>
      </c>
      <c r="C37" s="154">
        <v>313582</v>
      </c>
      <c r="D37" s="160">
        <v>22</v>
      </c>
      <c r="E37" s="161">
        <v>0</v>
      </c>
    </row>
    <row r="38" spans="1:5" s="1" customFormat="1">
      <c r="A38" s="153">
        <v>231</v>
      </c>
      <c r="B38" s="155" t="s">
        <v>238</v>
      </c>
      <c r="C38" s="154">
        <v>322539</v>
      </c>
      <c r="D38" s="160">
        <v>19</v>
      </c>
      <c r="E38" s="161">
        <v>0</v>
      </c>
    </row>
    <row r="39" spans="1:5" s="1" customFormat="1">
      <c r="A39" s="153">
        <v>240</v>
      </c>
      <c r="B39" s="155" t="s">
        <v>263</v>
      </c>
      <c r="C39" s="154">
        <v>322540</v>
      </c>
      <c r="D39" s="160">
        <v>44</v>
      </c>
      <c r="E39" s="161">
        <v>4</v>
      </c>
    </row>
    <row r="40" spans="1:5" s="1" customFormat="1">
      <c r="A40" s="153">
        <v>242</v>
      </c>
      <c r="B40" s="155" t="s">
        <v>254</v>
      </c>
      <c r="C40" s="154">
        <v>322001</v>
      </c>
      <c r="D40" s="160">
        <v>13</v>
      </c>
      <c r="E40" s="161">
        <v>0</v>
      </c>
    </row>
    <row r="41" spans="1:5" s="1" customFormat="1">
      <c r="A41" s="153">
        <v>251</v>
      </c>
      <c r="B41" s="155" t="s">
        <v>209</v>
      </c>
      <c r="C41" s="154">
        <v>300658</v>
      </c>
      <c r="D41" s="160">
        <v>14</v>
      </c>
      <c r="E41" s="161">
        <v>1</v>
      </c>
    </row>
    <row r="42" spans="1:5" s="1" customFormat="1">
      <c r="A42" s="153">
        <v>270</v>
      </c>
      <c r="B42" s="155" t="s">
        <v>239</v>
      </c>
      <c r="C42" s="154">
        <v>305749</v>
      </c>
      <c r="D42" s="160">
        <v>34</v>
      </c>
      <c r="E42" s="161">
        <v>1</v>
      </c>
    </row>
    <row r="43" spans="1:5" s="1" customFormat="1">
      <c r="A43" s="153">
        <v>272</v>
      </c>
      <c r="B43" s="155" t="s">
        <v>264</v>
      </c>
      <c r="C43" s="154">
        <v>300346</v>
      </c>
      <c r="D43" s="160">
        <v>137</v>
      </c>
      <c r="E43" s="161">
        <v>4</v>
      </c>
    </row>
    <row r="44" spans="1:5" s="1" customFormat="1">
      <c r="A44" s="153">
        <v>274</v>
      </c>
      <c r="B44" s="155" t="s">
        <v>210</v>
      </c>
      <c r="C44" s="154">
        <v>320478</v>
      </c>
      <c r="D44" s="160">
        <v>212</v>
      </c>
      <c r="E44" s="161">
        <v>7</v>
      </c>
    </row>
    <row r="45" spans="1:5" s="1" customFormat="1">
      <c r="A45" s="153">
        <v>286</v>
      </c>
      <c r="B45" s="155" t="s">
        <v>240</v>
      </c>
      <c r="C45" s="154">
        <v>306500</v>
      </c>
      <c r="D45" s="160">
        <v>32</v>
      </c>
      <c r="E45" s="161">
        <v>1</v>
      </c>
    </row>
    <row r="46" spans="1:5" s="1" customFormat="1">
      <c r="A46" s="153">
        <v>288</v>
      </c>
      <c r="B46" s="155" t="s">
        <v>211</v>
      </c>
      <c r="C46" s="154">
        <v>300647</v>
      </c>
      <c r="D46" s="160">
        <v>4</v>
      </c>
      <c r="E46" s="161">
        <v>0</v>
      </c>
    </row>
    <row r="47" spans="1:5" s="1" customFormat="1">
      <c r="A47" s="153">
        <v>290</v>
      </c>
      <c r="B47" s="155" t="s">
        <v>224</v>
      </c>
      <c r="C47" s="154">
        <v>300506</v>
      </c>
      <c r="D47" s="160">
        <v>11</v>
      </c>
      <c r="E47" s="161">
        <v>0</v>
      </c>
    </row>
    <row r="48" spans="1:5" s="1" customFormat="1">
      <c r="A48" s="153">
        <v>295</v>
      </c>
      <c r="B48" s="155" t="s">
        <v>241</v>
      </c>
      <c r="C48" s="154">
        <v>300539</v>
      </c>
      <c r="D48" s="160">
        <v>0</v>
      </c>
      <c r="E48" s="161">
        <v>0</v>
      </c>
    </row>
    <row r="49" spans="1:5" s="1" customFormat="1">
      <c r="A49" s="153">
        <v>296</v>
      </c>
      <c r="B49" s="155" t="s">
        <v>212</v>
      </c>
      <c r="C49" s="154">
        <v>300528</v>
      </c>
      <c r="D49" s="160">
        <v>69</v>
      </c>
      <c r="E49" s="161">
        <v>2</v>
      </c>
    </row>
    <row r="50" spans="1:5" s="1" customFormat="1">
      <c r="A50" s="153">
        <v>297</v>
      </c>
      <c r="B50" s="155" t="s">
        <v>225</v>
      </c>
      <c r="C50" s="154">
        <v>300584</v>
      </c>
      <c r="D50" s="160">
        <v>0</v>
      </c>
      <c r="E50" s="161">
        <v>0</v>
      </c>
    </row>
    <row r="51" spans="1:5" s="1" customFormat="1">
      <c r="A51" s="153">
        <v>298</v>
      </c>
      <c r="B51" s="155" t="s">
        <v>213</v>
      </c>
      <c r="C51" s="154">
        <v>320984</v>
      </c>
      <c r="D51" s="160">
        <v>4</v>
      </c>
      <c r="E51" s="161">
        <v>0</v>
      </c>
    </row>
    <row r="52" spans="1:5" s="1" customFormat="1">
      <c r="A52" s="153">
        <v>305</v>
      </c>
      <c r="B52" s="155" t="s">
        <v>214</v>
      </c>
      <c r="C52" s="154">
        <v>307123</v>
      </c>
      <c r="D52" s="160">
        <v>34</v>
      </c>
      <c r="E52" s="161">
        <v>0</v>
      </c>
    </row>
    <row r="53" spans="1:5" s="1" customFormat="1">
      <c r="A53" s="153">
        <v>311</v>
      </c>
      <c r="B53" s="155" t="s">
        <v>242</v>
      </c>
      <c r="C53" s="154">
        <v>380106</v>
      </c>
      <c r="D53" s="160">
        <v>0</v>
      </c>
      <c r="E53" s="161">
        <v>0</v>
      </c>
    </row>
    <row r="54" spans="1:5" s="1" customFormat="1" ht="28.8">
      <c r="A54" s="153">
        <v>313</v>
      </c>
      <c r="B54" s="155" t="s">
        <v>243</v>
      </c>
      <c r="C54" s="154">
        <v>380883</v>
      </c>
      <c r="D54" s="160">
        <v>0</v>
      </c>
      <c r="E54" s="161">
        <v>0</v>
      </c>
    </row>
    <row r="55" spans="1:5" s="1" customFormat="1" ht="28.8">
      <c r="A55" s="153">
        <v>320</v>
      </c>
      <c r="B55" s="155" t="s">
        <v>258</v>
      </c>
      <c r="C55" s="154">
        <v>380281</v>
      </c>
      <c r="D55" s="160">
        <v>29</v>
      </c>
      <c r="E55" s="161">
        <v>1</v>
      </c>
    </row>
    <row r="56" spans="1:5" s="1" customFormat="1">
      <c r="A56" s="153">
        <v>329</v>
      </c>
      <c r="B56" s="155" t="s">
        <v>244</v>
      </c>
      <c r="C56" s="154">
        <v>380366</v>
      </c>
      <c r="D56" s="160">
        <v>1</v>
      </c>
      <c r="E56" s="161">
        <v>0</v>
      </c>
    </row>
    <row r="57" spans="1:5" s="1" customFormat="1">
      <c r="A57" s="153">
        <v>331</v>
      </c>
      <c r="B57" s="155" t="s">
        <v>245</v>
      </c>
      <c r="C57" s="154">
        <v>380441</v>
      </c>
      <c r="D57" s="160">
        <v>0</v>
      </c>
      <c r="E57" s="161">
        <v>0</v>
      </c>
    </row>
    <row r="58" spans="1:5" s="1" customFormat="1">
      <c r="A58" s="153">
        <v>381</v>
      </c>
      <c r="B58" s="155" t="s">
        <v>226</v>
      </c>
      <c r="C58" s="154">
        <v>313009</v>
      </c>
      <c r="D58" s="160">
        <v>8</v>
      </c>
      <c r="E58" s="161">
        <v>0</v>
      </c>
    </row>
    <row r="59" spans="1:5" s="1" customFormat="1">
      <c r="A59" s="153">
        <v>386</v>
      </c>
      <c r="B59" s="155" t="s">
        <v>255</v>
      </c>
      <c r="C59" s="154">
        <v>380526</v>
      </c>
      <c r="D59" s="160">
        <v>32</v>
      </c>
      <c r="E59" s="161">
        <v>1</v>
      </c>
    </row>
    <row r="60" spans="1:5" s="1" customFormat="1">
      <c r="A60" s="153">
        <v>387</v>
      </c>
      <c r="B60" s="155" t="s">
        <v>266</v>
      </c>
      <c r="C60" s="154">
        <v>380548</v>
      </c>
      <c r="D60" s="160">
        <v>6</v>
      </c>
      <c r="E60" s="161">
        <v>0</v>
      </c>
    </row>
    <row r="61" spans="1:5" s="1" customFormat="1">
      <c r="A61" s="153">
        <v>389</v>
      </c>
      <c r="B61" s="155" t="s">
        <v>227</v>
      </c>
      <c r="C61" s="154">
        <v>380582</v>
      </c>
      <c r="D61" s="160">
        <v>14</v>
      </c>
      <c r="E61" s="161">
        <v>0</v>
      </c>
    </row>
    <row r="62" spans="1:5" s="1" customFormat="1">
      <c r="A62" s="153">
        <v>392</v>
      </c>
      <c r="B62" s="155" t="s">
        <v>215</v>
      </c>
      <c r="C62" s="154">
        <v>380634</v>
      </c>
      <c r="D62" s="160">
        <v>153</v>
      </c>
      <c r="E62" s="161">
        <v>3</v>
      </c>
    </row>
    <row r="63" spans="1:5" s="1" customFormat="1">
      <c r="A63" s="153">
        <v>394</v>
      </c>
      <c r="B63" s="155" t="s">
        <v>246</v>
      </c>
      <c r="C63" s="154">
        <v>380645</v>
      </c>
      <c r="D63" s="160">
        <v>5</v>
      </c>
      <c r="E63" s="161">
        <v>0</v>
      </c>
    </row>
    <row r="64" spans="1:5" s="1" customFormat="1">
      <c r="A64" s="153">
        <v>395</v>
      </c>
      <c r="B64" s="155" t="s">
        <v>247</v>
      </c>
      <c r="C64" s="154">
        <v>377090</v>
      </c>
      <c r="D64" s="160">
        <v>5</v>
      </c>
      <c r="E64" s="161">
        <v>1</v>
      </c>
    </row>
    <row r="65" spans="1:5" s="1" customFormat="1">
      <c r="A65" s="153">
        <v>407</v>
      </c>
      <c r="B65" s="155" t="s">
        <v>248</v>
      </c>
      <c r="C65" s="154">
        <v>380731</v>
      </c>
      <c r="D65" s="160">
        <v>0</v>
      </c>
      <c r="E65" s="161">
        <v>0</v>
      </c>
    </row>
    <row r="66" spans="1:5" s="1" customFormat="1">
      <c r="A66" s="153">
        <v>455</v>
      </c>
      <c r="B66" s="155" t="s">
        <v>249</v>
      </c>
      <c r="C66" s="154">
        <v>380797</v>
      </c>
      <c r="D66" s="160">
        <v>0</v>
      </c>
      <c r="E66" s="161">
        <v>0</v>
      </c>
    </row>
    <row r="67" spans="1:5" s="1" customFormat="1">
      <c r="A67" s="153">
        <v>553</v>
      </c>
      <c r="B67" s="155" t="s">
        <v>218</v>
      </c>
      <c r="C67" s="154">
        <v>380946</v>
      </c>
      <c r="D67" s="160">
        <v>0</v>
      </c>
      <c r="E67" s="161">
        <v>0</v>
      </c>
    </row>
    <row r="68" spans="1:5" s="1" customFormat="1">
      <c r="A68" s="153">
        <v>694</v>
      </c>
      <c r="B68" s="155" t="s">
        <v>228</v>
      </c>
      <c r="C68" s="154">
        <v>339050</v>
      </c>
      <c r="D68" s="160">
        <v>40</v>
      </c>
      <c r="E68" s="161">
        <v>1</v>
      </c>
    </row>
    <row r="69" spans="1:5" s="1" customFormat="1">
      <c r="A69" s="153">
        <v>774</v>
      </c>
      <c r="B69" s="155" t="s">
        <v>250</v>
      </c>
      <c r="C69" s="154">
        <v>339072</v>
      </c>
      <c r="D69" s="160">
        <v>13</v>
      </c>
      <c r="E69" s="161">
        <v>0</v>
      </c>
    </row>
    <row r="70" spans="1:5" s="1" customFormat="1">
      <c r="A70" s="153"/>
      <c r="B70" s="163" t="s">
        <v>268</v>
      </c>
      <c r="C70" s="154"/>
      <c r="D70" s="165">
        <v>4966</v>
      </c>
      <c r="E70" s="166">
        <v>166</v>
      </c>
    </row>
    <row r="71" spans="1:5" s="1" customFormat="1">
      <c r="A71" s="153"/>
      <c r="B71" s="163"/>
      <c r="C71" s="154"/>
      <c r="D71" s="160"/>
      <c r="E71" s="161"/>
    </row>
    <row r="72" spans="1:5" s="1" customFormat="1">
      <c r="A72" s="153"/>
      <c r="B72" s="155"/>
      <c r="C72" s="154"/>
      <c r="D72" s="160"/>
      <c r="E72" s="161"/>
    </row>
    <row r="73" spans="1:5" s="1" customFormat="1">
      <c r="A73" s="153"/>
      <c r="B73" s="155"/>
      <c r="C73" s="154"/>
      <c r="D73" s="160"/>
      <c r="E73" s="161"/>
    </row>
    <row r="74" spans="1:5" s="1" customFormat="1">
      <c r="A74" s="153"/>
      <c r="B74" s="155"/>
      <c r="C74" s="154"/>
      <c r="D74" s="160"/>
      <c r="E74" s="161"/>
    </row>
    <row r="75" spans="1:5" s="1" customFormat="1">
      <c r="A75" s="153"/>
      <c r="B75" s="155"/>
      <c r="C75" s="154"/>
      <c r="D75" s="160"/>
      <c r="E75" s="161"/>
    </row>
    <row r="76" spans="1:5" s="1" customFormat="1">
      <c r="A76" s="153"/>
      <c r="B76" s="155"/>
      <c r="C76" s="154"/>
      <c r="D76" s="160"/>
      <c r="E76" s="161"/>
    </row>
    <row r="77" spans="1:5" s="1" customFormat="1">
      <c r="A77" s="153"/>
      <c r="B77" s="148"/>
      <c r="C77" s="154"/>
      <c r="D77" s="160"/>
      <c r="E77" s="161"/>
    </row>
    <row r="78" spans="1:5" s="1" customFormat="1">
      <c r="A78" s="153"/>
      <c r="B78" s="155"/>
      <c r="C78" s="154"/>
      <c r="D78" s="160"/>
      <c r="E78" s="161"/>
    </row>
    <row r="79" spans="1:5" s="1" customFormat="1">
      <c r="A79" s="153"/>
      <c r="C79" s="154"/>
      <c r="D79" s="160"/>
      <c r="E79" s="161"/>
    </row>
    <row r="80" spans="1:5" s="1" customFormat="1">
      <c r="A80" s="153"/>
      <c r="B80" s="155"/>
      <c r="C80" s="154"/>
      <c r="D80" s="160"/>
      <c r="E80" s="161"/>
    </row>
    <row r="81" spans="1:5" s="1" customFormat="1">
      <c r="A81" s="153"/>
      <c r="B81" s="155"/>
      <c r="C81" s="154"/>
      <c r="D81" s="160"/>
      <c r="E81" s="161"/>
    </row>
    <row r="82" spans="1:5" s="1" customFormat="1">
      <c r="A82" s="153"/>
      <c r="B82" s="155"/>
      <c r="C82" s="154"/>
      <c r="D82" s="160"/>
      <c r="E82" s="161"/>
    </row>
    <row r="83" spans="1:5" s="1" customFormat="1">
      <c r="A83" s="153"/>
      <c r="B83" s="155"/>
      <c r="C83" s="154"/>
      <c r="D83" s="160"/>
      <c r="E83" s="161"/>
    </row>
    <row r="84" spans="1:5" s="1" customFormat="1">
      <c r="A84" s="153"/>
      <c r="B84" s="155"/>
      <c r="C84" s="154"/>
      <c r="D84" s="160"/>
      <c r="E84" s="161"/>
    </row>
    <row r="85" spans="1:5" s="1" customFormat="1">
      <c r="A85" s="153"/>
      <c r="B85" s="155"/>
      <c r="C85" s="154"/>
      <c r="D85" s="160"/>
      <c r="E85" s="161"/>
    </row>
    <row r="86" spans="1:5" s="1" customFormat="1">
      <c r="A86" s="153"/>
      <c r="B86" s="155"/>
      <c r="C86" s="154"/>
      <c r="D86" s="160"/>
      <c r="E86" s="161"/>
    </row>
    <row r="87" spans="1:5" s="1" customFormat="1">
      <c r="A87" s="153"/>
      <c r="B87" s="155"/>
      <c r="C87" s="154"/>
      <c r="D87" s="160"/>
      <c r="E87" s="161"/>
    </row>
    <row r="88" spans="1:5" s="1" customFormat="1">
      <c r="A88" s="153"/>
      <c r="C88" s="154"/>
      <c r="D88" s="160"/>
      <c r="E88" s="160"/>
    </row>
    <row r="89" spans="1:5" s="1" customFormat="1">
      <c r="A89" s="153"/>
      <c r="B89" s="155"/>
      <c r="C89" s="154"/>
      <c r="D89" s="154"/>
      <c r="E89" s="154"/>
    </row>
    <row r="90" spans="1:5" s="1" customFormat="1">
      <c r="A90" s="153"/>
      <c r="B90" s="155"/>
      <c r="C90" s="154"/>
      <c r="D90" s="154"/>
      <c r="E90" s="154"/>
    </row>
    <row r="91" spans="1:5" s="1" customFormat="1">
      <c r="A91" s="153"/>
      <c r="B91" s="155"/>
      <c r="C91" s="154"/>
      <c r="D91" s="154"/>
      <c r="E91" s="154"/>
    </row>
    <row r="92" spans="1:5" s="1" customFormat="1">
      <c r="A92" s="153"/>
      <c r="B92" s="155"/>
      <c r="C92" s="154"/>
      <c r="D92" s="154"/>
      <c r="E92" s="154"/>
    </row>
    <row r="93" spans="1:5" s="1" customFormat="1">
      <c r="A93" s="153"/>
      <c r="B93" s="155"/>
      <c r="C93" s="154"/>
      <c r="D93" s="154"/>
      <c r="E93" s="154"/>
    </row>
    <row r="94" spans="1:5" s="1" customFormat="1">
      <c r="A94" s="153"/>
      <c r="B94" s="155"/>
      <c r="C94" s="154"/>
      <c r="D94" s="154"/>
      <c r="E94" s="154"/>
    </row>
    <row r="95" spans="1:5" s="1" customFormat="1">
      <c r="A95" s="153"/>
      <c r="B95" s="156"/>
      <c r="C95" s="154"/>
      <c r="D95" s="154"/>
      <c r="E95" s="154"/>
    </row>
    <row r="96" spans="1:5" s="1" customFormat="1">
      <c r="A96" s="153"/>
      <c r="B96" s="156"/>
      <c r="C96" s="154"/>
      <c r="D96" s="154"/>
      <c r="E96" s="154"/>
    </row>
    <row r="97" spans="1:5" s="1" customFormat="1">
      <c r="A97" s="153"/>
      <c r="B97" s="156"/>
      <c r="C97" s="154"/>
      <c r="D97" s="154"/>
      <c r="E97" s="154"/>
    </row>
    <row r="98" spans="1:5" s="1" customFormat="1">
      <c r="A98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0" t="s">
        <v>0</v>
      </c>
      <c r="B3" s="260" t="s">
        <v>120</v>
      </c>
      <c r="C3" s="260"/>
      <c r="D3" s="260"/>
      <c r="E3" s="260"/>
      <c r="F3" s="260"/>
      <c r="G3" s="260"/>
      <c r="H3" s="260" t="s">
        <v>121</v>
      </c>
      <c r="I3" s="260"/>
      <c r="J3" s="260"/>
      <c r="K3" s="260"/>
      <c r="L3" s="260"/>
      <c r="M3" s="260"/>
      <c r="N3" s="261" t="s">
        <v>133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134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8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8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8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8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8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8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8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8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8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8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8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8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8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8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8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8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8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8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8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8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8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8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8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8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8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8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8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8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8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8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8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8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8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8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8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8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8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8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8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8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8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8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8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8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8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8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8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8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8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8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8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8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8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8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8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8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8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8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8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8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8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8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8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8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8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8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8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8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8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8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8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8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8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8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8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8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8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8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8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8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8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8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8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8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8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8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8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8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8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8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8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8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8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8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8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8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8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8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8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8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8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8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8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8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8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8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8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8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8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8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8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8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8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8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8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8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8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8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8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8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8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8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8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8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8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8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8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8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8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8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8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8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8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8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8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8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8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8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8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8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8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8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8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8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8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8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8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8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8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8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8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8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8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hidden="1" outlineLevel="1" collapsed="1">
      <c r="A165" s="8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 hidden="1" outlineLevel="1" collapsed="1">
      <c r="A166" s="8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 hidden="1" outlineLevel="1" collapsed="1">
      <c r="A167" s="8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 hidden="1" outlineLevel="1" collapsed="1">
      <c r="A168" s="8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 collapsed="1">
      <c r="A169" s="8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>
      <c r="A170" s="8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>
      <c r="A171" s="8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>
      <c r="A172" s="8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>
      <c r="A173" s="8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>
      <c r="A174" s="8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>
      <c r="A175" s="8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>
      <c r="A176" s="8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>
      <c r="A177" s="8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  <row r="178" spans="1:32">
      <c r="A178" s="8">
        <v>45627</v>
      </c>
      <c r="B178" s="136">
        <v>782219.07062774</v>
      </c>
      <c r="C178" s="136">
        <v>531408.56119597994</v>
      </c>
      <c r="D178" s="136">
        <v>250810.50943176</v>
      </c>
      <c r="E178" s="136">
        <v>291759.56418992003</v>
      </c>
      <c r="F178" s="136">
        <v>280116.67716557998</v>
      </c>
      <c r="G178" s="136">
        <v>11642.88702434</v>
      </c>
      <c r="H178" s="136">
        <v>1227642.4079868596</v>
      </c>
      <c r="I178" s="136">
        <v>896538.76843407028</v>
      </c>
      <c r="J178" s="136">
        <v>331103.63955278997</v>
      </c>
      <c r="K178" s="136">
        <v>1381874.9500687101</v>
      </c>
      <c r="L178" s="136">
        <v>896810.57919934997</v>
      </c>
      <c r="M178" s="136">
        <v>485064.37086936005</v>
      </c>
      <c r="N178" s="136">
        <v>13.737500000000001</v>
      </c>
      <c r="O178" s="136">
        <v>15.0021</v>
      </c>
      <c r="P178" s="136">
        <v>14.599399999999999</v>
      </c>
      <c r="Q178" s="136">
        <v>6.2554999999999996</v>
      </c>
      <c r="R178" s="136">
        <v>6.2496</v>
      </c>
      <c r="S178" s="136">
        <v>27.7974</v>
      </c>
      <c r="T178" s="136">
        <v>27.808199999999999</v>
      </c>
      <c r="U178" s="136">
        <v>33.658700000000003</v>
      </c>
      <c r="V178" s="136">
        <v>14.713699999999999</v>
      </c>
      <c r="W178" s="136">
        <v>8.9337</v>
      </c>
      <c r="X178" s="136">
        <v>7.2984999999999998</v>
      </c>
      <c r="Y178" s="136">
        <v>8.3117000000000001</v>
      </c>
      <c r="Z178" s="136">
        <v>0.83260000000000001</v>
      </c>
      <c r="AA178" s="136">
        <v>7.2891000000000004</v>
      </c>
      <c r="AB178" s="136">
        <v>9.9954000000000001</v>
      </c>
      <c r="AC178" s="136">
        <v>1.0572999999999999</v>
      </c>
      <c r="AD178" s="137"/>
      <c r="AE178" s="137"/>
      <c r="AF178" s="137"/>
    </row>
    <row r="179" spans="1:32">
      <c r="A179" s="8">
        <v>45658</v>
      </c>
      <c r="B179" s="136">
        <v>774407.91559429001</v>
      </c>
      <c r="C179" s="136">
        <v>533595.10044112999</v>
      </c>
      <c r="D179" s="136">
        <v>240812.81515315999</v>
      </c>
      <c r="E179" s="136">
        <v>297387.04787749</v>
      </c>
      <c r="F179" s="136">
        <v>285816.81691229</v>
      </c>
      <c r="G179" s="136">
        <v>11570.2309652</v>
      </c>
      <c r="H179" s="136">
        <v>1183648.21080099</v>
      </c>
      <c r="I179" s="136">
        <v>847598.64050361002</v>
      </c>
      <c r="J179" s="136">
        <v>336049.57029738004</v>
      </c>
      <c r="K179" s="136">
        <v>1365641.0550475302</v>
      </c>
      <c r="L179" s="136">
        <v>880418.08783410001</v>
      </c>
      <c r="M179" s="136">
        <v>485222.96721342998</v>
      </c>
      <c r="N179" s="136">
        <v>15.6356</v>
      </c>
      <c r="O179" s="136">
        <v>16.575500000000002</v>
      </c>
      <c r="P179" s="136">
        <v>16.532</v>
      </c>
      <c r="Q179" s="136">
        <v>6.2794999999999996</v>
      </c>
      <c r="R179" s="136">
        <v>6.2778999999999998</v>
      </c>
      <c r="S179" s="136">
        <v>28.189499999999999</v>
      </c>
      <c r="T179" s="136">
        <v>28.199100000000001</v>
      </c>
      <c r="U179" s="136">
        <v>34.0657</v>
      </c>
      <c r="V179" s="136">
        <v>15.263</v>
      </c>
      <c r="W179" s="136">
        <v>5.6242000000000001</v>
      </c>
      <c r="X179" s="136">
        <v>7.5743999999999998</v>
      </c>
      <c r="Y179" s="136">
        <v>8.5900999999999996</v>
      </c>
      <c r="Z179" s="136">
        <v>0.83120000000000005</v>
      </c>
      <c r="AA179" s="136">
        <v>7.4923000000000002</v>
      </c>
      <c r="AB179" s="136">
        <v>10.1884</v>
      </c>
      <c r="AC179" s="136">
        <v>1.0226999999999999</v>
      </c>
      <c r="AD179" s="137"/>
      <c r="AE179" s="137"/>
      <c r="AF179" s="137"/>
    </row>
    <row r="180" spans="1:32">
      <c r="A180" s="8">
        <v>45689</v>
      </c>
      <c r="B180" s="136">
        <v>788997.69236026006</v>
      </c>
      <c r="C180" s="136">
        <v>549132.70473012002</v>
      </c>
      <c r="D180" s="136">
        <v>239864.98763014001</v>
      </c>
      <c r="E180" s="136">
        <v>301044.66417576</v>
      </c>
      <c r="F180" s="136">
        <v>289569.91322793998</v>
      </c>
      <c r="G180" s="136">
        <v>11474.750947820001</v>
      </c>
      <c r="H180" s="136">
        <v>1178792.6350090201</v>
      </c>
      <c r="I180" s="136">
        <v>868849.37618282996</v>
      </c>
      <c r="J180" s="136">
        <v>309943.25882618991</v>
      </c>
      <c r="K180" s="136">
        <v>1377980.8703743301</v>
      </c>
      <c r="L180" s="136">
        <v>893939.05714070995</v>
      </c>
      <c r="M180" s="136">
        <v>484041.81323361996</v>
      </c>
      <c r="N180" s="136">
        <v>14.414</v>
      </c>
      <c r="O180" s="136">
        <v>15.6327</v>
      </c>
      <c r="P180" s="136">
        <v>15.225899999999999</v>
      </c>
      <c r="Q180" s="136">
        <v>6.2161</v>
      </c>
      <c r="R180" s="136">
        <v>6.2153</v>
      </c>
      <c r="S180" s="136">
        <v>28.1967</v>
      </c>
      <c r="T180" s="136">
        <v>28.227799999999998</v>
      </c>
      <c r="U180" s="136">
        <v>34.485599999999998</v>
      </c>
      <c r="V180" s="136">
        <v>9.3343000000000007</v>
      </c>
      <c r="W180" s="136">
        <v>6.5542999999999996</v>
      </c>
      <c r="X180" s="136">
        <v>7.9782000000000002</v>
      </c>
      <c r="Y180" s="136">
        <v>8.9603000000000002</v>
      </c>
      <c r="Z180" s="136">
        <v>0.81879999999999997</v>
      </c>
      <c r="AA180" s="136">
        <v>7.6707000000000001</v>
      </c>
      <c r="AB180" s="136">
        <v>10.3048</v>
      </c>
      <c r="AC180" s="136">
        <v>0.98419999999999996</v>
      </c>
      <c r="AD180" s="137"/>
      <c r="AE180" s="137"/>
      <c r="AF180" s="137"/>
    </row>
    <row r="181" spans="1:32">
      <c r="A181" s="8">
        <v>45717</v>
      </c>
      <c r="B181" s="136">
        <v>804408.58701043006</v>
      </c>
      <c r="C181" s="136">
        <v>563629.86224885995</v>
      </c>
      <c r="D181" s="136">
        <v>240778.72476156999</v>
      </c>
      <c r="E181" s="136">
        <v>307384.70912314003</v>
      </c>
      <c r="F181" s="136">
        <v>296992.76599540003</v>
      </c>
      <c r="G181" s="136">
        <v>10391.94312774</v>
      </c>
      <c r="H181" s="136">
        <v>1204815.6092614001</v>
      </c>
      <c r="I181" s="136">
        <v>895419.61400735995</v>
      </c>
      <c r="J181" s="136">
        <v>309395.99525404006</v>
      </c>
      <c r="K181" s="136">
        <v>1379104.5950466397</v>
      </c>
      <c r="L181" s="136">
        <v>888654.94525830005</v>
      </c>
      <c r="M181" s="136">
        <v>490449.64978833997</v>
      </c>
      <c r="N181" s="136">
        <v>14.518599999999999</v>
      </c>
      <c r="O181" s="136">
        <v>15.743399999999999</v>
      </c>
      <c r="P181" s="136">
        <v>15.5357</v>
      </c>
      <c r="Q181" s="136">
        <v>6.2683</v>
      </c>
      <c r="R181" s="136">
        <v>6.2676999999999996</v>
      </c>
      <c r="S181" s="136">
        <v>28.789899999999999</v>
      </c>
      <c r="T181" s="136">
        <v>28.810500000000001</v>
      </c>
      <c r="U181" s="136">
        <v>35.416600000000003</v>
      </c>
      <c r="V181" s="136">
        <v>10.429600000000001</v>
      </c>
      <c r="W181" s="136">
        <v>6.3913000000000002</v>
      </c>
      <c r="X181" s="136">
        <v>8.2809000000000008</v>
      </c>
      <c r="Y181" s="136">
        <v>9.3148</v>
      </c>
      <c r="Z181" s="136">
        <v>0.74719999999999998</v>
      </c>
      <c r="AA181" s="136">
        <v>7.6886000000000001</v>
      </c>
      <c r="AB181" s="136">
        <v>10.2525</v>
      </c>
      <c r="AC181" s="136">
        <v>0.9929</v>
      </c>
      <c r="AD181" s="137"/>
      <c r="AE181" s="137"/>
      <c r="AF181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1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230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6997.2315637399997</v>
      </c>
      <c r="C11" s="10">
        <v>79.921631160000004</v>
      </c>
      <c r="D11" s="10">
        <v>8.9682200000000007E-3</v>
      </c>
      <c r="E11" s="10">
        <v>79.912662940000004</v>
      </c>
      <c r="F11" s="10">
        <v>0</v>
      </c>
      <c r="G11" s="10">
        <v>0</v>
      </c>
      <c r="H11" s="10">
        <v>0</v>
      </c>
      <c r="I11" s="10">
        <v>2870.5969237499999</v>
      </c>
      <c r="J11" s="10">
        <v>37.163093070000002</v>
      </c>
      <c r="K11" s="10">
        <v>2833.43383068</v>
      </c>
      <c r="L11" s="10">
        <v>4046.71300883</v>
      </c>
      <c r="M11" s="10">
        <v>4033.7708089100001</v>
      </c>
      <c r="N11" s="10">
        <v>12.94219992</v>
      </c>
      <c r="O11" s="10">
        <v>47.63644979</v>
      </c>
      <c r="P11" s="10">
        <v>7.0218840000000005E-2</v>
      </c>
    </row>
    <row r="12" spans="1:19" hidden="1" outlineLevel="1">
      <c r="A12" s="8">
        <v>40575</v>
      </c>
      <c r="B12" s="127">
        <v>6843.4260069499996</v>
      </c>
      <c r="C12" s="127">
        <v>79.508426229999998</v>
      </c>
      <c r="D12" s="127">
        <v>4.41597E-3</v>
      </c>
      <c r="E12" s="127">
        <v>79.504010260000001</v>
      </c>
      <c r="F12" s="127">
        <v>0</v>
      </c>
      <c r="G12" s="127">
        <v>0</v>
      </c>
      <c r="H12" s="127">
        <v>0</v>
      </c>
      <c r="I12" s="127">
        <v>2709.01617162</v>
      </c>
      <c r="J12" s="127">
        <v>29.149965940000001</v>
      </c>
      <c r="K12" s="127">
        <v>2679.8662056799999</v>
      </c>
      <c r="L12" s="127">
        <v>4054.9014090999999</v>
      </c>
      <c r="M12" s="127">
        <v>4041.8910826599999</v>
      </c>
      <c r="N12" s="127">
        <v>13.01032644</v>
      </c>
      <c r="O12" s="127">
        <v>39.653672159999999</v>
      </c>
      <c r="P12" s="127">
        <v>7.1326379999999995E-2</v>
      </c>
      <c r="Q12" s="127"/>
      <c r="R12" s="127"/>
      <c r="S12" s="127"/>
    </row>
    <row r="13" spans="1:19" hidden="1" outlineLevel="1">
      <c r="A13" s="8">
        <v>40603</v>
      </c>
      <c r="B13" s="127">
        <v>6924.7860891099999</v>
      </c>
      <c r="C13" s="127">
        <v>78.331716240000006</v>
      </c>
      <c r="D13" s="127">
        <v>1.203E-5</v>
      </c>
      <c r="E13" s="127">
        <v>78.331704209999998</v>
      </c>
      <c r="F13" s="127">
        <v>0</v>
      </c>
      <c r="G13" s="127">
        <v>0</v>
      </c>
      <c r="H13" s="127">
        <v>0</v>
      </c>
      <c r="I13" s="127">
        <v>2748.7727543699998</v>
      </c>
      <c r="J13" s="127">
        <v>32.187432010000002</v>
      </c>
      <c r="K13" s="127">
        <v>2716.5853223600002</v>
      </c>
      <c r="L13" s="127">
        <v>4097.6816184999998</v>
      </c>
      <c r="M13" s="127">
        <v>4084.6269907999999</v>
      </c>
      <c r="N13" s="127">
        <v>13.054627699999999</v>
      </c>
      <c r="O13" s="127">
        <v>15.91868294</v>
      </c>
      <c r="P13" s="127">
        <v>5.7092270000000001E-2</v>
      </c>
      <c r="Q13" s="127"/>
      <c r="R13" s="127"/>
      <c r="S13" s="127"/>
    </row>
    <row r="14" spans="1:19" hidden="1" outlineLevel="1">
      <c r="A14" s="8">
        <v>40634</v>
      </c>
      <c r="B14" s="127">
        <v>6982.4772207300002</v>
      </c>
      <c r="C14" s="127">
        <v>79.508925270000006</v>
      </c>
      <c r="D14" s="127">
        <v>7.9000000000000006E-6</v>
      </c>
      <c r="E14" s="127">
        <v>79.508917370000006</v>
      </c>
      <c r="F14" s="127">
        <v>0</v>
      </c>
      <c r="G14" s="127">
        <v>0</v>
      </c>
      <c r="H14" s="127">
        <v>0</v>
      </c>
      <c r="I14" s="127">
        <v>2748.5128887400001</v>
      </c>
      <c r="J14" s="127">
        <v>41.141726599999998</v>
      </c>
      <c r="K14" s="127">
        <v>2707.3711621399998</v>
      </c>
      <c r="L14" s="127">
        <v>4154.4554067199997</v>
      </c>
      <c r="M14" s="127">
        <v>4141.3954368499999</v>
      </c>
      <c r="N14" s="127">
        <v>13.05996987</v>
      </c>
      <c r="O14" s="127">
        <v>19.748183040000001</v>
      </c>
      <c r="P14" s="127">
        <v>2.4554380000000001E-2</v>
      </c>
      <c r="Q14" s="127"/>
      <c r="R14" s="127"/>
      <c r="S14" s="127"/>
    </row>
    <row r="15" spans="1:19" hidden="1" outlineLevel="1">
      <c r="A15" s="8">
        <v>40664</v>
      </c>
      <c r="B15" s="127">
        <v>6988.4969459000004</v>
      </c>
      <c r="C15" s="127">
        <v>79.510765500000005</v>
      </c>
      <c r="D15" s="127">
        <v>6.3400000000000003E-6</v>
      </c>
      <c r="E15" s="127">
        <v>79.510759160000006</v>
      </c>
      <c r="F15" s="127">
        <v>9.5202930000000005E-2</v>
      </c>
      <c r="G15" s="127">
        <v>9.5202930000000005E-2</v>
      </c>
      <c r="H15" s="127">
        <v>0</v>
      </c>
      <c r="I15" s="127">
        <v>2706.29366153</v>
      </c>
      <c r="J15" s="127">
        <v>41.725032839999997</v>
      </c>
      <c r="K15" s="127">
        <v>2664.56862869</v>
      </c>
      <c r="L15" s="127">
        <v>4202.59731594</v>
      </c>
      <c r="M15" s="127">
        <v>4189.5215450200003</v>
      </c>
      <c r="N15" s="127">
        <v>13.07577092</v>
      </c>
      <c r="O15" s="127">
        <v>59.196818030000003</v>
      </c>
      <c r="P15" s="127">
        <v>1.8991359999999999E-2</v>
      </c>
      <c r="Q15" s="127"/>
      <c r="R15" s="127"/>
      <c r="S15" s="127"/>
    </row>
    <row r="16" spans="1:19" hidden="1" outlineLevel="1">
      <c r="A16" s="8">
        <v>40695</v>
      </c>
      <c r="B16" s="127">
        <v>7046.5625937499999</v>
      </c>
      <c r="C16" s="127">
        <v>94.300613200000001</v>
      </c>
      <c r="D16" s="127">
        <v>6.3400000000000003E-6</v>
      </c>
      <c r="E16" s="127">
        <v>94.300606860000002</v>
      </c>
      <c r="F16" s="127">
        <v>0</v>
      </c>
      <c r="G16" s="127">
        <v>0</v>
      </c>
      <c r="H16" s="127">
        <v>0</v>
      </c>
      <c r="I16" s="127">
        <v>2702.3174521300002</v>
      </c>
      <c r="J16" s="127">
        <v>42.344750019999999</v>
      </c>
      <c r="K16" s="127">
        <v>2659.9727021099998</v>
      </c>
      <c r="L16" s="127">
        <v>4249.9445284200001</v>
      </c>
      <c r="M16" s="127">
        <v>4236.8802338300002</v>
      </c>
      <c r="N16" s="127">
        <v>13.064294589999999</v>
      </c>
      <c r="O16" s="127">
        <v>83.265782060000006</v>
      </c>
      <c r="P16" s="127">
        <v>1.6462520000000001E-2</v>
      </c>
      <c r="Q16" s="127"/>
      <c r="R16" s="127"/>
      <c r="S16" s="127"/>
    </row>
    <row r="17" spans="1:19" hidden="1" outlineLevel="1">
      <c r="A17" s="8">
        <v>40725</v>
      </c>
      <c r="B17" s="127">
        <v>7019.8609253000004</v>
      </c>
      <c r="C17" s="127">
        <v>94.180745950000002</v>
      </c>
      <c r="D17" s="127">
        <v>0</v>
      </c>
      <c r="E17" s="127">
        <v>94.180745950000002</v>
      </c>
      <c r="F17" s="127">
        <v>0</v>
      </c>
      <c r="G17" s="127">
        <v>0</v>
      </c>
      <c r="H17" s="127">
        <v>0</v>
      </c>
      <c r="I17" s="127">
        <v>2652.3674728400001</v>
      </c>
      <c r="J17" s="127">
        <v>45.783263140000003</v>
      </c>
      <c r="K17" s="127">
        <v>2606.5842097</v>
      </c>
      <c r="L17" s="127">
        <v>4273.3127065099998</v>
      </c>
      <c r="M17" s="127">
        <v>4260.2536674100002</v>
      </c>
      <c r="N17" s="127">
        <v>13.0590391</v>
      </c>
      <c r="O17" s="127">
        <v>115.06075692</v>
      </c>
      <c r="P17" s="127">
        <v>5.46737E-3</v>
      </c>
      <c r="Q17" s="127"/>
      <c r="R17" s="127"/>
      <c r="S17" s="127"/>
    </row>
    <row r="18" spans="1:19" hidden="1" outlineLevel="1">
      <c r="A18" s="8">
        <v>40756</v>
      </c>
      <c r="B18" s="127">
        <v>6810.4696464099998</v>
      </c>
      <c r="C18" s="127">
        <v>76.204258499999995</v>
      </c>
      <c r="D18" s="127">
        <v>0</v>
      </c>
      <c r="E18" s="127">
        <v>76.204258499999995</v>
      </c>
      <c r="F18" s="127">
        <v>0</v>
      </c>
      <c r="G18" s="127">
        <v>0</v>
      </c>
      <c r="H18" s="127">
        <v>0</v>
      </c>
      <c r="I18" s="127">
        <v>2435.84700367</v>
      </c>
      <c r="J18" s="127">
        <v>42.046905590000001</v>
      </c>
      <c r="K18" s="127">
        <v>2393.8000980800002</v>
      </c>
      <c r="L18" s="127">
        <v>4298.4183842399998</v>
      </c>
      <c r="M18" s="127">
        <v>4285.3636238700001</v>
      </c>
      <c r="N18" s="127">
        <v>13.05476037</v>
      </c>
      <c r="O18" s="127">
        <v>115.18354051</v>
      </c>
      <c r="P18" s="127">
        <v>4.3530000000000001E-4</v>
      </c>
      <c r="Q18" s="127"/>
      <c r="R18" s="127"/>
      <c r="S18" s="127"/>
    </row>
    <row r="19" spans="1:19" hidden="1" outlineLevel="1">
      <c r="A19" s="8">
        <v>40787</v>
      </c>
      <c r="B19" s="127">
        <v>6559.13397532</v>
      </c>
      <c r="C19" s="127">
        <v>52.787089289999997</v>
      </c>
      <c r="D19" s="127">
        <v>0</v>
      </c>
      <c r="E19" s="127">
        <v>52.787089289999997</v>
      </c>
      <c r="F19" s="127">
        <v>0</v>
      </c>
      <c r="G19" s="127">
        <v>0</v>
      </c>
      <c r="H19" s="127">
        <v>0</v>
      </c>
      <c r="I19" s="127">
        <v>2199.2104416400002</v>
      </c>
      <c r="J19" s="127">
        <v>47.291829120000003</v>
      </c>
      <c r="K19" s="127">
        <v>2151.9186125199999</v>
      </c>
      <c r="L19" s="127">
        <v>4307.1364443900002</v>
      </c>
      <c r="M19" s="127">
        <v>4294.0818734000004</v>
      </c>
      <c r="N19" s="127">
        <v>13.05457099</v>
      </c>
      <c r="O19" s="127">
        <v>124.01408006</v>
      </c>
      <c r="P19" s="127">
        <v>3.9703999999999998E-4</v>
      </c>
      <c r="Q19" s="127"/>
      <c r="R19" s="127"/>
      <c r="S19" s="127"/>
    </row>
    <row r="20" spans="1:19" hidden="1" outlineLevel="1">
      <c r="A20" s="8">
        <v>40817</v>
      </c>
      <c r="B20" s="127">
        <v>5727.8333264599996</v>
      </c>
      <c r="C20" s="127">
        <v>33.31929624</v>
      </c>
      <c r="D20" s="127">
        <v>0</v>
      </c>
      <c r="E20" s="127">
        <v>33.31929624</v>
      </c>
      <c r="F20" s="127">
        <v>0</v>
      </c>
      <c r="G20" s="127">
        <v>0</v>
      </c>
      <c r="H20" s="127">
        <v>0</v>
      </c>
      <c r="I20" s="127">
        <v>2208.0942583699998</v>
      </c>
      <c r="J20" s="127">
        <v>43.895019310000002</v>
      </c>
      <c r="K20" s="127">
        <v>2164.1992390599999</v>
      </c>
      <c r="L20" s="127">
        <v>3486.41977185</v>
      </c>
      <c r="M20" s="127">
        <v>3473.3615217400002</v>
      </c>
      <c r="N20" s="127">
        <v>13.058250109999999</v>
      </c>
      <c r="O20" s="127">
        <v>0</v>
      </c>
      <c r="P20" s="127">
        <v>4.3659999999999999E-4</v>
      </c>
      <c r="Q20" s="127"/>
      <c r="R20" s="127"/>
      <c r="S20" s="127"/>
    </row>
    <row r="21" spans="1:19" hidden="1" outlineLevel="1">
      <c r="A21" s="8">
        <v>40848</v>
      </c>
      <c r="B21" s="127">
        <v>5675.3189625699997</v>
      </c>
      <c r="C21" s="127">
        <v>32.925273400000002</v>
      </c>
      <c r="D21" s="127">
        <v>0</v>
      </c>
      <c r="E21" s="127">
        <v>32.925273400000002</v>
      </c>
      <c r="F21" s="127">
        <v>0</v>
      </c>
      <c r="G21" s="127">
        <v>0</v>
      </c>
      <c r="H21" s="127">
        <v>0</v>
      </c>
      <c r="I21" s="127">
        <v>2210.9757068899999</v>
      </c>
      <c r="J21" s="127">
        <v>46.759377360000002</v>
      </c>
      <c r="K21" s="127">
        <v>2164.2163295300002</v>
      </c>
      <c r="L21" s="127">
        <v>3431.4179822800002</v>
      </c>
      <c r="M21" s="127">
        <v>3418.34252952</v>
      </c>
      <c r="N21" s="127">
        <v>13.075452759999999</v>
      </c>
      <c r="O21" s="127">
        <v>0</v>
      </c>
      <c r="P21" s="127">
        <v>4.5117999999999997E-4</v>
      </c>
      <c r="Q21" s="127"/>
      <c r="R21" s="127"/>
      <c r="S21" s="127"/>
    </row>
    <row r="22" spans="1:19" hidden="1" outlineLevel="1">
      <c r="A22" s="8">
        <v>40878</v>
      </c>
      <c r="B22" s="127">
        <v>5562.8530355399998</v>
      </c>
      <c r="C22" s="127">
        <v>21.329572760000001</v>
      </c>
      <c r="D22" s="127">
        <v>0</v>
      </c>
      <c r="E22" s="127">
        <v>21.329572760000001</v>
      </c>
      <c r="F22" s="127">
        <v>0.60009758999999996</v>
      </c>
      <c r="G22" s="127">
        <v>0</v>
      </c>
      <c r="H22" s="127">
        <v>0.60009758999999996</v>
      </c>
      <c r="I22" s="127">
        <v>2188.8863551700001</v>
      </c>
      <c r="J22" s="127">
        <v>47.873151049999997</v>
      </c>
      <c r="K22" s="127">
        <v>2141.01320412</v>
      </c>
      <c r="L22" s="127">
        <v>3352.0370100199998</v>
      </c>
      <c r="M22" s="127">
        <v>3339.16221262</v>
      </c>
      <c r="N22" s="127">
        <v>12.8747974</v>
      </c>
      <c r="O22" s="127">
        <v>0</v>
      </c>
      <c r="P22" s="127">
        <v>5.1121000000000001E-4</v>
      </c>
      <c r="Q22" s="127"/>
      <c r="R22" s="127"/>
      <c r="S22" s="127"/>
    </row>
    <row r="23" spans="1:19" hidden="1" outlineLevel="1">
      <c r="A23" s="8">
        <v>40909</v>
      </c>
      <c r="B23" s="127">
        <v>5463.1825066700003</v>
      </c>
      <c r="C23" s="127">
        <v>20.56641999</v>
      </c>
      <c r="D23" s="127">
        <v>0</v>
      </c>
      <c r="E23" s="127">
        <v>20.56641999</v>
      </c>
      <c r="F23" s="127">
        <v>0.60164744999999997</v>
      </c>
      <c r="G23" s="127">
        <v>0</v>
      </c>
      <c r="H23" s="127">
        <v>0.60164744999999997</v>
      </c>
      <c r="I23" s="127">
        <v>2141.7569378399999</v>
      </c>
      <c r="J23" s="127">
        <v>48.502373079999998</v>
      </c>
      <c r="K23" s="127">
        <v>2093.25456476</v>
      </c>
      <c r="L23" s="127">
        <v>3300.25750139</v>
      </c>
      <c r="M23" s="127">
        <v>3287.7826096600002</v>
      </c>
      <c r="N23" s="127">
        <v>12.47489173</v>
      </c>
      <c r="O23" s="127">
        <v>0</v>
      </c>
      <c r="P23" s="127">
        <v>5.7828999999999997E-4</v>
      </c>
      <c r="Q23" s="127"/>
      <c r="R23" s="127"/>
      <c r="S23" s="127"/>
    </row>
    <row r="24" spans="1:19" hidden="1" outlineLevel="1">
      <c r="A24" s="8">
        <v>40940</v>
      </c>
      <c r="B24" s="127">
        <v>5436.8567316899998</v>
      </c>
      <c r="C24" s="127">
        <v>19.401718880000001</v>
      </c>
      <c r="D24" s="127">
        <v>0</v>
      </c>
      <c r="E24" s="127">
        <v>19.401718880000001</v>
      </c>
      <c r="F24" s="127">
        <v>0.60309732000000005</v>
      </c>
      <c r="G24" s="127">
        <v>0</v>
      </c>
      <c r="H24" s="127">
        <v>0.60309732000000005</v>
      </c>
      <c r="I24" s="127">
        <v>2164.4401527599998</v>
      </c>
      <c r="J24" s="127">
        <v>45.38225611</v>
      </c>
      <c r="K24" s="127">
        <v>2119.0578966500002</v>
      </c>
      <c r="L24" s="127">
        <v>3252.4117627300002</v>
      </c>
      <c r="M24" s="127">
        <v>3240.1430743599999</v>
      </c>
      <c r="N24" s="127">
        <v>12.26868837</v>
      </c>
      <c r="O24" s="127">
        <v>0</v>
      </c>
      <c r="P24" s="127">
        <v>6.2124000000000001E-4</v>
      </c>
      <c r="Q24" s="127"/>
      <c r="R24" s="127"/>
      <c r="S24" s="127"/>
    </row>
    <row r="25" spans="1:19" hidden="1" outlineLevel="1">
      <c r="A25" s="8">
        <v>40969</v>
      </c>
      <c r="B25" s="127">
        <v>5428.8370591299999</v>
      </c>
      <c r="C25" s="127">
        <v>18.63493412</v>
      </c>
      <c r="D25" s="127">
        <v>0</v>
      </c>
      <c r="E25" s="127">
        <v>18.63493412</v>
      </c>
      <c r="F25" s="127">
        <v>0.60464717999999995</v>
      </c>
      <c r="G25" s="127">
        <v>0</v>
      </c>
      <c r="H25" s="127">
        <v>0.60464717999999995</v>
      </c>
      <c r="I25" s="127">
        <v>2188.8823649000001</v>
      </c>
      <c r="J25" s="127">
        <v>39.94724824</v>
      </c>
      <c r="K25" s="127">
        <v>2148.9351166599999</v>
      </c>
      <c r="L25" s="127">
        <v>3220.71511293</v>
      </c>
      <c r="M25" s="127">
        <v>3208.54972451</v>
      </c>
      <c r="N25" s="127">
        <v>12.165388419999999</v>
      </c>
      <c r="O25" s="127">
        <v>0</v>
      </c>
      <c r="P25" s="127">
        <v>1.95235E-3</v>
      </c>
      <c r="Q25" s="127"/>
      <c r="R25" s="127"/>
      <c r="S25" s="127"/>
    </row>
    <row r="26" spans="1:19" hidden="1" outlineLevel="1">
      <c r="A26" s="8">
        <v>41000</v>
      </c>
      <c r="B26" s="127">
        <v>5447.05350628</v>
      </c>
      <c r="C26" s="127">
        <v>18.359082430000001</v>
      </c>
      <c r="D26" s="127">
        <v>0</v>
      </c>
      <c r="E26" s="127">
        <v>18.359082430000001</v>
      </c>
      <c r="F26" s="127">
        <v>0.60614705000000002</v>
      </c>
      <c r="G26" s="127">
        <v>0</v>
      </c>
      <c r="H26" s="127">
        <v>0.60614705000000002</v>
      </c>
      <c r="I26" s="127">
        <v>2248.84058796</v>
      </c>
      <c r="J26" s="127">
        <v>37.353347980000002</v>
      </c>
      <c r="K26" s="127">
        <v>2211.4872399800001</v>
      </c>
      <c r="L26" s="127">
        <v>3179.2476888400001</v>
      </c>
      <c r="M26" s="127">
        <v>3167.1799603700001</v>
      </c>
      <c r="N26" s="127">
        <v>12.06772847</v>
      </c>
      <c r="O26" s="127">
        <v>0</v>
      </c>
      <c r="P26" s="127">
        <v>3.3521800000000002E-3</v>
      </c>
      <c r="Q26" s="127"/>
      <c r="R26" s="127"/>
      <c r="S26" s="127"/>
    </row>
    <row r="27" spans="1:19" hidden="1" outlineLevel="1">
      <c r="A27" s="8">
        <v>41030</v>
      </c>
      <c r="B27" s="127">
        <v>5390.0718852999998</v>
      </c>
      <c r="C27" s="127">
        <v>17.833442210000001</v>
      </c>
      <c r="D27" s="127">
        <v>0</v>
      </c>
      <c r="E27" s="127">
        <v>17.833442210000001</v>
      </c>
      <c r="F27" s="127">
        <v>0.60769691000000003</v>
      </c>
      <c r="G27" s="127">
        <v>0</v>
      </c>
      <c r="H27" s="127">
        <v>0.60769691000000003</v>
      </c>
      <c r="I27" s="127">
        <v>2232.14789793</v>
      </c>
      <c r="J27" s="127">
        <v>33.877437200000003</v>
      </c>
      <c r="K27" s="127">
        <v>2198.2704607300002</v>
      </c>
      <c r="L27" s="127">
        <v>3139.4828482500002</v>
      </c>
      <c r="M27" s="127">
        <v>3127.4146959200002</v>
      </c>
      <c r="N27" s="127">
        <v>12.06815233</v>
      </c>
      <c r="O27" s="127">
        <v>0</v>
      </c>
      <c r="P27" s="127">
        <v>2.2476699999999998E-3</v>
      </c>
      <c r="Q27" s="127"/>
      <c r="R27" s="127"/>
      <c r="S27" s="127"/>
    </row>
    <row r="28" spans="1:19" hidden="1" outlineLevel="1">
      <c r="A28" s="8">
        <v>41061</v>
      </c>
      <c r="B28" s="127">
        <v>5376.803003</v>
      </c>
      <c r="C28" s="127">
        <v>17.177147560000002</v>
      </c>
      <c r="D28" s="127">
        <v>0</v>
      </c>
      <c r="E28" s="127">
        <v>17.177147560000002</v>
      </c>
      <c r="F28" s="127">
        <v>0.60074753000000003</v>
      </c>
      <c r="G28" s="127">
        <v>0</v>
      </c>
      <c r="H28" s="127">
        <v>0.60074753000000003</v>
      </c>
      <c r="I28" s="127">
        <v>2235.90899085</v>
      </c>
      <c r="J28" s="127">
        <v>33.937987579999998</v>
      </c>
      <c r="K28" s="127">
        <v>2201.97100327</v>
      </c>
      <c r="L28" s="127">
        <v>3123.1161170599999</v>
      </c>
      <c r="M28" s="127">
        <v>3111.0514135899998</v>
      </c>
      <c r="N28" s="127">
        <v>12.06470347</v>
      </c>
      <c r="O28" s="127">
        <v>0</v>
      </c>
      <c r="P28" s="127">
        <v>2.2302300000000001E-3</v>
      </c>
      <c r="Q28" s="127"/>
      <c r="R28" s="127"/>
      <c r="S28" s="127"/>
    </row>
    <row r="29" spans="1:19" hidden="1" outlineLevel="1">
      <c r="A29" s="8">
        <v>41091</v>
      </c>
      <c r="B29" s="127">
        <v>5283.0474208400001</v>
      </c>
      <c r="C29" s="127">
        <v>16.327893710000001</v>
      </c>
      <c r="D29" s="127">
        <v>0</v>
      </c>
      <c r="E29" s="127">
        <v>16.327893710000001</v>
      </c>
      <c r="F29" s="127">
        <v>0.60229739000000004</v>
      </c>
      <c r="G29" s="127">
        <v>0</v>
      </c>
      <c r="H29" s="127">
        <v>0.60229739000000004</v>
      </c>
      <c r="I29" s="127">
        <v>2184.9051892799998</v>
      </c>
      <c r="J29" s="127">
        <v>32.98524991</v>
      </c>
      <c r="K29" s="127">
        <v>2151.9199393700001</v>
      </c>
      <c r="L29" s="127">
        <v>3081.21204046</v>
      </c>
      <c r="M29" s="127">
        <v>3069.1500755699999</v>
      </c>
      <c r="N29" s="127">
        <v>12.06196489</v>
      </c>
      <c r="O29" s="127">
        <v>0</v>
      </c>
      <c r="P29" s="127">
        <v>6.6195999999999996E-4</v>
      </c>
      <c r="Q29" s="127"/>
      <c r="R29" s="127"/>
      <c r="S29" s="127"/>
    </row>
    <row r="30" spans="1:19" hidden="1" outlineLevel="1">
      <c r="A30" s="8">
        <v>41122</v>
      </c>
      <c r="B30" s="127">
        <v>5273.0729890399998</v>
      </c>
      <c r="C30" s="127">
        <v>15.53662654</v>
      </c>
      <c r="D30" s="127">
        <v>0</v>
      </c>
      <c r="E30" s="127">
        <v>15.53662654</v>
      </c>
      <c r="F30" s="127">
        <v>2.70628863</v>
      </c>
      <c r="G30" s="127">
        <v>0</v>
      </c>
      <c r="H30" s="127">
        <v>2.70628863</v>
      </c>
      <c r="I30" s="127">
        <v>2182.0157949099998</v>
      </c>
      <c r="J30" s="127">
        <v>33.543202030000003</v>
      </c>
      <c r="K30" s="127">
        <v>2148.4725928799999</v>
      </c>
      <c r="L30" s="127">
        <v>3072.8142789600001</v>
      </c>
      <c r="M30" s="127">
        <v>3061.25578576</v>
      </c>
      <c r="N30" s="127">
        <v>11.558493199999999</v>
      </c>
      <c r="O30" s="127">
        <v>0</v>
      </c>
      <c r="P30" s="127">
        <v>6.6226000000000002E-4</v>
      </c>
      <c r="Q30" s="127"/>
      <c r="R30" s="127"/>
      <c r="S30" s="127"/>
    </row>
    <row r="31" spans="1:19" hidden="1" outlineLevel="1">
      <c r="A31" s="8">
        <v>41153</v>
      </c>
      <c r="B31" s="127">
        <v>5159.3092409299998</v>
      </c>
      <c r="C31" s="127">
        <v>14.70956383</v>
      </c>
      <c r="D31" s="127">
        <v>0</v>
      </c>
      <c r="E31" s="127">
        <v>14.70956383</v>
      </c>
      <c r="F31" s="127">
        <v>2.7130380399999998</v>
      </c>
      <c r="G31" s="127">
        <v>0</v>
      </c>
      <c r="H31" s="127">
        <v>2.7130380399999998</v>
      </c>
      <c r="I31" s="127">
        <v>2081.33625003</v>
      </c>
      <c r="J31" s="127">
        <v>38.534999980000002</v>
      </c>
      <c r="K31" s="127">
        <v>2042.8012500499999</v>
      </c>
      <c r="L31" s="127">
        <v>3060.5503890300001</v>
      </c>
      <c r="M31" s="127">
        <v>3050.31536934</v>
      </c>
      <c r="N31" s="127">
        <v>10.23501969</v>
      </c>
      <c r="O31" s="127">
        <v>0</v>
      </c>
      <c r="P31" s="127">
        <v>7.0575E-4</v>
      </c>
      <c r="Q31" s="127"/>
      <c r="R31" s="127"/>
      <c r="S31" s="127"/>
    </row>
    <row r="32" spans="1:19" hidden="1" outlineLevel="1">
      <c r="A32" s="8">
        <v>41183</v>
      </c>
      <c r="B32" s="127">
        <v>5174.9887739400001</v>
      </c>
      <c r="C32" s="127">
        <v>13.954659339999999</v>
      </c>
      <c r="D32" s="127">
        <v>0</v>
      </c>
      <c r="E32" s="127">
        <v>13.954659339999999</v>
      </c>
      <c r="F32" s="127">
        <v>2.7200124300000001</v>
      </c>
      <c r="G32" s="127">
        <v>0</v>
      </c>
      <c r="H32" s="127">
        <v>2.7200124300000001</v>
      </c>
      <c r="I32" s="127">
        <v>2130.2424707599998</v>
      </c>
      <c r="J32" s="127">
        <v>39.089340730000004</v>
      </c>
      <c r="K32" s="127">
        <v>2091.1531300299998</v>
      </c>
      <c r="L32" s="127">
        <v>3028.07163141</v>
      </c>
      <c r="M32" s="127">
        <v>3018.0200553499999</v>
      </c>
      <c r="N32" s="127">
        <v>10.05157606</v>
      </c>
      <c r="O32" s="127">
        <v>0</v>
      </c>
      <c r="P32" s="127">
        <v>7.4206000000000001E-4</v>
      </c>
      <c r="Q32" s="127"/>
      <c r="R32" s="127"/>
      <c r="S32" s="127"/>
    </row>
    <row r="33" spans="1:19" hidden="1" outlineLevel="1">
      <c r="A33" s="8">
        <v>41214</v>
      </c>
      <c r="B33" s="127">
        <v>4939.5043798200004</v>
      </c>
      <c r="C33" s="127">
        <v>13.76607334</v>
      </c>
      <c r="D33" s="127">
        <v>0</v>
      </c>
      <c r="E33" s="127">
        <v>13.76607334</v>
      </c>
      <c r="F33" s="127">
        <v>3.6245021999999998</v>
      </c>
      <c r="G33" s="127">
        <v>0.89773422999999997</v>
      </c>
      <c r="H33" s="127">
        <v>2.72676797</v>
      </c>
      <c r="I33" s="127">
        <v>1923.89459025</v>
      </c>
      <c r="J33" s="127">
        <v>39.031459320000003</v>
      </c>
      <c r="K33" s="127">
        <v>1884.8631309299999</v>
      </c>
      <c r="L33" s="127">
        <v>2998.2192140299999</v>
      </c>
      <c r="M33" s="127">
        <v>2988.1711433400001</v>
      </c>
      <c r="N33" s="127">
        <v>10.048070689999999</v>
      </c>
      <c r="O33" s="127">
        <v>0</v>
      </c>
      <c r="P33" s="127">
        <v>7.8235000000000002E-4</v>
      </c>
      <c r="Q33" s="127"/>
      <c r="R33" s="127"/>
      <c r="S33" s="127"/>
    </row>
    <row r="34" spans="1:19" hidden="1" outlineLevel="1">
      <c r="A34" s="8">
        <v>41244</v>
      </c>
      <c r="B34" s="127">
        <v>4926.4304325599996</v>
      </c>
      <c r="C34" s="127">
        <v>12.948670229999999</v>
      </c>
      <c r="D34" s="127">
        <v>0</v>
      </c>
      <c r="E34" s="127">
        <v>12.948670229999999</v>
      </c>
      <c r="F34" s="127">
        <v>3.25865202</v>
      </c>
      <c r="G34" s="127">
        <v>0.98373999999999995</v>
      </c>
      <c r="H34" s="127">
        <v>2.2749120199999999</v>
      </c>
      <c r="I34" s="127">
        <v>1934.1856356999999</v>
      </c>
      <c r="J34" s="127">
        <v>40.385017640000001</v>
      </c>
      <c r="K34" s="127">
        <v>1893.80061806</v>
      </c>
      <c r="L34" s="127">
        <v>2976.0374746100001</v>
      </c>
      <c r="M34" s="127">
        <v>2965.9929459800001</v>
      </c>
      <c r="N34" s="127">
        <v>10.04452863</v>
      </c>
      <c r="O34" s="127">
        <v>0</v>
      </c>
      <c r="P34" s="127">
        <v>4.0839000000000001E-4</v>
      </c>
      <c r="Q34" s="127"/>
      <c r="R34" s="127"/>
      <c r="S34" s="127"/>
    </row>
    <row r="35" spans="1:19" hidden="1" outlineLevel="1">
      <c r="A35" s="8">
        <v>41275</v>
      </c>
      <c r="B35" s="127">
        <v>4955.12559487</v>
      </c>
      <c r="C35" s="127">
        <v>12.811886019999999</v>
      </c>
      <c r="D35" s="127">
        <v>2.0530000000000002E-5</v>
      </c>
      <c r="E35" s="127">
        <v>12.811865490000001</v>
      </c>
      <c r="F35" s="127">
        <v>3.17780087</v>
      </c>
      <c r="G35" s="127">
        <v>0.89702150999999997</v>
      </c>
      <c r="H35" s="127">
        <v>2.2807793599999999</v>
      </c>
      <c r="I35" s="127">
        <v>2019.32797405</v>
      </c>
      <c r="J35" s="127">
        <v>35.896702079999997</v>
      </c>
      <c r="K35" s="127">
        <v>1983.4312719699999</v>
      </c>
      <c r="L35" s="127">
        <v>2919.8079339300002</v>
      </c>
      <c r="M35" s="127">
        <v>2909.7274558200002</v>
      </c>
      <c r="N35" s="127">
        <v>10.08047811</v>
      </c>
      <c r="O35" s="127">
        <v>0</v>
      </c>
      <c r="P35" s="127">
        <v>1.04437E-3</v>
      </c>
      <c r="Q35" s="127"/>
      <c r="R35" s="127"/>
      <c r="S35" s="127"/>
    </row>
    <row r="36" spans="1:19" hidden="1" outlineLevel="1">
      <c r="A36" s="8">
        <v>41306</v>
      </c>
      <c r="B36" s="127">
        <v>4978.2135129199996</v>
      </c>
      <c r="C36" s="127">
        <v>11.94649845</v>
      </c>
      <c r="D36" s="127">
        <v>2.0530000000000002E-5</v>
      </c>
      <c r="E36" s="127">
        <v>11.94647792</v>
      </c>
      <c r="F36" s="127">
        <v>3.4505728100000002</v>
      </c>
      <c r="G36" s="127">
        <v>0.86399515999999998</v>
      </c>
      <c r="H36" s="127">
        <v>2.5865776500000002</v>
      </c>
      <c r="I36" s="127">
        <v>2048.95672947</v>
      </c>
      <c r="J36" s="127">
        <v>32.272026279999999</v>
      </c>
      <c r="K36" s="127">
        <v>2016.6847031899999</v>
      </c>
      <c r="L36" s="127">
        <v>2913.8597121900002</v>
      </c>
      <c r="M36" s="127">
        <v>2903.7869604500002</v>
      </c>
      <c r="N36" s="127">
        <v>10.072751739999999</v>
      </c>
      <c r="O36" s="127">
        <v>0</v>
      </c>
      <c r="P36" s="127">
        <v>4.5723999999999998E-4</v>
      </c>
      <c r="Q36" s="127"/>
      <c r="R36" s="127"/>
      <c r="S36" s="127"/>
    </row>
    <row r="37" spans="1:19" hidden="1" outlineLevel="1">
      <c r="A37" s="8">
        <v>41334</v>
      </c>
      <c r="B37" s="127">
        <v>4972.9013531600003</v>
      </c>
      <c r="C37" s="127">
        <v>12.0098311</v>
      </c>
      <c r="D37" s="127">
        <v>2.0530000000000002E-5</v>
      </c>
      <c r="E37" s="127">
        <v>12.009810570000001</v>
      </c>
      <c r="F37" s="127">
        <v>3.3107336100000002</v>
      </c>
      <c r="G37" s="127">
        <v>0.71751368000000004</v>
      </c>
      <c r="H37" s="127">
        <v>2.5932199300000001</v>
      </c>
      <c r="I37" s="127">
        <v>2059.41774283</v>
      </c>
      <c r="J37" s="127">
        <v>30.421588679999999</v>
      </c>
      <c r="K37" s="127">
        <v>2028.9961541499999</v>
      </c>
      <c r="L37" s="127">
        <v>2898.16304562</v>
      </c>
      <c r="M37" s="127">
        <v>2888.08478229</v>
      </c>
      <c r="N37" s="127">
        <v>10.07826333</v>
      </c>
      <c r="O37" s="127">
        <v>0</v>
      </c>
      <c r="P37" s="127">
        <v>4.9874000000000001E-4</v>
      </c>
      <c r="Q37" s="127"/>
      <c r="R37" s="127"/>
      <c r="S37" s="127"/>
    </row>
    <row r="38" spans="1:19" hidden="1" outlineLevel="1">
      <c r="A38" s="8">
        <v>41365</v>
      </c>
      <c r="B38" s="127">
        <v>5079.7715249700004</v>
      </c>
      <c r="C38" s="127">
        <v>11.4866736</v>
      </c>
      <c r="D38" s="127">
        <v>2.0530000000000002E-5</v>
      </c>
      <c r="E38" s="127">
        <v>11.486653069999999</v>
      </c>
      <c r="F38" s="127">
        <v>2.6133138800000002</v>
      </c>
      <c r="G38" s="127">
        <v>1.328521E-2</v>
      </c>
      <c r="H38" s="127">
        <v>2.6000286699999999</v>
      </c>
      <c r="I38" s="127">
        <v>2139.49552877</v>
      </c>
      <c r="J38" s="127">
        <v>29.68933556</v>
      </c>
      <c r="K38" s="127">
        <v>2109.8061932099999</v>
      </c>
      <c r="L38" s="127">
        <v>2926.17600872</v>
      </c>
      <c r="M38" s="127">
        <v>2916.07916424</v>
      </c>
      <c r="N38" s="127">
        <v>10.09684448</v>
      </c>
      <c r="O38" s="127">
        <v>0</v>
      </c>
      <c r="P38" s="127">
        <v>6.1452000000000002E-4</v>
      </c>
      <c r="Q38" s="127"/>
      <c r="R38" s="127"/>
      <c r="S38" s="127"/>
    </row>
    <row r="39" spans="1:19" hidden="1" outlineLevel="1">
      <c r="A39" s="8">
        <v>41395</v>
      </c>
      <c r="B39" s="127">
        <v>5056.48236972</v>
      </c>
      <c r="C39" s="127">
        <v>10.78262496</v>
      </c>
      <c r="D39" s="127">
        <v>2.0530000000000002E-5</v>
      </c>
      <c r="E39" s="127">
        <v>10.782604429999999</v>
      </c>
      <c r="F39" s="127">
        <v>3.1686818099999998</v>
      </c>
      <c r="G39" s="127">
        <v>0.56239159000000005</v>
      </c>
      <c r="H39" s="127">
        <v>2.60629022</v>
      </c>
      <c r="I39" s="127">
        <v>2132.6781663199999</v>
      </c>
      <c r="J39" s="127">
        <v>31.037776560000001</v>
      </c>
      <c r="K39" s="127">
        <v>2101.6403897599998</v>
      </c>
      <c r="L39" s="127">
        <v>2909.85289663</v>
      </c>
      <c r="M39" s="127">
        <v>2899.7354435299999</v>
      </c>
      <c r="N39" s="127">
        <v>10.117453100000001</v>
      </c>
      <c r="O39" s="127">
        <v>0</v>
      </c>
      <c r="P39" s="127">
        <v>5.0000999999999995E-4</v>
      </c>
      <c r="Q39" s="127"/>
      <c r="R39" s="127"/>
      <c r="S39" s="127"/>
    </row>
    <row r="40" spans="1:19" hidden="1" outlineLevel="1">
      <c r="A40" s="8">
        <v>41426</v>
      </c>
      <c r="B40" s="127">
        <v>5056.2172148899999</v>
      </c>
      <c r="C40" s="127">
        <v>0.69435714000000004</v>
      </c>
      <c r="D40" s="127">
        <v>2.0530000000000002E-5</v>
      </c>
      <c r="E40" s="127">
        <v>0.69433661000000002</v>
      </c>
      <c r="F40" s="127">
        <v>3.1146218399999999</v>
      </c>
      <c r="G40" s="127">
        <v>0.54020383999999999</v>
      </c>
      <c r="H40" s="127">
        <v>2.5744180000000001</v>
      </c>
      <c r="I40" s="127">
        <v>2132.79885625</v>
      </c>
      <c r="J40" s="127">
        <v>29.599880840000001</v>
      </c>
      <c r="K40" s="127">
        <v>2103.19897541</v>
      </c>
      <c r="L40" s="127">
        <v>2919.6093796599998</v>
      </c>
      <c r="M40" s="127">
        <v>2909.3956455699999</v>
      </c>
      <c r="N40" s="127">
        <v>10.213734090000001</v>
      </c>
      <c r="O40" s="127">
        <v>0</v>
      </c>
      <c r="P40" s="127">
        <v>5.2782999999999997E-4</v>
      </c>
      <c r="Q40" s="127"/>
      <c r="R40" s="127"/>
      <c r="S40" s="127"/>
    </row>
    <row r="41" spans="1:19" hidden="1" outlineLevel="1">
      <c r="A41" s="8">
        <v>41456</v>
      </c>
      <c r="B41" s="127">
        <v>4987.2577777300003</v>
      </c>
      <c r="C41" s="127">
        <v>0.52677653000000002</v>
      </c>
      <c r="D41" s="127">
        <v>2.0530000000000002E-5</v>
      </c>
      <c r="E41" s="127">
        <v>0.526756</v>
      </c>
      <c r="F41" s="127">
        <v>3.0367560899999999</v>
      </c>
      <c r="G41" s="127">
        <v>0.88530114000000004</v>
      </c>
      <c r="H41" s="127">
        <v>2.1514549500000002</v>
      </c>
      <c r="I41" s="127">
        <v>2061.7428307</v>
      </c>
      <c r="J41" s="127">
        <v>28.640111310000002</v>
      </c>
      <c r="K41" s="127">
        <v>2033.1027193899999</v>
      </c>
      <c r="L41" s="127">
        <v>2921.9514144099999</v>
      </c>
      <c r="M41" s="127">
        <v>2911.6562942700002</v>
      </c>
      <c r="N41" s="127">
        <v>10.29512014</v>
      </c>
      <c r="O41" s="127">
        <v>0</v>
      </c>
      <c r="P41" s="127">
        <v>0.30626219999999998</v>
      </c>
      <c r="Q41" s="127"/>
      <c r="R41" s="127"/>
      <c r="S41" s="127"/>
    </row>
    <row r="42" spans="1:19" hidden="1" outlineLevel="1">
      <c r="A42" s="8">
        <v>41487</v>
      </c>
      <c r="B42" s="127">
        <v>5398.4130195400003</v>
      </c>
      <c r="C42" s="127">
        <v>0.55296237999999998</v>
      </c>
      <c r="D42" s="127">
        <v>2.0530000000000002E-5</v>
      </c>
      <c r="E42" s="127">
        <v>0.55294184999999996</v>
      </c>
      <c r="F42" s="127">
        <v>2.9994884499999999</v>
      </c>
      <c r="G42" s="127">
        <v>0.84249826999999999</v>
      </c>
      <c r="H42" s="127">
        <v>2.1569901800000002</v>
      </c>
      <c r="I42" s="127">
        <v>2442.4735503100001</v>
      </c>
      <c r="J42" s="127">
        <v>34.306675839999997</v>
      </c>
      <c r="K42" s="127">
        <v>2408.16687447</v>
      </c>
      <c r="L42" s="127">
        <v>2952.3870184000002</v>
      </c>
      <c r="M42" s="127">
        <v>2942.6924834599999</v>
      </c>
      <c r="N42" s="127">
        <v>9.6945349400000005</v>
      </c>
      <c r="O42" s="127">
        <v>0</v>
      </c>
      <c r="P42" s="127">
        <v>0.15926016000000001</v>
      </c>
      <c r="Q42" s="127"/>
      <c r="R42" s="127"/>
      <c r="S42" s="127"/>
    </row>
    <row r="43" spans="1:19" hidden="1" outlineLevel="1">
      <c r="A43" s="8">
        <v>41518</v>
      </c>
      <c r="B43" s="127">
        <v>5430.4023081100004</v>
      </c>
      <c r="C43" s="127">
        <v>0.49294760999999998</v>
      </c>
      <c r="D43" s="127">
        <v>0</v>
      </c>
      <c r="E43" s="127">
        <v>0.49294760999999998</v>
      </c>
      <c r="F43" s="127">
        <v>2.8826715799999998</v>
      </c>
      <c r="G43" s="127">
        <v>0.72032472000000003</v>
      </c>
      <c r="H43" s="127">
        <v>2.16234686</v>
      </c>
      <c r="I43" s="127">
        <v>2550.9964776000002</v>
      </c>
      <c r="J43" s="127">
        <v>35.074034830000002</v>
      </c>
      <c r="K43" s="127">
        <v>2515.9224427700001</v>
      </c>
      <c r="L43" s="127">
        <v>2876.03021132</v>
      </c>
      <c r="M43" s="127">
        <v>2866.2580996699999</v>
      </c>
      <c r="N43" s="127">
        <v>9.7721116499999994</v>
      </c>
      <c r="O43" s="127">
        <v>0</v>
      </c>
      <c r="P43" s="127">
        <v>0.15866589</v>
      </c>
      <c r="Q43" s="127"/>
      <c r="R43" s="127"/>
      <c r="S43" s="127"/>
    </row>
    <row r="44" spans="1:19" hidden="1" outlineLevel="1">
      <c r="A44" s="8">
        <v>41548</v>
      </c>
      <c r="B44" s="127">
        <v>5535.8193152599997</v>
      </c>
      <c r="C44" s="127">
        <v>0.49165361000000002</v>
      </c>
      <c r="D44" s="127">
        <v>0</v>
      </c>
      <c r="E44" s="127">
        <v>0.49165361000000002</v>
      </c>
      <c r="F44" s="127">
        <v>3.1816201</v>
      </c>
      <c r="G44" s="127">
        <v>1.01373801</v>
      </c>
      <c r="H44" s="127">
        <v>2.16788209</v>
      </c>
      <c r="I44" s="127">
        <v>2637.3483672000002</v>
      </c>
      <c r="J44" s="127">
        <v>33.666538029999998</v>
      </c>
      <c r="K44" s="127">
        <v>2603.6818291700001</v>
      </c>
      <c r="L44" s="127">
        <v>2894.7976743499999</v>
      </c>
      <c r="M44" s="127">
        <v>2884.9558878100001</v>
      </c>
      <c r="N44" s="127">
        <v>9.8417865399999993</v>
      </c>
      <c r="O44" s="127">
        <v>0</v>
      </c>
      <c r="P44" s="127">
        <v>0.15809045999999999</v>
      </c>
      <c r="Q44" s="127"/>
      <c r="R44" s="127"/>
      <c r="S44" s="127"/>
    </row>
    <row r="45" spans="1:19" hidden="1" outlineLevel="1">
      <c r="A45" s="8">
        <v>41579</v>
      </c>
      <c r="B45" s="127">
        <v>4976.7168827300002</v>
      </c>
      <c r="C45" s="127">
        <v>0.51887026999999997</v>
      </c>
      <c r="D45" s="127">
        <v>0</v>
      </c>
      <c r="E45" s="127">
        <v>0.51887026999999997</v>
      </c>
      <c r="F45" s="127">
        <v>2.9534357099999999</v>
      </c>
      <c r="G45" s="127">
        <v>0.78019693999999995</v>
      </c>
      <c r="H45" s="127">
        <v>2.1732387700000002</v>
      </c>
      <c r="I45" s="127">
        <v>2132.50761388</v>
      </c>
      <c r="J45" s="127">
        <v>25.887582559999998</v>
      </c>
      <c r="K45" s="127">
        <v>2106.6200313200002</v>
      </c>
      <c r="L45" s="127">
        <v>2840.7369628699998</v>
      </c>
      <c r="M45" s="127">
        <v>2830.8872244200002</v>
      </c>
      <c r="N45" s="127">
        <v>9.8497384500000003</v>
      </c>
      <c r="O45" s="127">
        <v>0</v>
      </c>
      <c r="P45" s="127">
        <v>0.15708192000000001</v>
      </c>
      <c r="Q45" s="127"/>
      <c r="R45" s="127"/>
      <c r="S45" s="127"/>
    </row>
    <row r="46" spans="1:19" hidden="1" outlineLevel="1">
      <c r="A46" s="8">
        <v>41609</v>
      </c>
      <c r="B46" s="127">
        <v>4935.6658428399996</v>
      </c>
      <c r="C46" s="127">
        <v>0.55365352999999995</v>
      </c>
      <c r="D46" s="127">
        <v>0</v>
      </c>
      <c r="E46" s="127">
        <v>0.55365352999999995</v>
      </c>
      <c r="F46" s="127">
        <v>2.7565674200000001</v>
      </c>
      <c r="G46" s="127">
        <v>1.0400030600000001</v>
      </c>
      <c r="H46" s="127">
        <v>1.71656436</v>
      </c>
      <c r="I46" s="127">
        <v>2121.1892593600001</v>
      </c>
      <c r="J46" s="127">
        <v>26.73513874</v>
      </c>
      <c r="K46" s="127">
        <v>2094.4541206200001</v>
      </c>
      <c r="L46" s="127">
        <v>2811.1663625299998</v>
      </c>
      <c r="M46" s="127">
        <v>2801.0654933300002</v>
      </c>
      <c r="N46" s="127">
        <v>10.1008692</v>
      </c>
      <c r="O46" s="127">
        <v>0</v>
      </c>
      <c r="P46" s="127">
        <v>0.15688147</v>
      </c>
      <c r="Q46" s="127"/>
      <c r="R46" s="127"/>
      <c r="S46" s="127"/>
    </row>
    <row r="47" spans="1:19" hidden="1" outlineLevel="1">
      <c r="A47" s="8">
        <v>41640</v>
      </c>
      <c r="B47" s="127">
        <v>4884.7427647599998</v>
      </c>
      <c r="C47" s="127">
        <v>0.50613892000000005</v>
      </c>
      <c r="D47" s="127">
        <v>0</v>
      </c>
      <c r="E47" s="127">
        <v>0.50613892000000005</v>
      </c>
      <c r="F47" s="127">
        <v>2.0282638300000002</v>
      </c>
      <c r="G47" s="127">
        <v>0.30727128999999997</v>
      </c>
      <c r="H47" s="127">
        <v>1.7209925399999999</v>
      </c>
      <c r="I47" s="127">
        <v>2106.6654765500002</v>
      </c>
      <c r="J47" s="127">
        <v>28.017816750000001</v>
      </c>
      <c r="K47" s="127">
        <v>2078.6476597999999</v>
      </c>
      <c r="L47" s="127">
        <v>2775.54288546</v>
      </c>
      <c r="M47" s="127">
        <v>2765.4821593000001</v>
      </c>
      <c r="N47" s="127">
        <v>10.06072616</v>
      </c>
      <c r="O47" s="127">
        <v>0</v>
      </c>
      <c r="P47" s="127">
        <v>0.15630034000000001</v>
      </c>
      <c r="Q47" s="127"/>
      <c r="R47" s="127"/>
      <c r="S47" s="127"/>
    </row>
    <row r="48" spans="1:19" hidden="1" outlineLevel="1">
      <c r="A48" s="8">
        <v>41671</v>
      </c>
      <c r="B48" s="127">
        <v>5359.0444813200002</v>
      </c>
      <c r="C48" s="127">
        <v>0.50367165000000003</v>
      </c>
      <c r="D48" s="127">
        <v>0</v>
      </c>
      <c r="E48" s="127">
        <v>0.50367165000000003</v>
      </c>
      <c r="F48" s="127">
        <v>2.6738577600000002</v>
      </c>
      <c r="G48" s="127">
        <v>0.94886557000000005</v>
      </c>
      <c r="H48" s="127">
        <v>1.72499219</v>
      </c>
      <c r="I48" s="127">
        <v>2302.04161987</v>
      </c>
      <c r="J48" s="127">
        <v>32.53319407</v>
      </c>
      <c r="K48" s="127">
        <v>2269.5084258000002</v>
      </c>
      <c r="L48" s="127">
        <v>3053.8253320399999</v>
      </c>
      <c r="M48" s="127">
        <v>3043.8753603099999</v>
      </c>
      <c r="N48" s="127">
        <v>9.9499717299999997</v>
      </c>
      <c r="O48" s="127">
        <v>0</v>
      </c>
      <c r="P48" s="127">
        <v>0.15489855</v>
      </c>
      <c r="Q48" s="127"/>
      <c r="R48" s="127"/>
      <c r="S48" s="127"/>
    </row>
    <row r="49" spans="1:19" hidden="1" outlineLevel="1">
      <c r="A49" s="8">
        <v>41699</v>
      </c>
      <c r="B49" s="127">
        <v>5470.6359863199996</v>
      </c>
      <c r="C49" s="127">
        <v>0.46352747</v>
      </c>
      <c r="D49" s="127">
        <v>0</v>
      </c>
      <c r="E49" s="127">
        <v>0.46352747</v>
      </c>
      <c r="F49" s="127">
        <v>2.4725980299999999</v>
      </c>
      <c r="G49" s="127">
        <v>0.74317765999999996</v>
      </c>
      <c r="H49" s="127">
        <v>1.7294203699999999</v>
      </c>
      <c r="I49" s="127">
        <v>2311.0578293600001</v>
      </c>
      <c r="J49" s="127">
        <v>30.771134830000001</v>
      </c>
      <c r="K49" s="127">
        <v>2280.2866945300002</v>
      </c>
      <c r="L49" s="127">
        <v>3156.64203146</v>
      </c>
      <c r="M49" s="127">
        <v>3146.65034844</v>
      </c>
      <c r="N49" s="127">
        <v>9.99168302</v>
      </c>
      <c r="O49" s="127">
        <v>0</v>
      </c>
      <c r="P49" s="127">
        <v>0.15450827</v>
      </c>
      <c r="Q49" s="127"/>
      <c r="R49" s="127"/>
      <c r="S49" s="127"/>
    </row>
    <row r="50" spans="1:19" hidden="1" outlineLevel="1">
      <c r="A50" s="8">
        <v>41730</v>
      </c>
      <c r="B50" s="127">
        <v>5493.9945789699996</v>
      </c>
      <c r="C50" s="127">
        <v>0.41782399999999997</v>
      </c>
      <c r="D50" s="127">
        <v>0</v>
      </c>
      <c r="E50" s="127">
        <v>0.41782399999999997</v>
      </c>
      <c r="F50" s="127">
        <v>2.6472057900000001</v>
      </c>
      <c r="G50" s="127">
        <v>0.91350008000000005</v>
      </c>
      <c r="H50" s="127">
        <v>1.73370571</v>
      </c>
      <c r="I50" s="127">
        <v>2327.4914079700002</v>
      </c>
      <c r="J50" s="127">
        <v>28.775447969999998</v>
      </c>
      <c r="K50" s="127">
        <v>2298.71596</v>
      </c>
      <c r="L50" s="127">
        <v>3163.4381412100001</v>
      </c>
      <c r="M50" s="127">
        <v>3153.4356679299999</v>
      </c>
      <c r="N50" s="127">
        <v>10.00247328</v>
      </c>
      <c r="O50" s="127">
        <v>0</v>
      </c>
      <c r="P50" s="127">
        <v>0.15545986000000001</v>
      </c>
      <c r="Q50" s="127"/>
      <c r="R50" s="127"/>
      <c r="S50" s="127"/>
    </row>
    <row r="51" spans="1:19" hidden="1" outlineLevel="1">
      <c r="A51" s="8">
        <v>41760</v>
      </c>
      <c r="B51" s="127">
        <v>5417.3433521899997</v>
      </c>
      <c r="C51" s="127">
        <v>0.43566706999999999</v>
      </c>
      <c r="D51" s="127">
        <v>0</v>
      </c>
      <c r="E51" s="127">
        <v>0.43566706999999999</v>
      </c>
      <c r="F51" s="127">
        <v>2.5314089200000001</v>
      </c>
      <c r="G51" s="127">
        <v>0.79327502999999999</v>
      </c>
      <c r="H51" s="127">
        <v>1.7381338900000001</v>
      </c>
      <c r="I51" s="127">
        <v>2220.3504539400001</v>
      </c>
      <c r="J51" s="127">
        <v>30.49641845</v>
      </c>
      <c r="K51" s="127">
        <v>2189.8540354900001</v>
      </c>
      <c r="L51" s="127">
        <v>3194.02582226</v>
      </c>
      <c r="M51" s="127">
        <v>3184.16103479</v>
      </c>
      <c r="N51" s="127">
        <v>9.8647874699999996</v>
      </c>
      <c r="O51" s="127">
        <v>0</v>
      </c>
      <c r="P51" s="127">
        <v>0.15308569999999999</v>
      </c>
      <c r="Q51" s="127"/>
      <c r="R51" s="127"/>
      <c r="S51" s="127"/>
    </row>
    <row r="52" spans="1:19" hidden="1" outlineLevel="1">
      <c r="A52" s="8">
        <v>41791</v>
      </c>
      <c r="B52" s="127">
        <v>4908.8174916500002</v>
      </c>
      <c r="C52" s="127">
        <v>0.39145772000000001</v>
      </c>
      <c r="D52" s="127">
        <v>0</v>
      </c>
      <c r="E52" s="127">
        <v>0.39145772000000001</v>
      </c>
      <c r="F52" s="127">
        <v>1.7324963200000001</v>
      </c>
      <c r="G52" s="127">
        <v>0.44518017999999998</v>
      </c>
      <c r="H52" s="127">
        <v>1.2873161399999999</v>
      </c>
      <c r="I52" s="127">
        <v>1935.4167407299999</v>
      </c>
      <c r="J52" s="127">
        <v>29.973556420000001</v>
      </c>
      <c r="K52" s="127">
        <v>1905.4431843100001</v>
      </c>
      <c r="L52" s="127">
        <v>2971.2767968799999</v>
      </c>
      <c r="M52" s="127">
        <v>2961.71681395</v>
      </c>
      <c r="N52" s="127">
        <v>9.5599829300000003</v>
      </c>
      <c r="O52" s="127">
        <v>0</v>
      </c>
      <c r="P52" s="127">
        <v>0.1517309</v>
      </c>
      <c r="Q52" s="127"/>
      <c r="R52" s="127"/>
      <c r="S52" s="127"/>
    </row>
    <row r="53" spans="1:19" hidden="1" outlineLevel="1">
      <c r="A53" s="8">
        <v>41821</v>
      </c>
      <c r="B53" s="127">
        <v>4644.5934333200003</v>
      </c>
      <c r="C53" s="127">
        <v>0.41528798</v>
      </c>
      <c r="D53" s="127">
        <v>0</v>
      </c>
      <c r="E53" s="127">
        <v>0.41528798</v>
      </c>
      <c r="F53" s="127">
        <v>1.9398328</v>
      </c>
      <c r="G53" s="127">
        <v>0.52212906999999997</v>
      </c>
      <c r="H53" s="127">
        <v>1.4177037299999999</v>
      </c>
      <c r="I53" s="127">
        <v>1671.68109213</v>
      </c>
      <c r="J53" s="127">
        <v>27.575692230000001</v>
      </c>
      <c r="K53" s="127">
        <v>1644.1053999000001</v>
      </c>
      <c r="L53" s="127">
        <v>2970.5572204099999</v>
      </c>
      <c r="M53" s="127">
        <v>2961.1144691099998</v>
      </c>
      <c r="N53" s="127">
        <v>9.4427512999999994</v>
      </c>
      <c r="O53" s="127">
        <v>0</v>
      </c>
      <c r="P53" s="127">
        <v>0.15076572999999999</v>
      </c>
      <c r="Q53" s="127"/>
      <c r="R53" s="127"/>
      <c r="S53" s="127"/>
    </row>
    <row r="54" spans="1:19" hidden="1" outlineLevel="1">
      <c r="A54" s="8">
        <v>41852</v>
      </c>
      <c r="B54" s="127">
        <v>4957.2461278999999</v>
      </c>
      <c r="C54" s="127">
        <v>0.38749936000000001</v>
      </c>
      <c r="D54" s="127">
        <v>0</v>
      </c>
      <c r="E54" s="127">
        <v>0.38749936000000001</v>
      </c>
      <c r="F54" s="127">
        <v>2.1073156100000001</v>
      </c>
      <c r="G54" s="127">
        <v>0.81335718999999995</v>
      </c>
      <c r="H54" s="127">
        <v>1.2939584200000001</v>
      </c>
      <c r="I54" s="127">
        <v>1740.64343022</v>
      </c>
      <c r="J54" s="127">
        <v>25.274518960000002</v>
      </c>
      <c r="K54" s="127">
        <v>1715.36891126</v>
      </c>
      <c r="L54" s="127">
        <v>3214.10788271</v>
      </c>
      <c r="M54" s="127">
        <v>3204.65175765</v>
      </c>
      <c r="N54" s="127">
        <v>9.4561250599999997</v>
      </c>
      <c r="O54" s="127">
        <v>0</v>
      </c>
      <c r="P54" s="127">
        <v>0.15059334999999999</v>
      </c>
      <c r="Q54" s="127"/>
      <c r="R54" s="127"/>
      <c r="S54" s="127"/>
    </row>
    <row r="55" spans="1:19" hidden="1" outlineLevel="1">
      <c r="A55" s="8">
        <v>41883</v>
      </c>
      <c r="B55" s="127">
        <v>4700.9180703700004</v>
      </c>
      <c r="C55" s="127">
        <v>0.36588939999999998</v>
      </c>
      <c r="D55" s="127">
        <v>0</v>
      </c>
      <c r="E55" s="127">
        <v>0.36588939999999998</v>
      </c>
      <c r="F55" s="127">
        <v>2.2619793700000002</v>
      </c>
      <c r="G55" s="127">
        <v>0.96480694</v>
      </c>
      <c r="H55" s="127">
        <v>1.29717243</v>
      </c>
      <c r="I55" s="127">
        <v>1674.0328562</v>
      </c>
      <c r="J55" s="127">
        <v>29.137400939999999</v>
      </c>
      <c r="K55" s="127">
        <v>1644.8954552600001</v>
      </c>
      <c r="L55" s="127">
        <v>3024.2573453999998</v>
      </c>
      <c r="M55" s="127">
        <v>3015.1681948199998</v>
      </c>
      <c r="N55" s="127">
        <v>9.0891505800000001</v>
      </c>
      <c r="O55" s="127">
        <v>0</v>
      </c>
      <c r="P55" s="127">
        <v>0.14945433</v>
      </c>
      <c r="Q55" s="127"/>
      <c r="R55" s="127"/>
      <c r="S55" s="127"/>
    </row>
    <row r="56" spans="1:19" hidden="1" outlineLevel="1">
      <c r="A56" s="8">
        <v>41913</v>
      </c>
      <c r="B56" s="127">
        <v>4642.4576235900004</v>
      </c>
      <c r="C56" s="127">
        <v>0.36661177</v>
      </c>
      <c r="D56" s="127">
        <v>0</v>
      </c>
      <c r="E56" s="127">
        <v>0.36661177</v>
      </c>
      <c r="F56" s="127">
        <v>2.25970658</v>
      </c>
      <c r="G56" s="127">
        <v>0.95921301000000003</v>
      </c>
      <c r="H56" s="127">
        <v>1.30049357</v>
      </c>
      <c r="I56" s="127">
        <v>1656.16051391</v>
      </c>
      <c r="J56" s="127">
        <v>27.922167460000001</v>
      </c>
      <c r="K56" s="127">
        <v>1628.2383464500001</v>
      </c>
      <c r="L56" s="127">
        <v>2983.6707913300002</v>
      </c>
      <c r="M56" s="127">
        <v>2975.3699385899999</v>
      </c>
      <c r="N56" s="127">
        <v>8.3008527399999998</v>
      </c>
      <c r="O56" s="127">
        <v>0</v>
      </c>
      <c r="P56" s="127">
        <v>0.15066473999999999</v>
      </c>
      <c r="Q56" s="127"/>
      <c r="R56" s="127"/>
      <c r="S56" s="127"/>
    </row>
    <row r="57" spans="1:19" hidden="1" outlineLevel="1">
      <c r="A57" s="8">
        <v>41944</v>
      </c>
      <c r="B57" s="127">
        <v>5020.3890260799999</v>
      </c>
      <c r="C57" s="127">
        <v>2.2426249999999998E-2</v>
      </c>
      <c r="D57" s="127">
        <v>0</v>
      </c>
      <c r="E57" s="127">
        <v>2.2426249999999998E-2</v>
      </c>
      <c r="F57" s="127">
        <v>2.24832404</v>
      </c>
      <c r="G57" s="127">
        <v>0.94461645999999999</v>
      </c>
      <c r="H57" s="127">
        <v>1.30370758</v>
      </c>
      <c r="I57" s="127">
        <v>1835.7259762199999</v>
      </c>
      <c r="J57" s="127">
        <v>23.695816350000001</v>
      </c>
      <c r="K57" s="127">
        <v>1812.03015987</v>
      </c>
      <c r="L57" s="127">
        <v>3182.39229957</v>
      </c>
      <c r="M57" s="127">
        <v>3174.1372782399999</v>
      </c>
      <c r="N57" s="127">
        <v>8.2550213299999999</v>
      </c>
      <c r="O57" s="127">
        <v>0</v>
      </c>
      <c r="P57" s="127">
        <v>0.14912110000000001</v>
      </c>
      <c r="Q57" s="127"/>
      <c r="R57" s="127"/>
      <c r="S57" s="127"/>
    </row>
    <row r="58" spans="1:19" hidden="1" outlineLevel="1">
      <c r="A58" s="8">
        <v>41974</v>
      </c>
      <c r="B58" s="127">
        <v>5165.8998416900004</v>
      </c>
      <c r="C58" s="127">
        <v>2.327512E-2</v>
      </c>
      <c r="D58" s="127">
        <v>0</v>
      </c>
      <c r="E58" s="127">
        <v>2.327512E-2</v>
      </c>
      <c r="F58" s="127">
        <v>1.77728218</v>
      </c>
      <c r="G58" s="127">
        <v>0.91900000000000004</v>
      </c>
      <c r="H58" s="127">
        <v>0.85828218000000001</v>
      </c>
      <c r="I58" s="127">
        <v>1924.2906982699999</v>
      </c>
      <c r="J58" s="127">
        <v>24.197548529999999</v>
      </c>
      <c r="K58" s="127">
        <v>1900.0931497399999</v>
      </c>
      <c r="L58" s="127">
        <v>3239.8085861200002</v>
      </c>
      <c r="M58" s="127">
        <v>3231.4294377699998</v>
      </c>
      <c r="N58" s="127">
        <v>8.3791483499999995</v>
      </c>
      <c r="O58" s="127">
        <v>0</v>
      </c>
      <c r="P58" s="127">
        <v>0.18338510999999999</v>
      </c>
      <c r="Q58" s="127"/>
      <c r="R58" s="127"/>
      <c r="S58" s="127"/>
    </row>
    <row r="59" spans="1:19" hidden="1" outlineLevel="1">
      <c r="A59" s="8">
        <v>42005</v>
      </c>
      <c r="B59" s="127">
        <v>5125.5012794000004</v>
      </c>
      <c r="C59" s="127">
        <v>2.3966609999999999E-2</v>
      </c>
      <c r="D59" s="127">
        <v>0</v>
      </c>
      <c r="E59" s="127">
        <v>2.3966609999999999E-2</v>
      </c>
      <c r="F59" s="127">
        <v>1.69731404</v>
      </c>
      <c r="G59" s="127">
        <v>0.83681777000000002</v>
      </c>
      <c r="H59" s="127">
        <v>0.86049626999999995</v>
      </c>
      <c r="I59" s="127">
        <v>1878.76474424</v>
      </c>
      <c r="J59" s="127">
        <v>20.074340790000001</v>
      </c>
      <c r="K59" s="127">
        <v>1858.6904034500001</v>
      </c>
      <c r="L59" s="127">
        <v>3245.01525451</v>
      </c>
      <c r="M59" s="127">
        <v>3236.39381886</v>
      </c>
      <c r="N59" s="127">
        <v>8.6214356500000005</v>
      </c>
      <c r="O59" s="127">
        <v>0</v>
      </c>
      <c r="P59" s="127">
        <v>0.18226803</v>
      </c>
      <c r="Q59" s="127"/>
      <c r="R59" s="127"/>
      <c r="S59" s="127"/>
    </row>
    <row r="60" spans="1:19" hidden="1" outlineLevel="1">
      <c r="A60" s="8">
        <v>42036</v>
      </c>
      <c r="B60" s="127">
        <v>6875.6634243099998</v>
      </c>
      <c r="C60" s="127">
        <v>3.650022E-2</v>
      </c>
      <c r="D60" s="127">
        <v>9.7919999999999998E-5</v>
      </c>
      <c r="E60" s="127">
        <v>3.6402299999999999E-2</v>
      </c>
      <c r="F60" s="127">
        <v>1.7298055800000001</v>
      </c>
      <c r="G60" s="127">
        <v>0.86730947999999997</v>
      </c>
      <c r="H60" s="127">
        <v>0.86249609999999999</v>
      </c>
      <c r="I60" s="127">
        <v>2545.5997527300001</v>
      </c>
      <c r="J60" s="127">
        <v>20.24456352</v>
      </c>
      <c r="K60" s="127">
        <v>2525.3551892099999</v>
      </c>
      <c r="L60" s="127">
        <v>4328.2973657800003</v>
      </c>
      <c r="M60" s="127">
        <v>4319.8798740700004</v>
      </c>
      <c r="N60" s="127">
        <v>8.4174917100000002</v>
      </c>
      <c r="O60" s="127">
        <v>0</v>
      </c>
      <c r="P60" s="127">
        <v>5.3332480000000002E-2</v>
      </c>
      <c r="Q60" s="127"/>
      <c r="R60" s="127"/>
      <c r="S60" s="127"/>
    </row>
    <row r="61" spans="1:19" hidden="1" outlineLevel="1">
      <c r="A61" s="8">
        <v>42064</v>
      </c>
      <c r="B61" s="127">
        <v>5888.1361141799998</v>
      </c>
      <c r="C61" s="127">
        <v>4.8852470000000002E-2</v>
      </c>
      <c r="D61" s="127">
        <v>2.101E-5</v>
      </c>
      <c r="E61" s="127">
        <v>4.883146E-2</v>
      </c>
      <c r="F61" s="127">
        <v>1.1854501200000001</v>
      </c>
      <c r="G61" s="127">
        <v>0.32073993000000001</v>
      </c>
      <c r="H61" s="127">
        <v>0.86471019000000005</v>
      </c>
      <c r="I61" s="127">
        <v>2285.70641428</v>
      </c>
      <c r="J61" s="127">
        <v>21.435583529999999</v>
      </c>
      <c r="K61" s="127">
        <v>2264.2708307500002</v>
      </c>
      <c r="L61" s="127">
        <v>3601.1953973099999</v>
      </c>
      <c r="M61" s="127">
        <v>3592.9769895899999</v>
      </c>
      <c r="N61" s="127">
        <v>8.2184077200000001</v>
      </c>
      <c r="O61" s="127">
        <v>0</v>
      </c>
      <c r="P61" s="127">
        <v>1.5733850000000001E-2</v>
      </c>
      <c r="Q61" s="127"/>
      <c r="R61" s="127"/>
      <c r="S61" s="127"/>
    </row>
    <row r="62" spans="1:19" hidden="1" outlineLevel="1">
      <c r="A62" s="8">
        <v>42095</v>
      </c>
      <c r="B62" s="127">
        <v>5502.5434314900003</v>
      </c>
      <c r="C62" s="127">
        <v>4.2525489999999999E-2</v>
      </c>
      <c r="D62" s="127">
        <v>0</v>
      </c>
      <c r="E62" s="127">
        <v>4.2525489999999999E-2</v>
      </c>
      <c r="F62" s="127">
        <v>1.1187461299999999</v>
      </c>
      <c r="G62" s="127">
        <v>0.25189327</v>
      </c>
      <c r="H62" s="127">
        <v>0.86685285999999995</v>
      </c>
      <c r="I62" s="127">
        <v>2139.4342949500001</v>
      </c>
      <c r="J62" s="127">
        <v>19.042249689999998</v>
      </c>
      <c r="K62" s="127">
        <v>2120.39204526</v>
      </c>
      <c r="L62" s="127">
        <v>3361.94786492</v>
      </c>
      <c r="M62" s="127">
        <v>3353.6163486700002</v>
      </c>
      <c r="N62" s="127">
        <v>8.33151625</v>
      </c>
      <c r="O62" s="127">
        <v>0</v>
      </c>
      <c r="P62" s="127">
        <v>1.523975E-2</v>
      </c>
      <c r="Q62" s="127"/>
      <c r="R62" s="127"/>
      <c r="S62" s="127"/>
    </row>
    <row r="63" spans="1:19" hidden="1" outlineLevel="1">
      <c r="A63" s="8">
        <v>42125</v>
      </c>
      <c r="B63" s="127">
        <v>4868.2414839000003</v>
      </c>
      <c r="C63" s="127">
        <v>2.6883779999999999E-2</v>
      </c>
      <c r="D63" s="127">
        <v>0</v>
      </c>
      <c r="E63" s="127">
        <v>2.6883779999999999E-2</v>
      </c>
      <c r="F63" s="127">
        <v>1.10595719</v>
      </c>
      <c r="G63" s="127">
        <v>0.23689024</v>
      </c>
      <c r="H63" s="127">
        <v>0.86906695</v>
      </c>
      <c r="I63" s="127">
        <v>1834.8541349499999</v>
      </c>
      <c r="J63" s="127">
        <v>19.027472159999999</v>
      </c>
      <c r="K63" s="127">
        <v>1815.82666279</v>
      </c>
      <c r="L63" s="127">
        <v>3032.2545079800002</v>
      </c>
      <c r="M63" s="127">
        <v>3031.8524537100002</v>
      </c>
      <c r="N63" s="127">
        <v>0.40205426999999999</v>
      </c>
      <c r="O63" s="127">
        <v>0</v>
      </c>
      <c r="P63" s="127">
        <v>1.472538E-2</v>
      </c>
      <c r="Q63" s="127"/>
      <c r="R63" s="127"/>
      <c r="S63" s="127"/>
    </row>
    <row r="64" spans="1:19" hidden="1" outlineLevel="1">
      <c r="A64" s="8">
        <v>42156</v>
      </c>
      <c r="B64" s="127">
        <v>4801.8295150000004</v>
      </c>
      <c r="C64" s="127">
        <v>0.19241506</v>
      </c>
      <c r="D64" s="127">
        <v>0</v>
      </c>
      <c r="E64" s="127">
        <v>0.19241506</v>
      </c>
      <c r="F64" s="127">
        <v>0.6387391</v>
      </c>
      <c r="G64" s="127">
        <v>0.20963372</v>
      </c>
      <c r="H64" s="127">
        <v>0.42910537999999998</v>
      </c>
      <c r="I64" s="127">
        <v>1792.6974389899999</v>
      </c>
      <c r="J64" s="127">
        <v>20.74113032</v>
      </c>
      <c r="K64" s="127">
        <v>1771.95630867</v>
      </c>
      <c r="L64" s="127">
        <v>3008.3009218500001</v>
      </c>
      <c r="M64" s="127">
        <v>3007.6641082699998</v>
      </c>
      <c r="N64" s="127">
        <v>0.63681357999999999</v>
      </c>
      <c r="O64" s="127">
        <v>0</v>
      </c>
      <c r="P64" s="127">
        <v>1.425541E-2</v>
      </c>
      <c r="Q64" s="127"/>
      <c r="R64" s="127"/>
      <c r="S64" s="127"/>
    </row>
    <row r="65" spans="1:19" hidden="1" outlineLevel="1">
      <c r="A65" s="8">
        <v>42186</v>
      </c>
      <c r="B65" s="127">
        <v>4692.8557413799999</v>
      </c>
      <c r="C65" s="127">
        <v>9.7760040000000006E-2</v>
      </c>
      <c r="D65" s="127">
        <v>0</v>
      </c>
      <c r="E65" s="127">
        <v>9.7760040000000006E-2</v>
      </c>
      <c r="F65" s="127">
        <v>0.43021242999999998</v>
      </c>
      <c r="G65" s="127">
        <v>0</v>
      </c>
      <c r="H65" s="127">
        <v>0.43021242999999998</v>
      </c>
      <c r="I65" s="127">
        <v>1696.1771051999999</v>
      </c>
      <c r="J65" s="127">
        <v>16.165906419999999</v>
      </c>
      <c r="K65" s="127">
        <v>1680.0111987800001</v>
      </c>
      <c r="L65" s="127">
        <v>2996.1506637100001</v>
      </c>
      <c r="M65" s="127">
        <v>2995.6711346699999</v>
      </c>
      <c r="N65" s="127">
        <v>0.47952904000000002</v>
      </c>
      <c r="O65" s="127">
        <v>0</v>
      </c>
      <c r="P65" s="127">
        <v>1.371764E-2</v>
      </c>
      <c r="Q65" s="127"/>
      <c r="R65" s="127"/>
      <c r="S65" s="127"/>
    </row>
    <row r="66" spans="1:19" hidden="1" outlineLevel="1">
      <c r="A66" s="8">
        <v>42217</v>
      </c>
      <c r="B66" s="127">
        <v>4631.2229810099998</v>
      </c>
      <c r="C66" s="127">
        <v>9.6550849999999994E-2</v>
      </c>
      <c r="D66" s="127">
        <v>0</v>
      </c>
      <c r="E66" s="127">
        <v>9.6550849999999994E-2</v>
      </c>
      <c r="F66" s="127">
        <v>0.43131947999999998</v>
      </c>
      <c r="G66" s="127">
        <v>0</v>
      </c>
      <c r="H66" s="127">
        <v>0.43131947999999998</v>
      </c>
      <c r="I66" s="127">
        <v>1676.7612160599999</v>
      </c>
      <c r="J66" s="127">
        <v>16.135810150000001</v>
      </c>
      <c r="K66" s="127">
        <v>1660.6254059099999</v>
      </c>
      <c r="L66" s="127">
        <v>2953.93389462</v>
      </c>
      <c r="M66" s="127">
        <v>2953.4719049099999</v>
      </c>
      <c r="N66" s="127">
        <v>0.46198971</v>
      </c>
      <c r="O66" s="127">
        <v>0</v>
      </c>
      <c r="P66" s="127">
        <v>1.3106059999999999E-2</v>
      </c>
      <c r="Q66" s="127"/>
      <c r="R66" s="127"/>
      <c r="S66" s="127"/>
    </row>
    <row r="67" spans="1:19" hidden="1" outlineLevel="1">
      <c r="A67" s="8">
        <v>42248</v>
      </c>
      <c r="B67" s="127">
        <v>4720.6886045900001</v>
      </c>
      <c r="C67" s="127">
        <v>9.9510680000000004E-2</v>
      </c>
      <c r="D67" s="127">
        <v>0</v>
      </c>
      <c r="E67" s="127">
        <v>9.9510680000000004E-2</v>
      </c>
      <c r="F67" s="127">
        <v>0.43239082000000001</v>
      </c>
      <c r="G67" s="127">
        <v>0</v>
      </c>
      <c r="H67" s="127">
        <v>0.43239082000000001</v>
      </c>
      <c r="I67" s="127">
        <v>1777.3148517699999</v>
      </c>
      <c r="J67" s="127">
        <v>16.257088750000001</v>
      </c>
      <c r="K67" s="127">
        <v>1761.05776302</v>
      </c>
      <c r="L67" s="127">
        <v>2942.8418513199999</v>
      </c>
      <c r="M67" s="127">
        <v>2942.4202261599999</v>
      </c>
      <c r="N67" s="127">
        <v>0.42162516</v>
      </c>
      <c r="O67" s="127">
        <v>0</v>
      </c>
      <c r="P67" s="127">
        <v>1.2532919999999999E-2</v>
      </c>
      <c r="Q67" s="127"/>
      <c r="R67" s="127"/>
      <c r="S67" s="127"/>
    </row>
    <row r="68" spans="1:19" hidden="1" outlineLevel="1">
      <c r="A68" s="8">
        <v>42278</v>
      </c>
      <c r="B68" s="127">
        <v>4849.4005309900003</v>
      </c>
      <c r="C68" s="127">
        <v>0.26832905000000001</v>
      </c>
      <c r="D68" s="127">
        <v>0</v>
      </c>
      <c r="E68" s="127">
        <v>0.26832905000000001</v>
      </c>
      <c r="F68" s="127">
        <v>0.43349787000000001</v>
      </c>
      <c r="G68" s="127">
        <v>0</v>
      </c>
      <c r="H68" s="127">
        <v>0.43349787000000001</v>
      </c>
      <c r="I68" s="127">
        <v>1812.6415867999999</v>
      </c>
      <c r="J68" s="127">
        <v>18.86133826</v>
      </c>
      <c r="K68" s="127">
        <v>1793.78024854</v>
      </c>
      <c r="L68" s="127">
        <v>3036.0571172700002</v>
      </c>
      <c r="M68" s="127">
        <v>3035.1769788199999</v>
      </c>
      <c r="N68" s="127">
        <v>0.88013845000000002</v>
      </c>
      <c r="O68" s="127">
        <v>0</v>
      </c>
      <c r="P68" s="127">
        <v>1.1992010000000001E-2</v>
      </c>
      <c r="Q68" s="127"/>
      <c r="R68" s="127"/>
      <c r="S68" s="127"/>
    </row>
    <row r="69" spans="1:19" hidden="1" outlineLevel="1">
      <c r="A69" s="8">
        <v>42309</v>
      </c>
      <c r="B69" s="127">
        <v>4937.61667949</v>
      </c>
      <c r="C69" s="127">
        <v>0.27671651000000003</v>
      </c>
      <c r="D69" s="127">
        <v>0</v>
      </c>
      <c r="E69" s="127">
        <v>0.27671651000000003</v>
      </c>
      <c r="F69" s="127">
        <v>0.43456920999999998</v>
      </c>
      <c r="G69" s="127">
        <v>0</v>
      </c>
      <c r="H69" s="127">
        <v>0.43456920999999998</v>
      </c>
      <c r="I69" s="127">
        <v>1843.43564345</v>
      </c>
      <c r="J69" s="127">
        <v>24.80237863</v>
      </c>
      <c r="K69" s="127">
        <v>1818.63326482</v>
      </c>
      <c r="L69" s="127">
        <v>3093.46975032</v>
      </c>
      <c r="M69" s="127">
        <v>3092.7772960100001</v>
      </c>
      <c r="N69" s="127">
        <v>0.69245431000000002</v>
      </c>
      <c r="O69" s="127">
        <v>0</v>
      </c>
      <c r="P69" s="127">
        <v>1.1428219999999999E-2</v>
      </c>
      <c r="Q69" s="127"/>
      <c r="R69" s="127"/>
      <c r="S69" s="127"/>
    </row>
    <row r="70" spans="1:19" hidden="1" outlineLevel="1">
      <c r="A70" s="8">
        <v>42339</v>
      </c>
      <c r="B70" s="127">
        <v>4415.6994904499998</v>
      </c>
      <c r="C70" s="127">
        <v>0.22929645000000001</v>
      </c>
      <c r="D70" s="127">
        <v>0</v>
      </c>
      <c r="E70" s="127">
        <v>0.22929645000000001</v>
      </c>
      <c r="F70" s="127">
        <v>0</v>
      </c>
      <c r="G70" s="127">
        <v>0</v>
      </c>
      <c r="H70" s="127">
        <v>0</v>
      </c>
      <c r="I70" s="127">
        <v>1776.26747168</v>
      </c>
      <c r="J70" s="127">
        <v>18.182576560000001</v>
      </c>
      <c r="K70" s="127">
        <v>1758.0848951200001</v>
      </c>
      <c r="L70" s="127">
        <v>2639.2027223199998</v>
      </c>
      <c r="M70" s="127">
        <v>2638.6680671499998</v>
      </c>
      <c r="N70" s="127">
        <v>0.53465516999999996</v>
      </c>
      <c r="O70" s="127">
        <v>0</v>
      </c>
      <c r="P70" s="127">
        <v>4.5264399999999996E-3</v>
      </c>
      <c r="Q70" s="127"/>
      <c r="R70" s="127"/>
      <c r="S70" s="127"/>
    </row>
    <row r="71" spans="1:19" hidden="1" outlineLevel="1">
      <c r="A71" s="8">
        <v>42370</v>
      </c>
      <c r="B71" s="127">
        <v>4488.7140081199996</v>
      </c>
      <c r="C71" s="127">
        <v>0.21440870000000001</v>
      </c>
      <c r="D71" s="127">
        <v>1.238E-5</v>
      </c>
      <c r="E71" s="127">
        <v>0.21439632</v>
      </c>
      <c r="F71" s="127">
        <v>0</v>
      </c>
      <c r="G71" s="127">
        <v>0</v>
      </c>
      <c r="H71" s="127">
        <v>0</v>
      </c>
      <c r="I71" s="127">
        <v>1819.9243886500001</v>
      </c>
      <c r="J71" s="127">
        <v>15.622901799999999</v>
      </c>
      <c r="K71" s="127">
        <v>1804.3014868499999</v>
      </c>
      <c r="L71" s="127">
        <v>2668.57521077</v>
      </c>
      <c r="M71" s="127">
        <v>2668.0765091799999</v>
      </c>
      <c r="N71" s="127">
        <v>0.49870158999999997</v>
      </c>
      <c r="O71" s="127">
        <v>0</v>
      </c>
      <c r="P71" s="127">
        <v>4.63022E-3</v>
      </c>
      <c r="Q71" s="127"/>
      <c r="R71" s="127"/>
      <c r="S71" s="127"/>
    </row>
    <row r="72" spans="1:19" hidden="1" outlineLevel="1">
      <c r="A72" s="8">
        <v>42401</v>
      </c>
      <c r="B72" s="127">
        <v>4510.8777522</v>
      </c>
      <c r="C72" s="127">
        <v>0.19769155999999999</v>
      </c>
      <c r="D72" s="127">
        <v>0</v>
      </c>
      <c r="E72" s="127">
        <v>0.19769155999999999</v>
      </c>
      <c r="F72" s="127">
        <v>0</v>
      </c>
      <c r="G72" s="127">
        <v>0</v>
      </c>
      <c r="H72" s="127">
        <v>0</v>
      </c>
      <c r="I72" s="127">
        <v>1755.04104233</v>
      </c>
      <c r="J72" s="127">
        <v>6.40948823</v>
      </c>
      <c r="K72" s="127">
        <v>1748.6315540999999</v>
      </c>
      <c r="L72" s="127">
        <v>2755.6390183100002</v>
      </c>
      <c r="M72" s="127">
        <v>2755.0122585499998</v>
      </c>
      <c r="N72" s="127">
        <v>0.62675976</v>
      </c>
      <c r="O72" s="127">
        <v>0</v>
      </c>
      <c r="P72" s="127">
        <v>4.7980999999999996E-3</v>
      </c>
      <c r="Q72" s="127"/>
      <c r="R72" s="127"/>
      <c r="S72" s="127"/>
    </row>
    <row r="73" spans="1:19" hidden="1" outlineLevel="1">
      <c r="A73" s="8">
        <v>42430</v>
      </c>
      <c r="B73" s="127">
        <v>4395.3597949100003</v>
      </c>
      <c r="C73" s="127">
        <v>0.23272280000000001</v>
      </c>
      <c r="D73" s="127">
        <v>0</v>
      </c>
      <c r="E73" s="127">
        <v>0.23272280000000001</v>
      </c>
      <c r="F73" s="127">
        <v>0</v>
      </c>
      <c r="G73" s="127">
        <v>0</v>
      </c>
      <c r="H73" s="127">
        <v>0</v>
      </c>
      <c r="I73" s="127">
        <v>1720.6001176</v>
      </c>
      <c r="J73" s="127">
        <v>2.4264272500000001</v>
      </c>
      <c r="K73" s="127">
        <v>1718.17369035</v>
      </c>
      <c r="L73" s="127">
        <v>2674.52695451</v>
      </c>
      <c r="M73" s="127">
        <v>2674.1747896100001</v>
      </c>
      <c r="N73" s="127">
        <v>0.3521649</v>
      </c>
      <c r="O73" s="127">
        <v>0</v>
      </c>
      <c r="P73" s="127">
        <v>4.9547899999999997E-3</v>
      </c>
      <c r="Q73" s="127"/>
      <c r="R73" s="127"/>
      <c r="S73" s="127"/>
    </row>
    <row r="74" spans="1:19" hidden="1" outlineLevel="1">
      <c r="A74" s="8">
        <v>42461</v>
      </c>
      <c r="B74" s="127">
        <v>4307.1113521699999</v>
      </c>
      <c r="C74" s="127">
        <v>3.7003439999999999E-2</v>
      </c>
      <c r="D74" s="127">
        <v>0</v>
      </c>
      <c r="E74" s="127">
        <v>3.7003439999999999E-2</v>
      </c>
      <c r="F74" s="127">
        <v>0</v>
      </c>
      <c r="G74" s="127">
        <v>0</v>
      </c>
      <c r="H74" s="127">
        <v>0</v>
      </c>
      <c r="I74" s="127">
        <v>1691.9346138200001</v>
      </c>
      <c r="J74" s="127">
        <v>2.6962929400000002</v>
      </c>
      <c r="K74" s="127">
        <v>1689.2383208799999</v>
      </c>
      <c r="L74" s="127">
        <v>2615.1397349099998</v>
      </c>
      <c r="M74" s="127">
        <v>2614.6780602399999</v>
      </c>
      <c r="N74" s="127">
        <v>0.46167467000000001</v>
      </c>
      <c r="O74" s="127">
        <v>0</v>
      </c>
      <c r="P74" s="127">
        <v>4.42999E-3</v>
      </c>
      <c r="Q74" s="127"/>
      <c r="R74" s="127"/>
      <c r="S74" s="127"/>
    </row>
    <row r="75" spans="1:19" hidden="1" outlineLevel="1">
      <c r="A75" s="8">
        <v>42491</v>
      </c>
      <c r="B75" s="127">
        <v>4294.6675867000004</v>
      </c>
      <c r="C75" s="127">
        <v>3.3911629999999998E-2</v>
      </c>
      <c r="D75" s="127">
        <v>0</v>
      </c>
      <c r="E75" s="127">
        <v>3.3911629999999998E-2</v>
      </c>
      <c r="F75" s="127">
        <v>0</v>
      </c>
      <c r="G75" s="127">
        <v>0</v>
      </c>
      <c r="H75" s="127">
        <v>0</v>
      </c>
      <c r="I75" s="127">
        <v>1693.2830163399999</v>
      </c>
      <c r="J75" s="127">
        <v>2.2829916200000002</v>
      </c>
      <c r="K75" s="127">
        <v>1691.0000247200001</v>
      </c>
      <c r="L75" s="127">
        <v>2601.3506587299999</v>
      </c>
      <c r="M75" s="127">
        <v>2600.9449324299999</v>
      </c>
      <c r="N75" s="127">
        <v>0.40572629999999998</v>
      </c>
      <c r="O75" s="127">
        <v>0</v>
      </c>
      <c r="P75" s="127">
        <v>4.5944100000000002E-3</v>
      </c>
      <c r="Q75" s="127"/>
      <c r="R75" s="127"/>
      <c r="S75" s="127"/>
    </row>
    <row r="76" spans="1:19" hidden="1" outlineLevel="1">
      <c r="A76" s="8">
        <v>42522</v>
      </c>
      <c r="B76" s="127">
        <v>4230.2261642699996</v>
      </c>
      <c r="C76" s="127">
        <v>3.0034370000000001E-2</v>
      </c>
      <c r="D76" s="127">
        <v>0</v>
      </c>
      <c r="E76" s="127">
        <v>3.0034370000000001E-2</v>
      </c>
      <c r="F76" s="127">
        <v>0</v>
      </c>
      <c r="G76" s="127">
        <v>0</v>
      </c>
      <c r="H76" s="127">
        <v>0</v>
      </c>
      <c r="I76" s="127">
        <v>1669.6338634900001</v>
      </c>
      <c r="J76" s="127">
        <v>2.5524311700000002</v>
      </c>
      <c r="K76" s="127">
        <v>1667.08143232</v>
      </c>
      <c r="L76" s="127">
        <v>2560.5622664100001</v>
      </c>
      <c r="M76" s="127">
        <v>2560.0236641699998</v>
      </c>
      <c r="N76" s="127">
        <v>0.53860224000000001</v>
      </c>
      <c r="O76" s="127">
        <v>0</v>
      </c>
      <c r="P76" s="127">
        <v>4.7658099999999997E-3</v>
      </c>
      <c r="Q76" s="127"/>
      <c r="R76" s="127"/>
      <c r="S76" s="127"/>
    </row>
    <row r="77" spans="1:19" hidden="1" outlineLevel="1">
      <c r="A77" s="8">
        <v>42552</v>
      </c>
      <c r="B77" s="127">
        <v>4115.4937487099996</v>
      </c>
      <c r="C77" s="127">
        <v>3.2015290000000002E-2</v>
      </c>
      <c r="D77" s="127">
        <v>0</v>
      </c>
      <c r="E77" s="127">
        <v>3.2015290000000002E-2</v>
      </c>
      <c r="F77" s="127">
        <v>0</v>
      </c>
      <c r="G77" s="127">
        <v>0</v>
      </c>
      <c r="H77" s="127">
        <v>0</v>
      </c>
      <c r="I77" s="127">
        <v>1682.87081941</v>
      </c>
      <c r="J77" s="127">
        <v>2.3547521200000001</v>
      </c>
      <c r="K77" s="127">
        <v>1680.5160672899999</v>
      </c>
      <c r="L77" s="127">
        <v>2432.5909140099998</v>
      </c>
      <c r="M77" s="127">
        <v>2432.1744832700001</v>
      </c>
      <c r="N77" s="127">
        <v>0.41643074000000002</v>
      </c>
      <c r="O77" s="127">
        <v>0</v>
      </c>
      <c r="P77" s="127">
        <v>4.9679600000000004E-3</v>
      </c>
      <c r="Q77" s="127"/>
      <c r="R77" s="127"/>
      <c r="S77" s="127"/>
    </row>
    <row r="78" spans="1:19" hidden="1" outlineLevel="1">
      <c r="A78" s="8">
        <v>42583</v>
      </c>
      <c r="B78" s="127">
        <v>4129.0512646300003</v>
      </c>
      <c r="C78" s="127">
        <v>3.7316170000000003E-2</v>
      </c>
      <c r="D78" s="127">
        <v>0</v>
      </c>
      <c r="E78" s="127">
        <v>3.7316170000000003E-2</v>
      </c>
      <c r="F78" s="127">
        <v>0</v>
      </c>
      <c r="G78" s="127">
        <v>0</v>
      </c>
      <c r="H78" s="127">
        <v>0</v>
      </c>
      <c r="I78" s="127">
        <v>1625.12669579</v>
      </c>
      <c r="J78" s="127">
        <v>1.19461602</v>
      </c>
      <c r="K78" s="127">
        <v>1623.93207977</v>
      </c>
      <c r="L78" s="127">
        <v>2503.8872526700002</v>
      </c>
      <c r="M78" s="127">
        <v>2503.4182109399999</v>
      </c>
      <c r="N78" s="127">
        <v>0.46904172999999999</v>
      </c>
      <c r="O78" s="127">
        <v>0</v>
      </c>
      <c r="P78" s="127">
        <v>5.1383000000000002E-3</v>
      </c>
      <c r="Q78" s="127"/>
      <c r="R78" s="127"/>
      <c r="S78" s="127"/>
    </row>
    <row r="79" spans="1:19" hidden="1" outlineLevel="1">
      <c r="A79" s="8">
        <v>42614</v>
      </c>
      <c r="B79" s="127">
        <v>4167.2483731399998</v>
      </c>
      <c r="C79" s="127">
        <v>3.6948910000000001E-2</v>
      </c>
      <c r="D79" s="127">
        <v>0</v>
      </c>
      <c r="E79" s="127">
        <v>3.6948910000000001E-2</v>
      </c>
      <c r="F79" s="127">
        <v>0</v>
      </c>
      <c r="G79" s="127">
        <v>0</v>
      </c>
      <c r="H79" s="127">
        <v>0</v>
      </c>
      <c r="I79" s="127">
        <v>1676.59526921</v>
      </c>
      <c r="J79" s="127">
        <v>1.1483405</v>
      </c>
      <c r="K79" s="127">
        <v>1675.4469287100001</v>
      </c>
      <c r="L79" s="127">
        <v>2490.61615502</v>
      </c>
      <c r="M79" s="127">
        <v>2490.1094140599998</v>
      </c>
      <c r="N79" s="127">
        <v>0.50674096000000002</v>
      </c>
      <c r="O79" s="127">
        <v>0</v>
      </c>
      <c r="P79" s="127">
        <v>5.2262200000000002E-3</v>
      </c>
      <c r="Q79" s="127"/>
      <c r="R79" s="127"/>
      <c r="S79" s="127"/>
    </row>
    <row r="80" spans="1:19" hidden="1" outlineLevel="1">
      <c r="A80" s="8">
        <v>42644</v>
      </c>
      <c r="B80" s="127">
        <v>4179.8584767800003</v>
      </c>
      <c r="C80" s="127">
        <v>3.7654170000000001E-2</v>
      </c>
      <c r="D80" s="127">
        <v>0</v>
      </c>
      <c r="E80" s="127">
        <v>3.7654170000000001E-2</v>
      </c>
      <c r="F80" s="127">
        <v>0</v>
      </c>
      <c r="G80" s="127">
        <v>0</v>
      </c>
      <c r="H80" s="127">
        <v>0</v>
      </c>
      <c r="I80" s="127">
        <v>1732.2948154000001</v>
      </c>
      <c r="J80" s="127">
        <v>1.04712983</v>
      </c>
      <c r="K80" s="127">
        <v>1731.2476855699999</v>
      </c>
      <c r="L80" s="127">
        <v>2447.52600721</v>
      </c>
      <c r="M80" s="127">
        <v>2446.9497325699999</v>
      </c>
      <c r="N80" s="127">
        <v>0.57627463999999995</v>
      </c>
      <c r="O80" s="127">
        <v>0</v>
      </c>
      <c r="P80" s="127">
        <v>5.3470599999999998E-3</v>
      </c>
      <c r="Q80" s="127"/>
      <c r="R80" s="127"/>
      <c r="S80" s="127"/>
    </row>
    <row r="81" spans="1:19" hidden="1" outlineLevel="1">
      <c r="A81" s="8">
        <v>42675</v>
      </c>
      <c r="B81" s="127">
        <v>4187.9492717200001</v>
      </c>
      <c r="C81" s="127">
        <v>3.2275819999999997E-2</v>
      </c>
      <c r="D81" s="127">
        <v>0</v>
      </c>
      <c r="E81" s="127">
        <v>3.2275819999999997E-2</v>
      </c>
      <c r="F81" s="127">
        <v>0</v>
      </c>
      <c r="G81" s="127">
        <v>0</v>
      </c>
      <c r="H81" s="127">
        <v>0</v>
      </c>
      <c r="I81" s="127">
        <v>1762.2778370000001</v>
      </c>
      <c r="J81" s="127">
        <v>1.05903499</v>
      </c>
      <c r="K81" s="127">
        <v>1761.21880201</v>
      </c>
      <c r="L81" s="127">
        <v>2425.6391589</v>
      </c>
      <c r="M81" s="127">
        <v>2425.2733200299999</v>
      </c>
      <c r="N81" s="127">
        <v>0.36583886999999998</v>
      </c>
      <c r="O81" s="127">
        <v>0</v>
      </c>
      <c r="P81" s="127">
        <v>5.0820600000000002E-3</v>
      </c>
      <c r="Q81" s="127"/>
      <c r="R81" s="127"/>
      <c r="S81" s="127"/>
    </row>
    <row r="82" spans="1:19" hidden="1" outlineLevel="1">
      <c r="A82" s="8">
        <v>42705</v>
      </c>
      <c r="B82" s="127">
        <v>4279.6749360100002</v>
      </c>
      <c r="C82" s="127">
        <v>3.2182339999999997E-2</v>
      </c>
      <c r="D82" s="127">
        <v>0</v>
      </c>
      <c r="E82" s="127">
        <v>3.2182339999999997E-2</v>
      </c>
      <c r="F82" s="127">
        <v>0</v>
      </c>
      <c r="G82" s="127">
        <v>0</v>
      </c>
      <c r="H82" s="127">
        <v>0</v>
      </c>
      <c r="I82" s="127">
        <v>1847.8065783899999</v>
      </c>
      <c r="J82" s="127">
        <v>0.69320048000000001</v>
      </c>
      <c r="K82" s="127">
        <v>1847.1133779100001</v>
      </c>
      <c r="L82" s="127">
        <v>2431.8361752800001</v>
      </c>
      <c r="M82" s="127">
        <v>2431.4791023500002</v>
      </c>
      <c r="N82" s="127">
        <v>0.35707293000000001</v>
      </c>
      <c r="O82" s="127">
        <v>0</v>
      </c>
      <c r="P82" s="127">
        <v>5.2157100000000001E-3</v>
      </c>
      <c r="Q82" s="127"/>
      <c r="R82" s="127"/>
      <c r="S82" s="127"/>
    </row>
    <row r="83" spans="1:19" hidden="1" outlineLevel="1">
      <c r="A83" s="8">
        <v>42736</v>
      </c>
      <c r="B83" s="127">
        <v>4169.4145444300002</v>
      </c>
      <c r="C83" s="127">
        <v>3.1892990000000003E-2</v>
      </c>
      <c r="D83" s="127">
        <v>0</v>
      </c>
      <c r="E83" s="127">
        <v>3.1892990000000003E-2</v>
      </c>
      <c r="F83" s="127">
        <v>0</v>
      </c>
      <c r="G83" s="127">
        <v>0</v>
      </c>
      <c r="H83" s="127">
        <v>0</v>
      </c>
      <c r="I83" s="127">
        <v>1747.58041895</v>
      </c>
      <c r="J83" s="127">
        <v>1.11266456</v>
      </c>
      <c r="K83" s="127">
        <v>1746.46775439</v>
      </c>
      <c r="L83" s="127">
        <v>2421.8022324899998</v>
      </c>
      <c r="M83" s="127">
        <v>2421.1102120599999</v>
      </c>
      <c r="N83" s="127">
        <v>0.69202043000000002</v>
      </c>
      <c r="O83" s="127">
        <v>0</v>
      </c>
      <c r="P83" s="127">
        <v>5.6681800000000001E-3</v>
      </c>
      <c r="Q83" s="127"/>
      <c r="R83" s="127"/>
      <c r="S83" s="127"/>
    </row>
    <row r="84" spans="1:19" hidden="1" outlineLevel="1">
      <c r="A84" s="8">
        <v>42767</v>
      </c>
      <c r="B84" s="127">
        <v>4260.9666029099999</v>
      </c>
      <c r="C84" s="127">
        <v>3.3451010000000003E-2</v>
      </c>
      <c r="D84" s="127">
        <v>0</v>
      </c>
      <c r="E84" s="127">
        <v>3.3451010000000003E-2</v>
      </c>
      <c r="F84" s="127">
        <v>0</v>
      </c>
      <c r="G84" s="127">
        <v>0</v>
      </c>
      <c r="H84" s="127">
        <v>0</v>
      </c>
      <c r="I84" s="127">
        <v>1776.0191135800001</v>
      </c>
      <c r="J84" s="127">
        <v>1.12111165</v>
      </c>
      <c r="K84" s="127">
        <v>1774.89800193</v>
      </c>
      <c r="L84" s="127">
        <v>2484.9140383200001</v>
      </c>
      <c r="M84" s="127">
        <v>2484.2095852799998</v>
      </c>
      <c r="N84" s="127">
        <v>0.70445303999999997</v>
      </c>
      <c r="O84" s="127">
        <v>0</v>
      </c>
      <c r="P84" s="127">
        <v>5.8403500000000002E-3</v>
      </c>
      <c r="Q84" s="127"/>
      <c r="R84" s="127"/>
      <c r="S84" s="127"/>
    </row>
    <row r="85" spans="1:19" hidden="1" outlineLevel="1">
      <c r="A85" s="8">
        <v>42795</v>
      </c>
      <c r="B85" s="127">
        <v>4380.6316948800004</v>
      </c>
      <c r="C85" s="127">
        <v>3.081306E-2</v>
      </c>
      <c r="D85" s="127">
        <v>0</v>
      </c>
      <c r="E85" s="127">
        <v>3.081306E-2</v>
      </c>
      <c r="F85" s="127">
        <v>0</v>
      </c>
      <c r="G85" s="127">
        <v>0</v>
      </c>
      <c r="H85" s="127">
        <v>0</v>
      </c>
      <c r="I85" s="127">
        <v>1837.4285839500001</v>
      </c>
      <c r="J85" s="127">
        <v>1.4256446300000001</v>
      </c>
      <c r="K85" s="127">
        <v>1836.00293932</v>
      </c>
      <c r="L85" s="127">
        <v>2543.17229787</v>
      </c>
      <c r="M85" s="127">
        <v>2542.3049407799999</v>
      </c>
      <c r="N85" s="127">
        <v>0.86735709000000005</v>
      </c>
      <c r="O85" s="127">
        <v>0</v>
      </c>
      <c r="P85" s="127">
        <v>5.0804600000000002E-3</v>
      </c>
      <c r="Q85" s="127"/>
      <c r="R85" s="127"/>
      <c r="S85" s="127"/>
    </row>
    <row r="86" spans="1:19" hidden="1" outlineLevel="1">
      <c r="A86" s="8">
        <v>42826</v>
      </c>
      <c r="B86" s="127">
        <v>4606.3486583200001</v>
      </c>
      <c r="C86" s="127">
        <v>3.440584E-2</v>
      </c>
      <c r="D86" s="127">
        <v>0</v>
      </c>
      <c r="E86" s="127">
        <v>3.440584E-2</v>
      </c>
      <c r="F86" s="127">
        <v>0</v>
      </c>
      <c r="G86" s="127">
        <v>0</v>
      </c>
      <c r="H86" s="127">
        <v>0</v>
      </c>
      <c r="I86" s="127">
        <v>2072.5300364</v>
      </c>
      <c r="J86" s="127">
        <v>0.85223446999999997</v>
      </c>
      <c r="K86" s="127">
        <v>2071.67780193</v>
      </c>
      <c r="L86" s="127">
        <v>2533.7842160800001</v>
      </c>
      <c r="M86" s="127">
        <v>2532.9070830300002</v>
      </c>
      <c r="N86" s="127">
        <v>0.87713304999999997</v>
      </c>
      <c r="O86" s="127">
        <v>0</v>
      </c>
      <c r="P86" s="127">
        <v>5.1870600000000003E-3</v>
      </c>
      <c r="Q86" s="127"/>
      <c r="R86" s="127"/>
      <c r="S86" s="127"/>
    </row>
    <row r="87" spans="1:19" hidden="1" outlineLevel="1">
      <c r="A87" s="8">
        <v>42856</v>
      </c>
      <c r="B87" s="127">
        <v>4725.7247515999998</v>
      </c>
      <c r="C87" s="127">
        <v>3.457988E-2</v>
      </c>
      <c r="D87" s="127">
        <v>0</v>
      </c>
      <c r="E87" s="127">
        <v>3.457988E-2</v>
      </c>
      <c r="F87" s="127">
        <v>0</v>
      </c>
      <c r="G87" s="127">
        <v>0</v>
      </c>
      <c r="H87" s="127">
        <v>0</v>
      </c>
      <c r="I87" s="127">
        <v>2180.3400977800002</v>
      </c>
      <c r="J87" s="127">
        <v>0.62163184000000005</v>
      </c>
      <c r="K87" s="127">
        <v>2179.71846594</v>
      </c>
      <c r="L87" s="127">
        <v>2545.3500739400001</v>
      </c>
      <c r="M87" s="127">
        <v>2544.4524911499998</v>
      </c>
      <c r="N87" s="127">
        <v>0.89758278999999996</v>
      </c>
      <c r="O87" s="127">
        <v>0</v>
      </c>
      <c r="P87" s="127">
        <v>5.1595900000000004E-3</v>
      </c>
      <c r="Q87" s="127"/>
      <c r="R87" s="127"/>
      <c r="S87" s="127"/>
    </row>
    <row r="88" spans="1:19" hidden="1" outlineLevel="1">
      <c r="A88" s="8">
        <v>42887</v>
      </c>
      <c r="B88" s="127">
        <v>4684.6753941400002</v>
      </c>
      <c r="C88" s="127">
        <v>3.564026E-2</v>
      </c>
      <c r="D88" s="127">
        <v>0</v>
      </c>
      <c r="E88" s="127">
        <v>3.564026E-2</v>
      </c>
      <c r="F88" s="127">
        <v>0</v>
      </c>
      <c r="G88" s="127">
        <v>0</v>
      </c>
      <c r="H88" s="127">
        <v>0</v>
      </c>
      <c r="I88" s="127">
        <v>2137.5101124600001</v>
      </c>
      <c r="J88" s="127">
        <v>0.99678208000000001</v>
      </c>
      <c r="K88" s="127">
        <v>2136.5133303799998</v>
      </c>
      <c r="L88" s="127">
        <v>2547.1296414200001</v>
      </c>
      <c r="M88" s="127">
        <v>2546.4130163599998</v>
      </c>
      <c r="N88" s="127">
        <v>0.71662506000000004</v>
      </c>
      <c r="O88" s="127">
        <v>0</v>
      </c>
      <c r="P88" s="127">
        <v>5.4051000000000004E-3</v>
      </c>
      <c r="Q88" s="127"/>
      <c r="R88" s="127"/>
      <c r="S88" s="127"/>
    </row>
    <row r="89" spans="1:19" hidden="1" outlineLevel="1">
      <c r="A89" s="8">
        <v>42917</v>
      </c>
      <c r="B89" s="127">
        <v>4840.5811020299998</v>
      </c>
      <c r="C89" s="127">
        <v>3.215523E-2</v>
      </c>
      <c r="D89" s="127">
        <v>0</v>
      </c>
      <c r="E89" s="127">
        <v>3.215523E-2</v>
      </c>
      <c r="F89" s="127">
        <v>0</v>
      </c>
      <c r="G89" s="127">
        <v>0</v>
      </c>
      <c r="H89" s="127">
        <v>0</v>
      </c>
      <c r="I89" s="127">
        <v>2277.6740813800002</v>
      </c>
      <c r="J89" s="127">
        <v>0.36949419999999999</v>
      </c>
      <c r="K89" s="127">
        <v>2277.30458718</v>
      </c>
      <c r="L89" s="127">
        <v>2562.8748654199999</v>
      </c>
      <c r="M89" s="127">
        <v>2562.08484408</v>
      </c>
      <c r="N89" s="127">
        <v>0.79002134000000002</v>
      </c>
      <c r="O89" s="127">
        <v>0</v>
      </c>
      <c r="P89" s="127">
        <v>5.5213900000000002E-3</v>
      </c>
      <c r="Q89" s="127"/>
      <c r="R89" s="127"/>
      <c r="S89" s="127"/>
    </row>
    <row r="90" spans="1:19" hidden="1" outlineLevel="1">
      <c r="A90" s="8">
        <v>42948</v>
      </c>
      <c r="B90" s="127">
        <v>5027.5822370400001</v>
      </c>
      <c r="C90" s="127">
        <v>4.2839290000000002E-2</v>
      </c>
      <c r="D90" s="127">
        <v>0</v>
      </c>
      <c r="E90" s="127">
        <v>4.2839290000000002E-2</v>
      </c>
      <c r="F90" s="127">
        <v>0</v>
      </c>
      <c r="G90" s="127">
        <v>0</v>
      </c>
      <c r="H90" s="127">
        <v>0</v>
      </c>
      <c r="I90" s="127">
        <v>2420.2180691499998</v>
      </c>
      <c r="J90" s="127">
        <v>0.96909188999999996</v>
      </c>
      <c r="K90" s="127">
        <v>2419.2489772600002</v>
      </c>
      <c r="L90" s="127">
        <v>2607.3213286</v>
      </c>
      <c r="M90" s="127">
        <v>2606.5011657700002</v>
      </c>
      <c r="N90" s="127">
        <v>0.82016283000000001</v>
      </c>
      <c r="O90" s="127">
        <v>0</v>
      </c>
      <c r="P90" s="127">
        <v>5.8973300000000001E-3</v>
      </c>
      <c r="Q90" s="127"/>
      <c r="R90" s="127"/>
      <c r="S90" s="127"/>
    </row>
    <row r="91" spans="1:19" hidden="1" outlineLevel="1">
      <c r="A91" s="8">
        <v>42979</v>
      </c>
      <c r="B91" s="127">
        <v>5244.4343553400004</v>
      </c>
      <c r="C91" s="127">
        <v>0.1034331</v>
      </c>
      <c r="D91" s="127">
        <v>0</v>
      </c>
      <c r="E91" s="127">
        <v>0.1034331</v>
      </c>
      <c r="F91" s="127">
        <v>0</v>
      </c>
      <c r="G91" s="127">
        <v>0</v>
      </c>
      <c r="H91" s="127">
        <v>0</v>
      </c>
      <c r="I91" s="127">
        <v>2566.4647688599998</v>
      </c>
      <c r="J91" s="127">
        <v>0.89899446999999999</v>
      </c>
      <c r="K91" s="127">
        <v>2565.5657743900001</v>
      </c>
      <c r="L91" s="127">
        <v>2677.86615338</v>
      </c>
      <c r="M91" s="127">
        <v>2676.6885576099999</v>
      </c>
      <c r="N91" s="127">
        <v>1.1775957699999999</v>
      </c>
      <c r="O91" s="127">
        <v>0</v>
      </c>
      <c r="P91" s="127">
        <v>6.2827999999999998E-3</v>
      </c>
      <c r="Q91" s="127"/>
      <c r="R91" s="127"/>
      <c r="S91" s="127"/>
    </row>
    <row r="92" spans="1:19" hidden="1" outlineLevel="1">
      <c r="A92" s="8">
        <v>43009</v>
      </c>
      <c r="B92" s="127">
        <v>5389.74201687</v>
      </c>
      <c r="C92" s="127">
        <v>8.8436200000000006E-2</v>
      </c>
      <c r="D92" s="127">
        <v>0</v>
      </c>
      <c r="E92" s="127">
        <v>8.8436200000000006E-2</v>
      </c>
      <c r="F92" s="127">
        <v>0</v>
      </c>
      <c r="G92" s="127">
        <v>0</v>
      </c>
      <c r="H92" s="127">
        <v>0</v>
      </c>
      <c r="I92" s="127">
        <v>2662.0347935200002</v>
      </c>
      <c r="J92" s="127">
        <v>0.57262378999999997</v>
      </c>
      <c r="K92" s="127">
        <v>2661.4621697299999</v>
      </c>
      <c r="L92" s="127">
        <v>2727.6187871500001</v>
      </c>
      <c r="M92" s="127">
        <v>2726.5091690600002</v>
      </c>
      <c r="N92" s="127">
        <v>1.1096180899999999</v>
      </c>
      <c r="O92" s="127">
        <v>0</v>
      </c>
      <c r="P92" s="127">
        <v>6.7704100000000001E-3</v>
      </c>
      <c r="Q92" s="127"/>
      <c r="R92" s="127"/>
      <c r="S92" s="127"/>
    </row>
    <row r="93" spans="1:19" hidden="1" outlineLevel="1">
      <c r="A93" s="8">
        <v>43040</v>
      </c>
      <c r="B93" s="127">
        <v>5548.8812581100001</v>
      </c>
      <c r="C93" s="127">
        <v>8.3469050000000003E-2</v>
      </c>
      <c r="D93" s="127">
        <v>0</v>
      </c>
      <c r="E93" s="127">
        <v>8.3469050000000003E-2</v>
      </c>
      <c r="F93" s="127">
        <v>0</v>
      </c>
      <c r="G93" s="127">
        <v>0</v>
      </c>
      <c r="H93" s="127">
        <v>0</v>
      </c>
      <c r="I93" s="127">
        <v>2827.8574232199999</v>
      </c>
      <c r="J93" s="127">
        <v>1.5482553699999999</v>
      </c>
      <c r="K93" s="127">
        <v>2826.30916785</v>
      </c>
      <c r="L93" s="127">
        <v>2720.9403658400001</v>
      </c>
      <c r="M93" s="127">
        <v>2720.0184566900002</v>
      </c>
      <c r="N93" s="127">
        <v>0.92190914999999996</v>
      </c>
      <c r="O93" s="127">
        <v>0</v>
      </c>
      <c r="P93" s="127">
        <v>7.4183000000000001E-3</v>
      </c>
      <c r="Q93" s="127"/>
      <c r="R93" s="127"/>
      <c r="S93" s="127"/>
    </row>
    <row r="94" spans="1:19" hidden="1" outlineLevel="1">
      <c r="A94" s="8">
        <v>43070</v>
      </c>
      <c r="B94" s="127">
        <v>5766.6174309199996</v>
      </c>
      <c r="C94" s="127">
        <v>0.11645094</v>
      </c>
      <c r="D94" s="127">
        <v>0</v>
      </c>
      <c r="E94" s="127">
        <v>0.11645094</v>
      </c>
      <c r="F94" s="127">
        <v>0</v>
      </c>
      <c r="G94" s="127">
        <v>0</v>
      </c>
      <c r="H94" s="127">
        <v>0</v>
      </c>
      <c r="I94" s="127">
        <v>2880.32421957</v>
      </c>
      <c r="J94" s="127">
        <v>0.30889074</v>
      </c>
      <c r="K94" s="127">
        <v>2880.0153288299998</v>
      </c>
      <c r="L94" s="127">
        <v>2886.17676041</v>
      </c>
      <c r="M94" s="127">
        <v>2885.0380539600001</v>
      </c>
      <c r="N94" s="127">
        <v>1.1387064499999999</v>
      </c>
      <c r="O94" s="127">
        <v>0</v>
      </c>
      <c r="P94" s="127">
        <v>8.1410900000000001E-3</v>
      </c>
      <c r="Q94" s="127"/>
      <c r="R94" s="127"/>
      <c r="S94" s="127"/>
    </row>
    <row r="95" spans="1:19" hidden="1" outlineLevel="1">
      <c r="A95" s="8">
        <v>43101</v>
      </c>
      <c r="B95" s="127">
        <v>5673.60992953</v>
      </c>
      <c r="C95" s="127">
        <v>9.4543680000000005E-2</v>
      </c>
      <c r="D95" s="127">
        <v>0</v>
      </c>
      <c r="E95" s="127">
        <v>9.4543680000000005E-2</v>
      </c>
      <c r="F95" s="127">
        <v>0</v>
      </c>
      <c r="G95" s="127">
        <v>0</v>
      </c>
      <c r="H95" s="127">
        <v>0</v>
      </c>
      <c r="I95" s="127">
        <v>2864.12615409</v>
      </c>
      <c r="J95" s="127">
        <v>3.2006760999999999</v>
      </c>
      <c r="K95" s="127">
        <v>2860.9254779900002</v>
      </c>
      <c r="L95" s="127">
        <v>2809.3892317599998</v>
      </c>
      <c r="M95" s="127">
        <v>2808.2312637300001</v>
      </c>
      <c r="N95" s="127">
        <v>1.1579680299999999</v>
      </c>
      <c r="O95" s="127">
        <v>0</v>
      </c>
      <c r="P95" s="127">
        <v>9.1086899999999991E-3</v>
      </c>
      <c r="Q95" s="127"/>
      <c r="R95" s="127"/>
      <c r="S95" s="127"/>
    </row>
    <row r="96" spans="1:19" hidden="1" outlineLevel="1">
      <c r="A96" s="8">
        <v>43132</v>
      </c>
      <c r="B96" s="127">
        <v>5620.9333654499997</v>
      </c>
      <c r="C96" s="127">
        <v>9.5839640000000004E-2</v>
      </c>
      <c r="D96" s="127">
        <v>0</v>
      </c>
      <c r="E96" s="127">
        <v>9.5839640000000004E-2</v>
      </c>
      <c r="F96" s="127">
        <v>0</v>
      </c>
      <c r="G96" s="127">
        <v>0</v>
      </c>
      <c r="H96" s="127">
        <v>0</v>
      </c>
      <c r="I96" s="127">
        <v>2830.1202343099999</v>
      </c>
      <c r="J96" s="127">
        <v>2.6208347000000001</v>
      </c>
      <c r="K96" s="127">
        <v>2827.4993996100002</v>
      </c>
      <c r="L96" s="127">
        <v>2790.7172915000001</v>
      </c>
      <c r="M96" s="127">
        <v>2789.5361071000002</v>
      </c>
      <c r="N96" s="127">
        <v>1.1811844</v>
      </c>
      <c r="O96" s="127">
        <v>0</v>
      </c>
      <c r="P96" s="127">
        <v>1.0012800000000001E-2</v>
      </c>
      <c r="Q96" s="127"/>
      <c r="R96" s="127"/>
      <c r="S96" s="127"/>
    </row>
    <row r="97" spans="1:19" hidden="1" outlineLevel="1">
      <c r="A97" s="8">
        <v>43160</v>
      </c>
      <c r="B97" s="127">
        <v>5824.1783738599997</v>
      </c>
      <c r="C97" s="127">
        <v>9.743098E-2</v>
      </c>
      <c r="D97" s="127">
        <v>0</v>
      </c>
      <c r="E97" s="127">
        <v>9.743098E-2</v>
      </c>
      <c r="F97" s="127">
        <v>0</v>
      </c>
      <c r="G97" s="127">
        <v>0</v>
      </c>
      <c r="H97" s="127">
        <v>0</v>
      </c>
      <c r="I97" s="127">
        <v>3014.3887049599998</v>
      </c>
      <c r="J97" s="127">
        <v>2.2015230200000002</v>
      </c>
      <c r="K97" s="127">
        <v>3012.1871819399998</v>
      </c>
      <c r="L97" s="127">
        <v>2809.69223792</v>
      </c>
      <c r="M97" s="127">
        <v>2808.50746127</v>
      </c>
      <c r="N97" s="127">
        <v>1.1847766500000001</v>
      </c>
      <c r="O97" s="127">
        <v>0</v>
      </c>
      <c r="P97" s="127">
        <v>1.007153E-2</v>
      </c>
      <c r="Q97" s="127"/>
      <c r="R97" s="127"/>
      <c r="S97" s="127"/>
    </row>
    <row r="98" spans="1:19" hidden="1" outlineLevel="1">
      <c r="A98" s="8">
        <v>43191</v>
      </c>
      <c r="B98" s="127">
        <v>5937.8864943500002</v>
      </c>
      <c r="C98" s="127">
        <v>9.8783629999999997E-2</v>
      </c>
      <c r="D98" s="127">
        <v>0</v>
      </c>
      <c r="E98" s="127">
        <v>9.8783629999999997E-2</v>
      </c>
      <c r="F98" s="127">
        <v>0</v>
      </c>
      <c r="G98" s="127">
        <v>0</v>
      </c>
      <c r="H98" s="127">
        <v>0</v>
      </c>
      <c r="I98" s="127">
        <v>3116.6399151199998</v>
      </c>
      <c r="J98" s="127">
        <v>7.3390960300000003</v>
      </c>
      <c r="K98" s="127">
        <v>3109.30081909</v>
      </c>
      <c r="L98" s="127">
        <v>2821.1477955999999</v>
      </c>
      <c r="M98" s="127">
        <v>2819.3049709299999</v>
      </c>
      <c r="N98" s="127">
        <v>1.8428246699999999</v>
      </c>
      <c r="O98" s="127">
        <v>0</v>
      </c>
      <c r="P98" s="127">
        <v>1.112837E-2</v>
      </c>
      <c r="Q98" s="127"/>
      <c r="R98" s="127"/>
      <c r="S98" s="127"/>
    </row>
    <row r="99" spans="1:19" hidden="1" outlineLevel="1">
      <c r="A99" s="8">
        <v>43221</v>
      </c>
      <c r="B99" s="127">
        <v>5909.0445003300001</v>
      </c>
      <c r="C99" s="127">
        <v>0.10063091</v>
      </c>
      <c r="D99" s="127">
        <v>0</v>
      </c>
      <c r="E99" s="127">
        <v>0.10063091</v>
      </c>
      <c r="F99" s="127">
        <v>0</v>
      </c>
      <c r="G99" s="127">
        <v>0</v>
      </c>
      <c r="H99" s="127">
        <v>0</v>
      </c>
      <c r="I99" s="127">
        <v>3035.8026830200001</v>
      </c>
      <c r="J99" s="127">
        <v>18.372229140000002</v>
      </c>
      <c r="K99" s="127">
        <v>3017.4304538800002</v>
      </c>
      <c r="L99" s="127">
        <v>2873.1411864000002</v>
      </c>
      <c r="M99" s="127">
        <v>2869.7681229099999</v>
      </c>
      <c r="N99" s="127">
        <v>3.3730634899999998</v>
      </c>
      <c r="O99" s="127">
        <v>0</v>
      </c>
      <c r="P99" s="127">
        <v>1.231726E-2</v>
      </c>
      <c r="Q99" s="127"/>
      <c r="R99" s="127"/>
      <c r="S99" s="127"/>
    </row>
    <row r="100" spans="1:19" hidden="1" outlineLevel="1">
      <c r="A100" s="8">
        <v>43252</v>
      </c>
      <c r="B100" s="127">
        <v>6000.2549207700004</v>
      </c>
      <c r="C100" s="127">
        <v>0.10178696</v>
      </c>
      <c r="D100" s="127">
        <v>0</v>
      </c>
      <c r="E100" s="127">
        <v>0.10178696</v>
      </c>
      <c r="F100" s="127">
        <v>0</v>
      </c>
      <c r="G100" s="127">
        <v>0</v>
      </c>
      <c r="H100" s="127">
        <v>0</v>
      </c>
      <c r="I100" s="127">
        <v>3135.4231954500001</v>
      </c>
      <c r="J100" s="127">
        <v>28.994952770000001</v>
      </c>
      <c r="K100" s="127">
        <v>3106.42824268</v>
      </c>
      <c r="L100" s="127">
        <v>2864.7299383599998</v>
      </c>
      <c r="M100" s="127">
        <v>2860.5431715200002</v>
      </c>
      <c r="N100" s="127">
        <v>4.1867668399999998</v>
      </c>
      <c r="O100" s="127">
        <v>0</v>
      </c>
      <c r="P100" s="127">
        <v>9.2112099999999992E-3</v>
      </c>
      <c r="Q100" s="127"/>
      <c r="R100" s="127"/>
      <c r="S100" s="127"/>
    </row>
    <row r="101" spans="1:19" hidden="1" outlineLevel="1">
      <c r="A101" s="8">
        <v>43282</v>
      </c>
      <c r="B101" s="127">
        <v>6081.4223868500003</v>
      </c>
      <c r="C101" s="127">
        <v>0.12958792999999999</v>
      </c>
      <c r="D101" s="127">
        <v>0</v>
      </c>
      <c r="E101" s="127">
        <v>0.12958792999999999</v>
      </c>
      <c r="F101" s="127">
        <v>0</v>
      </c>
      <c r="G101" s="127">
        <v>0</v>
      </c>
      <c r="H101" s="127">
        <v>0</v>
      </c>
      <c r="I101" s="127">
        <v>3151.8771475399999</v>
      </c>
      <c r="J101" s="127">
        <v>28.697754840000002</v>
      </c>
      <c r="K101" s="127">
        <v>3123.1793926999999</v>
      </c>
      <c r="L101" s="127">
        <v>2929.4156513799999</v>
      </c>
      <c r="M101" s="127">
        <v>2925.2227578000002</v>
      </c>
      <c r="N101" s="127">
        <v>4.1928935799999998</v>
      </c>
      <c r="O101" s="127">
        <v>0</v>
      </c>
      <c r="P101" s="127">
        <v>9.5960500000000001E-3</v>
      </c>
      <c r="Q101" s="127"/>
      <c r="R101" s="127"/>
      <c r="S101" s="127"/>
    </row>
    <row r="102" spans="1:19" hidden="1" outlineLevel="1">
      <c r="A102" s="8">
        <v>43313</v>
      </c>
      <c r="B102" s="127">
        <v>6739.6422623400003</v>
      </c>
      <c r="C102" s="127">
        <v>0.1055376</v>
      </c>
      <c r="D102" s="127">
        <v>0</v>
      </c>
      <c r="E102" s="127">
        <v>0.1055376</v>
      </c>
      <c r="F102" s="127">
        <v>0</v>
      </c>
      <c r="G102" s="127">
        <v>0</v>
      </c>
      <c r="H102" s="127">
        <v>0</v>
      </c>
      <c r="I102" s="127">
        <v>3426.8859797999999</v>
      </c>
      <c r="J102" s="127">
        <v>60.181132890000001</v>
      </c>
      <c r="K102" s="127">
        <v>3366.70484691</v>
      </c>
      <c r="L102" s="127">
        <v>3312.6507449400001</v>
      </c>
      <c r="M102" s="127">
        <v>3308.5990852800001</v>
      </c>
      <c r="N102" s="127">
        <v>4.0516596600000003</v>
      </c>
      <c r="O102" s="127">
        <v>0</v>
      </c>
      <c r="P102" s="127">
        <v>1.0434880000000001E-2</v>
      </c>
      <c r="Q102" s="127"/>
      <c r="R102" s="127"/>
      <c r="S102" s="127"/>
    </row>
    <row r="103" spans="1:19" hidden="1" outlineLevel="1">
      <c r="A103" s="8">
        <v>43344</v>
      </c>
      <c r="B103" s="127">
        <v>6845.1105608500002</v>
      </c>
      <c r="C103" s="127">
        <v>0.10699684</v>
      </c>
      <c r="D103" s="127">
        <v>0</v>
      </c>
      <c r="E103" s="127">
        <v>0.10699684</v>
      </c>
      <c r="F103" s="127">
        <v>0</v>
      </c>
      <c r="G103" s="127">
        <v>0</v>
      </c>
      <c r="H103" s="127">
        <v>0</v>
      </c>
      <c r="I103" s="127">
        <v>3534.0193532200001</v>
      </c>
      <c r="J103" s="127">
        <v>72.514650950000004</v>
      </c>
      <c r="K103" s="127">
        <v>3461.5047022700001</v>
      </c>
      <c r="L103" s="127">
        <v>3310.9842107899999</v>
      </c>
      <c r="M103" s="127">
        <v>3306.8516643799999</v>
      </c>
      <c r="N103" s="127">
        <v>4.1325464099999998</v>
      </c>
      <c r="O103" s="127">
        <v>0</v>
      </c>
      <c r="P103" s="127">
        <v>1.1380879999999999E-2</v>
      </c>
      <c r="Q103" s="127"/>
      <c r="R103" s="127"/>
      <c r="S103" s="127"/>
    </row>
    <row r="104" spans="1:19" hidden="1" outlineLevel="1">
      <c r="A104" s="8">
        <v>43374</v>
      </c>
      <c r="B104" s="127">
        <v>6908.3718392299998</v>
      </c>
      <c r="C104" s="127">
        <v>0.15527778</v>
      </c>
      <c r="D104" s="127">
        <v>0</v>
      </c>
      <c r="E104" s="127">
        <v>0.15527778</v>
      </c>
      <c r="F104" s="127">
        <v>0</v>
      </c>
      <c r="G104" s="127">
        <v>0</v>
      </c>
      <c r="H104" s="127">
        <v>0</v>
      </c>
      <c r="I104" s="127">
        <v>3565.5611592099999</v>
      </c>
      <c r="J104" s="127">
        <v>67.755557390000007</v>
      </c>
      <c r="K104" s="127">
        <v>3497.80560182</v>
      </c>
      <c r="L104" s="127">
        <v>3342.6554022400001</v>
      </c>
      <c r="M104" s="127">
        <v>3339.2089135299998</v>
      </c>
      <c r="N104" s="127">
        <v>3.4464887100000001</v>
      </c>
      <c r="O104" s="127">
        <v>0</v>
      </c>
      <c r="P104" s="127">
        <v>1.250917E-2</v>
      </c>
      <c r="Q104" s="127"/>
      <c r="R104" s="127"/>
      <c r="S104" s="127"/>
    </row>
    <row r="105" spans="1:19" hidden="1" outlineLevel="1">
      <c r="A105" s="8">
        <v>43405</v>
      </c>
      <c r="B105" s="127">
        <v>7126.6902756400004</v>
      </c>
      <c r="C105" s="127">
        <v>7.2456350000000003E-2</v>
      </c>
      <c r="D105" s="127">
        <v>0</v>
      </c>
      <c r="E105" s="127">
        <v>7.2456350000000003E-2</v>
      </c>
      <c r="F105" s="127">
        <v>0</v>
      </c>
      <c r="G105" s="127">
        <v>0</v>
      </c>
      <c r="H105" s="127">
        <v>0</v>
      </c>
      <c r="I105" s="127">
        <v>3729.5327201199998</v>
      </c>
      <c r="J105" s="127">
        <v>97.937011400000003</v>
      </c>
      <c r="K105" s="127">
        <v>3631.5957087199999</v>
      </c>
      <c r="L105" s="127">
        <v>3397.0850991699999</v>
      </c>
      <c r="M105" s="127">
        <v>3393.6330958799999</v>
      </c>
      <c r="N105" s="127">
        <v>3.4520032899999999</v>
      </c>
      <c r="O105" s="127">
        <v>0</v>
      </c>
      <c r="P105" s="127">
        <v>1.376525E-2</v>
      </c>
      <c r="Q105" s="127"/>
      <c r="R105" s="127"/>
      <c r="S105" s="127"/>
    </row>
    <row r="106" spans="1:19" hidden="1" outlineLevel="1">
      <c r="A106" s="8">
        <v>43435</v>
      </c>
      <c r="B106" s="127">
        <v>6742.3178543100003</v>
      </c>
      <c r="C106" s="127">
        <v>7.2153030000000007E-2</v>
      </c>
      <c r="D106" s="127">
        <v>0</v>
      </c>
      <c r="E106" s="127">
        <v>7.2153030000000007E-2</v>
      </c>
      <c r="F106" s="127">
        <v>0</v>
      </c>
      <c r="G106" s="127">
        <v>0</v>
      </c>
      <c r="H106" s="127">
        <v>0</v>
      </c>
      <c r="I106" s="127">
        <v>3477.6271256099999</v>
      </c>
      <c r="J106" s="127">
        <v>100.44519108999999</v>
      </c>
      <c r="K106" s="127">
        <v>3377.1819345200001</v>
      </c>
      <c r="L106" s="127">
        <v>3264.6185756700002</v>
      </c>
      <c r="M106" s="127">
        <v>3261.9656859500001</v>
      </c>
      <c r="N106" s="127">
        <v>2.6528897200000001</v>
      </c>
      <c r="O106" s="127">
        <v>0</v>
      </c>
      <c r="P106" s="127">
        <v>1.404598E-2</v>
      </c>
      <c r="Q106" s="127"/>
      <c r="R106" s="127"/>
      <c r="S106" s="127"/>
    </row>
    <row r="107" spans="1:19" hidden="1" outlineLevel="1">
      <c r="A107" s="8">
        <v>43466</v>
      </c>
      <c r="B107" s="127">
        <v>6746.4218933299999</v>
      </c>
      <c r="C107" s="127">
        <v>7.3381790000000002E-2</v>
      </c>
      <c r="D107" s="127">
        <v>0</v>
      </c>
      <c r="E107" s="127">
        <v>7.3381790000000002E-2</v>
      </c>
      <c r="F107" s="127">
        <v>0</v>
      </c>
      <c r="G107" s="127">
        <v>0</v>
      </c>
      <c r="H107" s="127">
        <v>0</v>
      </c>
      <c r="I107" s="127">
        <v>3454.0126197999998</v>
      </c>
      <c r="J107" s="127">
        <v>113.48984668</v>
      </c>
      <c r="K107" s="127">
        <v>3340.5227731199998</v>
      </c>
      <c r="L107" s="127">
        <v>3292.3358917400001</v>
      </c>
      <c r="M107" s="127">
        <v>3289.7359461599999</v>
      </c>
      <c r="N107" s="127">
        <v>2.59994558</v>
      </c>
      <c r="O107" s="127">
        <v>0</v>
      </c>
      <c r="P107" s="127">
        <v>1.532006E-2</v>
      </c>
      <c r="Q107" s="127"/>
      <c r="R107" s="127"/>
      <c r="S107" s="127"/>
    </row>
    <row r="108" spans="1:19" hidden="1" outlineLevel="1">
      <c r="A108" s="8">
        <v>43497</v>
      </c>
      <c r="B108" s="127">
        <v>6799.5903743700001</v>
      </c>
      <c r="C108" s="127">
        <v>7.4357329999999999E-2</v>
      </c>
      <c r="D108" s="127">
        <v>8.017E-5</v>
      </c>
      <c r="E108" s="127">
        <v>7.4277159999999995E-2</v>
      </c>
      <c r="F108" s="127">
        <v>0</v>
      </c>
      <c r="G108" s="127">
        <v>0</v>
      </c>
      <c r="H108" s="127">
        <v>0</v>
      </c>
      <c r="I108" s="127">
        <v>3515.57035632</v>
      </c>
      <c r="J108" s="127">
        <v>113.01849491999999</v>
      </c>
      <c r="K108" s="127">
        <v>3402.5518613999998</v>
      </c>
      <c r="L108" s="127">
        <v>3283.94566072</v>
      </c>
      <c r="M108" s="127">
        <v>3281.59398065</v>
      </c>
      <c r="N108" s="127">
        <v>2.35168007</v>
      </c>
      <c r="O108" s="127">
        <v>0</v>
      </c>
      <c r="P108" s="127">
        <v>1.630473E-2</v>
      </c>
      <c r="Q108" s="127"/>
      <c r="R108" s="127"/>
      <c r="S108" s="127"/>
    </row>
    <row r="109" spans="1:19" hidden="1" outlineLevel="1">
      <c r="A109" s="8">
        <v>43525</v>
      </c>
      <c r="B109" s="127">
        <v>6997.9124251399999</v>
      </c>
      <c r="C109" s="127">
        <v>7.5163259999999996E-2</v>
      </c>
      <c r="D109" s="127">
        <v>0</v>
      </c>
      <c r="E109" s="127">
        <v>7.5163259999999996E-2</v>
      </c>
      <c r="F109" s="127">
        <v>0</v>
      </c>
      <c r="G109" s="127">
        <v>0</v>
      </c>
      <c r="H109" s="127">
        <v>0</v>
      </c>
      <c r="I109" s="127">
        <v>3633.3235845300001</v>
      </c>
      <c r="J109" s="127">
        <v>104.04590761</v>
      </c>
      <c r="K109" s="127">
        <v>3529.27767692</v>
      </c>
      <c r="L109" s="127">
        <v>3364.5136773499999</v>
      </c>
      <c r="M109" s="127">
        <v>3362.1223555000001</v>
      </c>
      <c r="N109" s="127">
        <v>2.3913218500000002</v>
      </c>
      <c r="O109" s="127">
        <v>0</v>
      </c>
      <c r="P109" s="127">
        <v>1.679866E-2</v>
      </c>
      <c r="Q109" s="127"/>
      <c r="R109" s="127"/>
      <c r="S109" s="127"/>
    </row>
    <row r="110" spans="1:19" hidden="1" outlineLevel="1">
      <c r="A110" s="8">
        <v>43556</v>
      </c>
      <c r="B110" s="127">
        <v>6961.5959741099996</v>
      </c>
      <c r="C110" s="127">
        <v>7.3159539999999995E-2</v>
      </c>
      <c r="D110" s="127">
        <v>0</v>
      </c>
      <c r="E110" s="127">
        <v>7.3159539999999995E-2</v>
      </c>
      <c r="F110" s="127">
        <v>0</v>
      </c>
      <c r="G110" s="127">
        <v>0</v>
      </c>
      <c r="H110" s="127">
        <v>0</v>
      </c>
      <c r="I110" s="127">
        <v>3588.5619526800001</v>
      </c>
      <c r="J110" s="127">
        <v>82.898307360000004</v>
      </c>
      <c r="K110" s="127">
        <v>3505.6636453199999</v>
      </c>
      <c r="L110" s="127">
        <v>3372.9608618900002</v>
      </c>
      <c r="M110" s="127">
        <v>3368.2521460100002</v>
      </c>
      <c r="N110" s="127">
        <v>4.7087158799999997</v>
      </c>
      <c r="O110" s="127">
        <v>0</v>
      </c>
      <c r="P110" s="127">
        <v>1.8085560000000001E-2</v>
      </c>
      <c r="Q110" s="127"/>
      <c r="R110" s="127"/>
      <c r="S110" s="127"/>
    </row>
    <row r="111" spans="1:19" hidden="1" outlineLevel="1">
      <c r="A111" s="8">
        <v>43586</v>
      </c>
      <c r="B111" s="127">
        <v>7079.9061406199999</v>
      </c>
      <c r="C111" s="127">
        <v>2.5256279999999999E-2</v>
      </c>
      <c r="D111" s="127">
        <v>0</v>
      </c>
      <c r="E111" s="127">
        <v>2.5256279999999999E-2</v>
      </c>
      <c r="F111" s="127">
        <v>0</v>
      </c>
      <c r="G111" s="127">
        <v>0</v>
      </c>
      <c r="H111" s="127">
        <v>0</v>
      </c>
      <c r="I111" s="127">
        <v>3645.4917617000001</v>
      </c>
      <c r="J111" s="127">
        <v>51.293247110000003</v>
      </c>
      <c r="K111" s="127">
        <v>3594.1985145899998</v>
      </c>
      <c r="L111" s="127">
        <v>3434.3891226400001</v>
      </c>
      <c r="M111" s="127">
        <v>3428.0696627699999</v>
      </c>
      <c r="N111" s="127">
        <v>6.3194598700000002</v>
      </c>
      <c r="O111" s="127">
        <v>0</v>
      </c>
      <c r="P111" s="127">
        <v>2.0075619999999999E-2</v>
      </c>
      <c r="Q111" s="127"/>
      <c r="R111" s="127"/>
      <c r="S111" s="127"/>
    </row>
    <row r="112" spans="1:19" hidden="1" outlineLevel="1">
      <c r="A112" s="8">
        <v>43617</v>
      </c>
      <c r="B112" s="127">
        <v>6744.6079544499999</v>
      </c>
      <c r="C112" s="127">
        <v>2.4933210000000001E-2</v>
      </c>
      <c r="D112" s="127">
        <v>0</v>
      </c>
      <c r="E112" s="127">
        <v>2.4933210000000001E-2</v>
      </c>
      <c r="F112" s="127">
        <v>0</v>
      </c>
      <c r="G112" s="127">
        <v>0</v>
      </c>
      <c r="H112" s="127">
        <v>0</v>
      </c>
      <c r="I112" s="127">
        <v>3575.63396143</v>
      </c>
      <c r="J112" s="127">
        <v>19.472627599999999</v>
      </c>
      <c r="K112" s="127">
        <v>3556.1613338299999</v>
      </c>
      <c r="L112" s="127">
        <v>3168.9490598100001</v>
      </c>
      <c r="M112" s="127">
        <v>3160.9633057400001</v>
      </c>
      <c r="N112" s="127">
        <v>7.9857540699999996</v>
      </c>
      <c r="O112" s="127">
        <v>0</v>
      </c>
      <c r="P112" s="127">
        <v>5.7680950000000002E-2</v>
      </c>
      <c r="Q112" s="127"/>
      <c r="R112" s="127"/>
      <c r="S112" s="127"/>
    </row>
    <row r="113" spans="1:19" hidden="1" outlineLevel="1">
      <c r="A113" s="8">
        <v>43647</v>
      </c>
      <c r="B113" s="127">
        <v>6500.4668135000002</v>
      </c>
      <c r="C113" s="127">
        <v>2.526923E-2</v>
      </c>
      <c r="D113" s="127">
        <v>0</v>
      </c>
      <c r="E113" s="127">
        <v>2.526923E-2</v>
      </c>
      <c r="F113" s="127">
        <v>0</v>
      </c>
      <c r="G113" s="127">
        <v>0</v>
      </c>
      <c r="H113" s="127">
        <v>0</v>
      </c>
      <c r="I113" s="127">
        <v>3308.7231371100002</v>
      </c>
      <c r="J113" s="127">
        <v>16.873005339999999</v>
      </c>
      <c r="K113" s="127">
        <v>3291.8501317700002</v>
      </c>
      <c r="L113" s="127">
        <v>3191.71840716</v>
      </c>
      <c r="M113" s="127">
        <v>3183.6126462900002</v>
      </c>
      <c r="N113" s="127">
        <v>8.1057608699999992</v>
      </c>
      <c r="O113" s="127">
        <v>0</v>
      </c>
      <c r="P113" s="127">
        <v>0.25071219</v>
      </c>
      <c r="Q113" s="127"/>
      <c r="R113" s="127"/>
      <c r="S113" s="127"/>
    </row>
    <row r="114" spans="1:19" hidden="1" outlineLevel="1">
      <c r="A114" s="8">
        <v>43678</v>
      </c>
      <c r="B114" s="127">
        <v>6534.80799441</v>
      </c>
      <c r="C114" s="127">
        <v>2.585937E-2</v>
      </c>
      <c r="D114" s="127">
        <v>0</v>
      </c>
      <c r="E114" s="127">
        <v>2.585937E-2</v>
      </c>
      <c r="F114" s="127">
        <v>0</v>
      </c>
      <c r="G114" s="127">
        <v>0</v>
      </c>
      <c r="H114" s="127">
        <v>0</v>
      </c>
      <c r="I114" s="127">
        <v>3280.8370035500002</v>
      </c>
      <c r="J114" s="127">
        <v>20.619157059999999</v>
      </c>
      <c r="K114" s="127">
        <v>3260.2178464899998</v>
      </c>
      <c r="L114" s="127">
        <v>3253.9451314900002</v>
      </c>
      <c r="M114" s="127">
        <v>3246.50610861</v>
      </c>
      <c r="N114" s="127">
        <v>7.4390228799999996</v>
      </c>
      <c r="O114" s="127">
        <v>0</v>
      </c>
      <c r="P114" s="127">
        <v>0.49658497000000001</v>
      </c>
      <c r="Q114" s="127"/>
      <c r="R114" s="127"/>
      <c r="S114" s="127"/>
    </row>
    <row r="115" spans="1:19" hidden="1" outlineLevel="1">
      <c r="A115" s="8">
        <v>43709</v>
      </c>
      <c r="B115" s="127">
        <v>6546.19922709</v>
      </c>
      <c r="C115" s="127">
        <v>3.032294E-2</v>
      </c>
      <c r="D115" s="127">
        <v>0</v>
      </c>
      <c r="E115" s="127">
        <v>3.032294E-2</v>
      </c>
      <c r="F115" s="127">
        <v>0</v>
      </c>
      <c r="G115" s="127">
        <v>0</v>
      </c>
      <c r="H115" s="127">
        <v>0</v>
      </c>
      <c r="I115" s="127">
        <v>3274.2835284600001</v>
      </c>
      <c r="J115" s="127">
        <v>19.56322509</v>
      </c>
      <c r="K115" s="127">
        <v>3254.7203033699998</v>
      </c>
      <c r="L115" s="127">
        <v>3271.8853756899998</v>
      </c>
      <c r="M115" s="127">
        <v>3265.6165429500002</v>
      </c>
      <c r="N115" s="127">
        <v>6.2688327399999997</v>
      </c>
      <c r="O115" s="127">
        <v>0</v>
      </c>
      <c r="P115" s="127">
        <v>0.43217199000000001</v>
      </c>
      <c r="Q115" s="127"/>
      <c r="R115" s="127"/>
      <c r="S115" s="127"/>
    </row>
    <row r="116" spans="1:19" hidden="1" outlineLevel="1">
      <c r="A116" s="8">
        <v>43739</v>
      </c>
      <c r="B116" s="127">
        <v>6709.4613242100004</v>
      </c>
      <c r="C116" s="127">
        <v>2.6176029999999999E-2</v>
      </c>
      <c r="D116" s="127">
        <v>0</v>
      </c>
      <c r="E116" s="127">
        <v>2.6176029999999999E-2</v>
      </c>
      <c r="F116" s="127">
        <v>0</v>
      </c>
      <c r="G116" s="127">
        <v>0</v>
      </c>
      <c r="H116" s="127">
        <v>0</v>
      </c>
      <c r="I116" s="127">
        <v>3355.5685464200001</v>
      </c>
      <c r="J116" s="127">
        <v>18.199052269999999</v>
      </c>
      <c r="K116" s="127">
        <v>3337.3694941499998</v>
      </c>
      <c r="L116" s="127">
        <v>3353.8666017599999</v>
      </c>
      <c r="M116" s="127">
        <v>3347.57475712</v>
      </c>
      <c r="N116" s="127">
        <v>6.2918446399999999</v>
      </c>
      <c r="O116" s="127">
        <v>0</v>
      </c>
      <c r="P116" s="127">
        <v>0.64662547000000004</v>
      </c>
      <c r="Q116" s="127"/>
      <c r="R116" s="127"/>
      <c r="S116" s="127"/>
    </row>
    <row r="117" spans="1:19" hidden="1" outlineLevel="1">
      <c r="A117" s="8">
        <v>43770</v>
      </c>
      <c r="B117" s="127">
        <v>6770.9726316899996</v>
      </c>
      <c r="C117" s="127">
        <v>2.642398E-2</v>
      </c>
      <c r="D117" s="127">
        <v>0</v>
      </c>
      <c r="E117" s="127">
        <v>2.642398E-2</v>
      </c>
      <c r="F117" s="127">
        <v>0</v>
      </c>
      <c r="G117" s="127">
        <v>0</v>
      </c>
      <c r="H117" s="127">
        <v>0</v>
      </c>
      <c r="I117" s="127">
        <v>3409.6728762600001</v>
      </c>
      <c r="J117" s="127">
        <v>18.579412860000001</v>
      </c>
      <c r="K117" s="127">
        <v>3391.0934634</v>
      </c>
      <c r="L117" s="127">
        <v>3361.2733314500001</v>
      </c>
      <c r="M117" s="127">
        <v>3355.9298153200002</v>
      </c>
      <c r="N117" s="127">
        <v>5.3435161300000003</v>
      </c>
      <c r="O117" s="127">
        <v>0</v>
      </c>
      <c r="P117" s="127">
        <v>0.47185758</v>
      </c>
      <c r="Q117" s="127"/>
      <c r="R117" s="127"/>
      <c r="S117" s="127"/>
    </row>
    <row r="118" spans="1:19" hidden="1" outlineLevel="1">
      <c r="A118" s="8">
        <v>43800</v>
      </c>
      <c r="B118" s="127">
        <v>6745.0845399500004</v>
      </c>
      <c r="C118" s="127">
        <v>2.6640049999999998E-2</v>
      </c>
      <c r="D118" s="127">
        <v>0</v>
      </c>
      <c r="E118" s="127">
        <v>2.6640049999999998E-2</v>
      </c>
      <c r="F118" s="127">
        <v>0</v>
      </c>
      <c r="G118" s="127">
        <v>0</v>
      </c>
      <c r="H118" s="127">
        <v>0</v>
      </c>
      <c r="I118" s="127">
        <v>3321.73918443</v>
      </c>
      <c r="J118" s="127">
        <v>17.448450770000001</v>
      </c>
      <c r="K118" s="127">
        <v>3304.2907336600001</v>
      </c>
      <c r="L118" s="127">
        <v>3423.3187154699999</v>
      </c>
      <c r="M118" s="127">
        <v>3418.7154734000001</v>
      </c>
      <c r="N118" s="127">
        <v>4.6032420700000003</v>
      </c>
      <c r="O118" s="127">
        <v>0</v>
      </c>
      <c r="P118" s="127">
        <v>0.61303801999999996</v>
      </c>
      <c r="Q118" s="127"/>
      <c r="R118" s="127"/>
      <c r="S118" s="127"/>
    </row>
    <row r="119" spans="1:19" hidden="1" outlineLevel="1">
      <c r="A119" s="8">
        <v>43831</v>
      </c>
      <c r="B119" s="127">
        <v>6848.7632867800003</v>
      </c>
      <c r="C119" s="127">
        <v>1.479399E-2</v>
      </c>
      <c r="D119" s="127">
        <v>0</v>
      </c>
      <c r="E119" s="127">
        <v>1.479399E-2</v>
      </c>
      <c r="F119" s="127">
        <v>0</v>
      </c>
      <c r="G119" s="127">
        <v>0</v>
      </c>
      <c r="H119" s="127">
        <v>0</v>
      </c>
      <c r="I119" s="127">
        <v>3385.9837657200001</v>
      </c>
      <c r="J119" s="127">
        <v>20.15291088</v>
      </c>
      <c r="K119" s="127">
        <v>3365.83085484</v>
      </c>
      <c r="L119" s="127">
        <v>3462.7647270699999</v>
      </c>
      <c r="M119" s="127">
        <v>3458.7090567300002</v>
      </c>
      <c r="N119" s="127">
        <v>4.0556703399999998</v>
      </c>
      <c r="O119" s="127">
        <v>0</v>
      </c>
      <c r="P119" s="127">
        <v>0.22904262</v>
      </c>
      <c r="Q119" s="127"/>
      <c r="R119" s="127"/>
      <c r="S119" s="127"/>
    </row>
    <row r="120" spans="1:19" hidden="1" outlineLevel="1">
      <c r="A120" s="8">
        <v>43862</v>
      </c>
      <c r="B120" s="127">
        <v>6776.3064774599998</v>
      </c>
      <c r="C120" s="127">
        <v>1.50785E-2</v>
      </c>
      <c r="D120" s="127">
        <v>0</v>
      </c>
      <c r="E120" s="127">
        <v>1.50785E-2</v>
      </c>
      <c r="F120" s="127">
        <v>0</v>
      </c>
      <c r="G120" s="127">
        <v>0</v>
      </c>
      <c r="H120" s="127">
        <v>0</v>
      </c>
      <c r="I120" s="127">
        <v>3287.5512903600002</v>
      </c>
      <c r="J120" s="127">
        <v>19.200511899999999</v>
      </c>
      <c r="K120" s="127">
        <v>3268.3507784600001</v>
      </c>
      <c r="L120" s="127">
        <v>3488.7401086</v>
      </c>
      <c r="M120" s="127">
        <v>3484.8322535699999</v>
      </c>
      <c r="N120" s="127">
        <v>3.9078550299999999</v>
      </c>
      <c r="O120" s="127">
        <v>0</v>
      </c>
      <c r="P120" s="127">
        <v>0.10932867</v>
      </c>
      <c r="Q120" s="127"/>
      <c r="R120" s="127"/>
      <c r="S120" s="127"/>
    </row>
    <row r="121" spans="1:19" hidden="1" outlineLevel="1">
      <c r="A121" s="8">
        <v>43891</v>
      </c>
      <c r="B121" s="127">
        <v>7208.0968691099997</v>
      </c>
      <c r="C121" s="127">
        <v>1.4829119999999999E-2</v>
      </c>
      <c r="D121" s="127">
        <v>0</v>
      </c>
      <c r="E121" s="127">
        <v>1.4829119999999999E-2</v>
      </c>
      <c r="F121" s="127">
        <v>0</v>
      </c>
      <c r="G121" s="127">
        <v>0</v>
      </c>
      <c r="H121" s="127">
        <v>0</v>
      </c>
      <c r="I121" s="127">
        <v>3608.7867902600001</v>
      </c>
      <c r="J121" s="127">
        <v>19.149716529999999</v>
      </c>
      <c r="K121" s="127">
        <v>3589.6370737299999</v>
      </c>
      <c r="L121" s="127">
        <v>3599.2952497299998</v>
      </c>
      <c r="M121" s="127">
        <v>3595.4702615599999</v>
      </c>
      <c r="N121" s="127">
        <v>3.8249881700000001</v>
      </c>
      <c r="O121" s="127">
        <v>0</v>
      </c>
      <c r="P121" s="127">
        <v>0.22843197000000001</v>
      </c>
      <c r="Q121" s="127"/>
      <c r="R121" s="127"/>
      <c r="S121" s="127"/>
    </row>
    <row r="122" spans="1:19" hidden="1" outlineLevel="1">
      <c r="A122" s="8">
        <v>43922</v>
      </c>
      <c r="B122" s="127">
        <v>7011.5049466999999</v>
      </c>
      <c r="C122" s="127">
        <v>1.4807789999999999E-2</v>
      </c>
      <c r="D122" s="127">
        <v>0</v>
      </c>
      <c r="E122" s="127">
        <v>1.4807789999999999E-2</v>
      </c>
      <c r="F122" s="127">
        <v>0</v>
      </c>
      <c r="G122" s="127">
        <v>0</v>
      </c>
      <c r="H122" s="127">
        <v>0</v>
      </c>
      <c r="I122" s="127">
        <v>3543.3221487699998</v>
      </c>
      <c r="J122" s="127">
        <v>18.095160889999999</v>
      </c>
      <c r="K122" s="127">
        <v>3525.2269878799998</v>
      </c>
      <c r="L122" s="127">
        <v>3468.1679901399998</v>
      </c>
      <c r="M122" s="127">
        <v>3464.85408125</v>
      </c>
      <c r="N122" s="127">
        <v>3.31390889</v>
      </c>
      <c r="O122" s="127">
        <v>0</v>
      </c>
      <c r="P122" s="127">
        <v>0.10541105000000001</v>
      </c>
      <c r="Q122" s="127"/>
      <c r="R122" s="127"/>
      <c r="S122" s="127"/>
    </row>
    <row r="123" spans="1:19" hidden="1" outlineLevel="1">
      <c r="A123" s="8">
        <v>43952</v>
      </c>
      <c r="B123" s="127">
        <v>6783.5161762899997</v>
      </c>
      <c r="C123" s="127">
        <v>1.4807789999999999E-2</v>
      </c>
      <c r="D123" s="127">
        <v>0</v>
      </c>
      <c r="E123" s="127">
        <v>1.4807789999999999E-2</v>
      </c>
      <c r="F123" s="127">
        <v>0</v>
      </c>
      <c r="G123" s="127">
        <v>0</v>
      </c>
      <c r="H123" s="127">
        <v>0</v>
      </c>
      <c r="I123" s="127">
        <v>3326.9723487699998</v>
      </c>
      <c r="J123" s="127">
        <v>16.42577262</v>
      </c>
      <c r="K123" s="127">
        <v>3310.54657615</v>
      </c>
      <c r="L123" s="127">
        <v>3456.5290197300001</v>
      </c>
      <c r="M123" s="127">
        <v>3452.5391236999999</v>
      </c>
      <c r="N123" s="127">
        <v>3.9898960300000001</v>
      </c>
      <c r="O123" s="127">
        <v>0</v>
      </c>
      <c r="P123" s="127">
        <v>0.10827745</v>
      </c>
      <c r="Q123" s="127"/>
      <c r="R123" s="127"/>
      <c r="S123" s="127"/>
    </row>
    <row r="124" spans="1:19" hidden="1" outlineLevel="1">
      <c r="A124" s="8">
        <v>43983</v>
      </c>
      <c r="B124" s="127">
        <v>6690.4348196499996</v>
      </c>
      <c r="C124" s="127">
        <v>1.4868569999999999E-2</v>
      </c>
      <c r="D124" s="127">
        <v>0</v>
      </c>
      <c r="E124" s="127">
        <v>1.4868569999999999E-2</v>
      </c>
      <c r="F124" s="127">
        <v>0</v>
      </c>
      <c r="G124" s="127">
        <v>0</v>
      </c>
      <c r="H124" s="127">
        <v>0</v>
      </c>
      <c r="I124" s="127">
        <v>3253.3860169200002</v>
      </c>
      <c r="J124" s="127">
        <v>19.774025229999999</v>
      </c>
      <c r="K124" s="127">
        <v>3233.6119916900002</v>
      </c>
      <c r="L124" s="127">
        <v>3437.0339341600002</v>
      </c>
      <c r="M124" s="127">
        <v>3432.6833267699999</v>
      </c>
      <c r="N124" s="127">
        <v>4.3506073900000004</v>
      </c>
      <c r="O124" s="127">
        <v>0</v>
      </c>
      <c r="P124" s="127">
        <v>8.1610989999999994E-2</v>
      </c>
      <c r="Q124" s="127"/>
      <c r="R124" s="127"/>
      <c r="S124" s="127"/>
    </row>
    <row r="125" spans="1:19" hidden="1" outlineLevel="1">
      <c r="A125" s="8">
        <v>44013</v>
      </c>
      <c r="B125" s="127">
        <v>6834.8267108700002</v>
      </c>
      <c r="C125" s="127">
        <v>1.481184E-2</v>
      </c>
      <c r="D125" s="127">
        <v>0</v>
      </c>
      <c r="E125" s="127">
        <v>1.481184E-2</v>
      </c>
      <c r="F125" s="127">
        <v>0</v>
      </c>
      <c r="G125" s="127">
        <v>0</v>
      </c>
      <c r="H125" s="127">
        <v>0</v>
      </c>
      <c r="I125" s="127">
        <v>3359.0335648300002</v>
      </c>
      <c r="J125" s="127">
        <v>19.127115679999999</v>
      </c>
      <c r="K125" s="127">
        <v>3339.9064491499998</v>
      </c>
      <c r="L125" s="127">
        <v>3475.7783341999998</v>
      </c>
      <c r="M125" s="127">
        <v>3471.8953810600001</v>
      </c>
      <c r="N125" s="127">
        <v>3.8829531400000001</v>
      </c>
      <c r="O125" s="127">
        <v>0</v>
      </c>
      <c r="P125" s="127">
        <v>0.17621042000000001</v>
      </c>
      <c r="Q125" s="127"/>
      <c r="R125" s="127"/>
      <c r="S125" s="127"/>
    </row>
    <row r="126" spans="1:19" hidden="1" outlineLevel="1">
      <c r="A126" s="8">
        <v>44044</v>
      </c>
      <c r="B126" s="127">
        <v>6915.4632235400004</v>
      </c>
      <c r="C126" s="127">
        <v>1.4807789999999999E-2</v>
      </c>
      <c r="D126" s="127">
        <v>0</v>
      </c>
      <c r="E126" s="127">
        <v>1.4807789999999999E-2</v>
      </c>
      <c r="F126" s="127">
        <v>0</v>
      </c>
      <c r="G126" s="127">
        <v>0</v>
      </c>
      <c r="H126" s="127">
        <v>0</v>
      </c>
      <c r="I126" s="127">
        <v>3404.74000002</v>
      </c>
      <c r="J126" s="127">
        <v>18.698175200000001</v>
      </c>
      <c r="K126" s="127">
        <v>3386.0418248199999</v>
      </c>
      <c r="L126" s="127">
        <v>3510.7084157300001</v>
      </c>
      <c r="M126" s="127">
        <v>3507.2599180699999</v>
      </c>
      <c r="N126" s="127">
        <v>3.4484976600000001</v>
      </c>
      <c r="O126" s="127">
        <v>0</v>
      </c>
      <c r="P126" s="127">
        <v>0.14983283999999999</v>
      </c>
      <c r="Q126" s="127"/>
      <c r="R126" s="127"/>
      <c r="S126" s="127"/>
    </row>
    <row r="127" spans="1:19" hidden="1" outlineLevel="1">
      <c r="A127" s="8">
        <v>44075</v>
      </c>
      <c r="B127" s="127">
        <v>6974.9121622100001</v>
      </c>
      <c r="C127" s="127">
        <v>1.4879160000000001E-2</v>
      </c>
      <c r="D127" s="127">
        <v>0</v>
      </c>
      <c r="E127" s="127">
        <v>1.4879160000000001E-2</v>
      </c>
      <c r="F127" s="127">
        <v>0</v>
      </c>
      <c r="G127" s="127">
        <v>0</v>
      </c>
      <c r="H127" s="127">
        <v>0</v>
      </c>
      <c r="I127" s="127">
        <v>3448.2710317699998</v>
      </c>
      <c r="J127" s="127">
        <v>17.50751619</v>
      </c>
      <c r="K127" s="127">
        <v>3430.7635155799999</v>
      </c>
      <c r="L127" s="127">
        <v>3526.6262512799999</v>
      </c>
      <c r="M127" s="127">
        <v>3523.4469470399999</v>
      </c>
      <c r="N127" s="127">
        <v>3.17930424</v>
      </c>
      <c r="O127" s="127">
        <v>0</v>
      </c>
      <c r="P127" s="127">
        <v>0.27154967000000002</v>
      </c>
      <c r="Q127" s="127"/>
      <c r="R127" s="127"/>
      <c r="S127" s="127"/>
    </row>
    <row r="128" spans="1:19" hidden="1" outlineLevel="1">
      <c r="A128" s="8">
        <v>44105</v>
      </c>
      <c r="B128" s="127">
        <v>6753.2849284599997</v>
      </c>
      <c r="C128" s="127">
        <v>1.0190000000000001E-5</v>
      </c>
      <c r="D128" s="127">
        <v>0</v>
      </c>
      <c r="E128" s="127">
        <v>1.0190000000000001E-5</v>
      </c>
      <c r="F128" s="127">
        <v>0</v>
      </c>
      <c r="G128" s="127">
        <v>0</v>
      </c>
      <c r="H128" s="127">
        <v>0</v>
      </c>
      <c r="I128" s="127">
        <v>3387.1139796000002</v>
      </c>
      <c r="J128" s="127">
        <v>17.598518120000001</v>
      </c>
      <c r="K128" s="127">
        <v>3369.5154614799999</v>
      </c>
      <c r="L128" s="127">
        <v>3366.1709386699999</v>
      </c>
      <c r="M128" s="127">
        <v>3363.75182202</v>
      </c>
      <c r="N128" s="127">
        <v>2.4191166499999999</v>
      </c>
      <c r="O128" s="127">
        <v>0</v>
      </c>
      <c r="P128" s="127">
        <v>8.3150429999999997E-2</v>
      </c>
      <c r="Q128" s="127"/>
      <c r="R128" s="127"/>
      <c r="S128" s="127"/>
    </row>
    <row r="129" spans="1:19" hidden="1" outlineLevel="1">
      <c r="A129" s="8">
        <v>44136</v>
      </c>
      <c r="B129" s="127">
        <v>6892.4978995399997</v>
      </c>
      <c r="C129" s="127">
        <v>24.647247669999999</v>
      </c>
      <c r="D129" s="127">
        <v>0</v>
      </c>
      <c r="E129" s="127">
        <v>24.647247669999999</v>
      </c>
      <c r="F129" s="127">
        <v>0</v>
      </c>
      <c r="G129" s="127">
        <v>0</v>
      </c>
      <c r="H129" s="127">
        <v>0</v>
      </c>
      <c r="I129" s="127">
        <v>3513.2582927499998</v>
      </c>
      <c r="J129" s="127">
        <v>17.504054360000001</v>
      </c>
      <c r="K129" s="127">
        <v>3495.75423839</v>
      </c>
      <c r="L129" s="127">
        <v>3354.5923591199999</v>
      </c>
      <c r="M129" s="127">
        <v>3352.2500275399998</v>
      </c>
      <c r="N129" s="127">
        <v>2.3423315800000002</v>
      </c>
      <c r="O129" s="127">
        <v>0</v>
      </c>
      <c r="P129" s="127">
        <v>0.13090491000000001</v>
      </c>
      <c r="Q129" s="127"/>
      <c r="R129" s="127"/>
      <c r="S129" s="127"/>
    </row>
    <row r="130" spans="1:19" hidden="1" outlineLevel="1">
      <c r="A130" s="8">
        <v>44166</v>
      </c>
      <c r="B130" s="127">
        <v>6986.5317034999998</v>
      </c>
      <c r="C130" s="127">
        <v>24.634419040000001</v>
      </c>
      <c r="D130" s="127">
        <v>0</v>
      </c>
      <c r="E130" s="127">
        <v>24.634419040000001</v>
      </c>
      <c r="F130" s="127">
        <v>0</v>
      </c>
      <c r="G130" s="127">
        <v>0</v>
      </c>
      <c r="H130" s="127">
        <v>0</v>
      </c>
      <c r="I130" s="127">
        <v>3664.5137916899998</v>
      </c>
      <c r="J130" s="127">
        <v>15.87543033</v>
      </c>
      <c r="K130" s="127">
        <v>3648.6383613600001</v>
      </c>
      <c r="L130" s="127">
        <v>3297.38349277</v>
      </c>
      <c r="M130" s="127">
        <v>3295.6187920500001</v>
      </c>
      <c r="N130" s="127">
        <v>1.76470072</v>
      </c>
      <c r="O130" s="127">
        <v>0</v>
      </c>
      <c r="P130" s="127">
        <v>0.15663237999999999</v>
      </c>
      <c r="Q130" s="127"/>
      <c r="R130" s="127"/>
      <c r="S130" s="127"/>
    </row>
    <row r="131" spans="1:19" hidden="1" outlineLevel="1">
      <c r="A131" s="8">
        <v>44197</v>
      </c>
      <c r="B131" s="127">
        <v>7314.6640953300002</v>
      </c>
      <c r="C131" s="127">
        <v>23.471945080000001</v>
      </c>
      <c r="D131" s="127">
        <v>0</v>
      </c>
      <c r="E131" s="127">
        <v>23.471945080000001</v>
      </c>
      <c r="F131" s="127">
        <v>1.4805999999999999E-4</v>
      </c>
      <c r="G131" s="127">
        <v>0</v>
      </c>
      <c r="H131" s="127">
        <v>1.4805999999999999E-4</v>
      </c>
      <c r="I131" s="127">
        <v>3996.49603613</v>
      </c>
      <c r="J131" s="127">
        <v>15.775224400000001</v>
      </c>
      <c r="K131" s="127">
        <v>3980.7208117300002</v>
      </c>
      <c r="L131" s="127">
        <v>3294.69596606</v>
      </c>
      <c r="M131" s="127">
        <v>3293.0968477599999</v>
      </c>
      <c r="N131" s="127">
        <v>1.5991183</v>
      </c>
      <c r="O131" s="127">
        <v>0</v>
      </c>
      <c r="P131" s="127">
        <v>0.15424504</v>
      </c>
      <c r="Q131" s="127"/>
      <c r="R131" s="127"/>
      <c r="S131" s="127"/>
    </row>
    <row r="132" spans="1:19" hidden="1" outlineLevel="1">
      <c r="A132" s="8">
        <v>44228</v>
      </c>
      <c r="B132" s="127">
        <v>7614.5072218400001</v>
      </c>
      <c r="C132" s="127">
        <v>22.77613191</v>
      </c>
      <c r="D132" s="127">
        <v>0</v>
      </c>
      <c r="E132" s="127">
        <v>22.77613191</v>
      </c>
      <c r="F132" s="127">
        <v>0</v>
      </c>
      <c r="G132" s="127">
        <v>0</v>
      </c>
      <c r="H132" s="127">
        <v>0</v>
      </c>
      <c r="I132" s="127">
        <v>4296.7266365300002</v>
      </c>
      <c r="J132" s="127">
        <v>12.54639626</v>
      </c>
      <c r="K132" s="127">
        <v>4284.1802402699996</v>
      </c>
      <c r="L132" s="127">
        <v>3295.0044533999999</v>
      </c>
      <c r="M132" s="127">
        <v>3292.94684474</v>
      </c>
      <c r="N132" s="127">
        <v>2.0576086600000001</v>
      </c>
      <c r="O132" s="127">
        <v>0</v>
      </c>
      <c r="P132" s="127">
        <v>0.15025087000000001</v>
      </c>
      <c r="Q132" s="127"/>
      <c r="R132" s="127"/>
      <c r="S132" s="127"/>
    </row>
    <row r="133" spans="1:19" hidden="1" outlineLevel="1">
      <c r="A133" s="8">
        <v>44256</v>
      </c>
      <c r="B133" s="127">
        <v>7825.05388365</v>
      </c>
      <c r="C133" s="127">
        <v>21.406160150000002</v>
      </c>
      <c r="D133" s="127">
        <v>0</v>
      </c>
      <c r="E133" s="127">
        <v>21.406160150000002</v>
      </c>
      <c r="F133" s="127">
        <v>0</v>
      </c>
      <c r="G133" s="127">
        <v>0</v>
      </c>
      <c r="H133" s="127">
        <v>0</v>
      </c>
      <c r="I133" s="127">
        <v>4465.1720594799999</v>
      </c>
      <c r="J133" s="127">
        <v>13.87098531</v>
      </c>
      <c r="K133" s="127">
        <v>4451.30107417</v>
      </c>
      <c r="L133" s="127">
        <v>3338.4756640199998</v>
      </c>
      <c r="M133" s="127">
        <v>3335.5456225299999</v>
      </c>
      <c r="N133" s="127">
        <v>2.9300414899999998</v>
      </c>
      <c r="O133" s="127">
        <v>0</v>
      </c>
      <c r="P133" s="127">
        <v>0.14874929000000001</v>
      </c>
      <c r="Q133" s="127"/>
      <c r="R133" s="127"/>
      <c r="S133" s="127"/>
    </row>
    <row r="134" spans="1:19" hidden="1" outlineLevel="1">
      <c r="A134" s="8">
        <v>44287</v>
      </c>
      <c r="B134" s="127">
        <v>7966.0192190400003</v>
      </c>
      <c r="C134" s="127">
        <v>21.281914660000002</v>
      </c>
      <c r="D134" s="127">
        <v>0</v>
      </c>
      <c r="E134" s="127">
        <v>21.281914660000002</v>
      </c>
      <c r="F134" s="127">
        <v>0</v>
      </c>
      <c r="G134" s="127">
        <v>0</v>
      </c>
      <c r="H134" s="127">
        <v>0</v>
      </c>
      <c r="I134" s="127">
        <v>4501.5762805200002</v>
      </c>
      <c r="J134" s="127">
        <v>12.90589537</v>
      </c>
      <c r="K134" s="127">
        <v>4488.6703851499997</v>
      </c>
      <c r="L134" s="127">
        <v>3443.1610238600001</v>
      </c>
      <c r="M134" s="127">
        <v>3439.80126999</v>
      </c>
      <c r="N134" s="127">
        <v>3.35975387</v>
      </c>
      <c r="O134" s="127">
        <v>0</v>
      </c>
      <c r="P134" s="127">
        <v>0.14862383000000001</v>
      </c>
      <c r="Q134" s="127"/>
      <c r="R134" s="127"/>
      <c r="S134" s="127"/>
    </row>
    <row r="135" spans="1:19" hidden="1" outlineLevel="1">
      <c r="A135" s="8">
        <v>44317</v>
      </c>
      <c r="B135" s="127">
        <v>9083.8995021499995</v>
      </c>
      <c r="C135" s="127">
        <v>20.423920030000001</v>
      </c>
      <c r="D135" s="127">
        <v>0</v>
      </c>
      <c r="E135" s="127">
        <v>20.423920030000001</v>
      </c>
      <c r="F135" s="127">
        <v>0</v>
      </c>
      <c r="G135" s="127">
        <v>0</v>
      </c>
      <c r="H135" s="127">
        <v>0</v>
      </c>
      <c r="I135" s="127">
        <v>5540.3619034499998</v>
      </c>
      <c r="J135" s="127">
        <v>10.4309993</v>
      </c>
      <c r="K135" s="127">
        <v>5529.9309041500001</v>
      </c>
      <c r="L135" s="127">
        <v>3523.1136786699999</v>
      </c>
      <c r="M135" s="127">
        <v>3519.0098080100001</v>
      </c>
      <c r="N135" s="127">
        <v>4.1038706600000001</v>
      </c>
      <c r="O135" s="127">
        <v>0</v>
      </c>
      <c r="P135" s="127">
        <v>0.12672994000000001</v>
      </c>
      <c r="Q135" s="127"/>
      <c r="R135" s="127"/>
      <c r="S135" s="127"/>
    </row>
    <row r="136" spans="1:19" hidden="1" outlineLevel="1">
      <c r="A136" s="8">
        <v>44348</v>
      </c>
      <c r="B136" s="127">
        <v>9177.6939381100001</v>
      </c>
      <c r="C136" s="127">
        <v>18.860976579999999</v>
      </c>
      <c r="D136" s="127">
        <v>0</v>
      </c>
      <c r="E136" s="127">
        <v>18.860976579999999</v>
      </c>
      <c r="F136" s="127">
        <v>0</v>
      </c>
      <c r="G136" s="127">
        <v>0</v>
      </c>
      <c r="H136" s="127">
        <v>0</v>
      </c>
      <c r="I136" s="127">
        <v>5579.2838629099997</v>
      </c>
      <c r="J136" s="127">
        <v>10.5935621</v>
      </c>
      <c r="K136" s="127">
        <v>5568.6903008099998</v>
      </c>
      <c r="L136" s="127">
        <v>3579.5490986200002</v>
      </c>
      <c r="M136" s="127">
        <v>3575.55816994</v>
      </c>
      <c r="N136" s="127">
        <v>3.9909286800000001</v>
      </c>
      <c r="O136" s="127">
        <v>0</v>
      </c>
      <c r="P136" s="127">
        <v>0.12119213</v>
      </c>
      <c r="Q136" s="127"/>
      <c r="R136" s="127"/>
      <c r="S136" s="127"/>
    </row>
    <row r="137" spans="1:19" hidden="1" outlineLevel="1">
      <c r="A137" s="8">
        <v>44378</v>
      </c>
      <c r="B137" s="127">
        <v>8889.6053545600007</v>
      </c>
      <c r="C137" s="127">
        <v>17.977697190000001</v>
      </c>
      <c r="D137" s="127">
        <v>0</v>
      </c>
      <c r="E137" s="127">
        <v>17.977697190000001</v>
      </c>
      <c r="F137" s="127">
        <v>0</v>
      </c>
      <c r="G137" s="127">
        <v>0</v>
      </c>
      <c r="H137" s="127">
        <v>0</v>
      </c>
      <c r="I137" s="127">
        <v>5240.1783012100004</v>
      </c>
      <c r="J137" s="127">
        <v>9.7014665400000002</v>
      </c>
      <c r="K137" s="127">
        <v>5230.4768346700002</v>
      </c>
      <c r="L137" s="127">
        <v>3631.4493561600002</v>
      </c>
      <c r="M137" s="127">
        <v>3627.4234568299999</v>
      </c>
      <c r="N137" s="127">
        <v>4.0258993299999997</v>
      </c>
      <c r="O137" s="127">
        <v>0</v>
      </c>
      <c r="P137" s="127">
        <v>0.11507307999999999</v>
      </c>
      <c r="Q137" s="127"/>
      <c r="R137" s="127"/>
      <c r="S137" s="127"/>
    </row>
    <row r="138" spans="1:19" hidden="1" outlineLevel="1">
      <c r="A138" s="8">
        <v>44409</v>
      </c>
      <c r="B138" s="127">
        <v>8966.0552617600006</v>
      </c>
      <c r="C138" s="127">
        <v>17.187504789999998</v>
      </c>
      <c r="D138" s="127">
        <v>0</v>
      </c>
      <c r="E138" s="127">
        <v>17.187504789999998</v>
      </c>
      <c r="F138" s="127">
        <v>0</v>
      </c>
      <c r="G138" s="127">
        <v>0</v>
      </c>
      <c r="H138" s="127">
        <v>0</v>
      </c>
      <c r="I138" s="127">
        <v>5205.4886256099999</v>
      </c>
      <c r="J138" s="127">
        <v>32.698274380000001</v>
      </c>
      <c r="K138" s="127">
        <v>5172.7903512299999</v>
      </c>
      <c r="L138" s="127">
        <v>3743.37913136</v>
      </c>
      <c r="M138" s="127">
        <v>3739.4297261400002</v>
      </c>
      <c r="N138" s="127">
        <v>3.94940522</v>
      </c>
      <c r="O138" s="127">
        <v>0</v>
      </c>
      <c r="P138" s="127">
        <v>0.1119701</v>
      </c>
      <c r="Q138" s="127"/>
      <c r="R138" s="127"/>
      <c r="S138" s="127"/>
    </row>
    <row r="139" spans="1:19" hidden="1" outlineLevel="1">
      <c r="A139" s="8">
        <v>44440</v>
      </c>
      <c r="B139" s="127">
        <v>8734.6954388300001</v>
      </c>
      <c r="C139" s="127">
        <v>16.149518650000001</v>
      </c>
      <c r="D139" s="127">
        <v>0</v>
      </c>
      <c r="E139" s="127">
        <v>16.149518650000001</v>
      </c>
      <c r="F139" s="127">
        <v>0</v>
      </c>
      <c r="G139" s="127">
        <v>0</v>
      </c>
      <c r="H139" s="127">
        <v>0</v>
      </c>
      <c r="I139" s="127">
        <v>4943.6106441299999</v>
      </c>
      <c r="J139" s="127">
        <v>33.138597619999999</v>
      </c>
      <c r="K139" s="127">
        <v>4910.4720465099999</v>
      </c>
      <c r="L139" s="127">
        <v>3774.9352760500001</v>
      </c>
      <c r="M139" s="127">
        <v>3771.0693296300001</v>
      </c>
      <c r="N139" s="127">
        <v>3.8659464200000002</v>
      </c>
      <c r="O139" s="127">
        <v>0</v>
      </c>
      <c r="P139" s="127">
        <v>0.11666211</v>
      </c>
      <c r="Q139" s="127"/>
      <c r="R139" s="127"/>
      <c r="S139" s="127"/>
    </row>
    <row r="140" spans="1:19" hidden="1" outlineLevel="1">
      <c r="A140" s="8">
        <v>44470</v>
      </c>
      <c r="B140" s="127">
        <v>9051.1674677400006</v>
      </c>
      <c r="C140" s="127">
        <v>15.266600690000001</v>
      </c>
      <c r="D140" s="127">
        <v>0</v>
      </c>
      <c r="E140" s="127">
        <v>15.266600690000001</v>
      </c>
      <c r="F140" s="127">
        <v>0</v>
      </c>
      <c r="G140" s="127">
        <v>0</v>
      </c>
      <c r="H140" s="127">
        <v>0</v>
      </c>
      <c r="I140" s="127">
        <v>5219.4240227800001</v>
      </c>
      <c r="J140" s="127">
        <v>31.476714439999999</v>
      </c>
      <c r="K140" s="127">
        <v>5187.9473083399998</v>
      </c>
      <c r="L140" s="127">
        <v>3816.4768442700001</v>
      </c>
      <c r="M140" s="127">
        <v>3814.3104685200001</v>
      </c>
      <c r="N140" s="127">
        <v>2.1663757499999998</v>
      </c>
      <c r="O140" s="127">
        <v>0</v>
      </c>
      <c r="P140" s="127">
        <v>0.11887483</v>
      </c>
      <c r="Q140" s="127"/>
      <c r="R140" s="127"/>
      <c r="S140" s="127"/>
    </row>
    <row r="141" spans="1:19" hidden="1" outlineLevel="1">
      <c r="A141" s="8">
        <v>44501</v>
      </c>
      <c r="B141" s="127">
        <v>10143.280630159999</v>
      </c>
      <c r="C141" s="127">
        <v>14.69540209</v>
      </c>
      <c r="D141" s="127">
        <v>0</v>
      </c>
      <c r="E141" s="127">
        <v>14.69540209</v>
      </c>
      <c r="F141" s="127">
        <v>0</v>
      </c>
      <c r="G141" s="127">
        <v>0</v>
      </c>
      <c r="H141" s="127">
        <v>0</v>
      </c>
      <c r="I141" s="127">
        <v>6177.3561193699998</v>
      </c>
      <c r="J141" s="127">
        <v>32.043153050000001</v>
      </c>
      <c r="K141" s="127">
        <v>6145.3129663199998</v>
      </c>
      <c r="L141" s="127">
        <v>3951.2291086999999</v>
      </c>
      <c r="M141" s="127">
        <v>3949.17325949</v>
      </c>
      <c r="N141" s="127">
        <v>2.0558492099999999</v>
      </c>
      <c r="O141" s="127">
        <v>0</v>
      </c>
      <c r="P141" s="127">
        <v>0.13755903</v>
      </c>
      <c r="Q141" s="127"/>
      <c r="R141" s="127"/>
      <c r="S141" s="127"/>
    </row>
    <row r="142" spans="1:19" hidden="1" outlineLevel="1">
      <c r="A142" s="8">
        <v>44531</v>
      </c>
      <c r="B142" s="127">
        <v>10260.85351649</v>
      </c>
      <c r="C142" s="127">
        <v>14.18446756</v>
      </c>
      <c r="D142" s="127">
        <v>0</v>
      </c>
      <c r="E142" s="127">
        <v>14.18446756</v>
      </c>
      <c r="F142" s="127">
        <v>5.6215914099999997</v>
      </c>
      <c r="G142" s="127">
        <v>0</v>
      </c>
      <c r="H142" s="127">
        <v>5.6215914099999997</v>
      </c>
      <c r="I142" s="127">
        <v>6226.3517116599996</v>
      </c>
      <c r="J142" s="127">
        <v>31.68669117</v>
      </c>
      <c r="K142" s="127">
        <v>6194.6650204899997</v>
      </c>
      <c r="L142" s="127">
        <v>4014.69574586</v>
      </c>
      <c r="M142" s="127">
        <v>4012.6689939299999</v>
      </c>
      <c r="N142" s="127">
        <v>2.0267519300000001</v>
      </c>
      <c r="O142" s="127">
        <v>0</v>
      </c>
      <c r="P142" s="127">
        <v>0.14362258</v>
      </c>
      <c r="Q142" s="127"/>
      <c r="R142" s="127"/>
      <c r="S142" s="127"/>
    </row>
    <row r="143" spans="1:19" hidden="1" outlineLevel="1">
      <c r="A143" s="8">
        <v>44562</v>
      </c>
      <c r="B143" s="127">
        <v>10422.995807269999</v>
      </c>
      <c r="C143" s="127">
        <v>14.02322064</v>
      </c>
      <c r="D143" s="127">
        <v>0</v>
      </c>
      <c r="E143" s="127">
        <v>14.02322064</v>
      </c>
      <c r="F143" s="127">
        <v>5.63699364</v>
      </c>
      <c r="G143" s="127">
        <v>0</v>
      </c>
      <c r="H143" s="127">
        <v>5.63699364</v>
      </c>
      <c r="I143" s="127">
        <v>6290.2683679100001</v>
      </c>
      <c r="J143" s="127">
        <v>33.438721610000002</v>
      </c>
      <c r="K143" s="127">
        <v>6256.8296462999997</v>
      </c>
      <c r="L143" s="127">
        <v>4113.0672250799998</v>
      </c>
      <c r="M143" s="127">
        <v>4111.9902695500004</v>
      </c>
      <c r="N143" s="127">
        <v>1.07695553</v>
      </c>
      <c r="O143" s="127">
        <v>0</v>
      </c>
      <c r="P143" s="127">
        <v>0.15128812</v>
      </c>
      <c r="Q143" s="127"/>
      <c r="R143" s="127"/>
      <c r="S143" s="127"/>
    </row>
    <row r="144" spans="1:19" hidden="1" outlineLevel="1">
      <c r="A144" s="8">
        <v>44593</v>
      </c>
      <c r="B144" s="127">
        <v>10777.03040593</v>
      </c>
      <c r="C144" s="127">
        <v>13.80156597</v>
      </c>
      <c r="D144" s="127">
        <v>0</v>
      </c>
      <c r="E144" s="127">
        <v>13.80156597</v>
      </c>
      <c r="F144" s="127">
        <v>1.3427E-4</v>
      </c>
      <c r="G144" s="127">
        <v>0</v>
      </c>
      <c r="H144" s="127">
        <v>1.3427E-4</v>
      </c>
      <c r="I144" s="127">
        <v>6526.2296935799995</v>
      </c>
      <c r="J144" s="127">
        <v>34.718708040000003</v>
      </c>
      <c r="K144" s="127">
        <v>6491.5109855399996</v>
      </c>
      <c r="L144" s="127">
        <v>4236.99901211</v>
      </c>
      <c r="M144" s="127">
        <v>4235.9426339600004</v>
      </c>
      <c r="N144" s="127">
        <v>1.05637815</v>
      </c>
      <c r="O144" s="127">
        <v>0</v>
      </c>
      <c r="P144" s="127">
        <v>0.14961404</v>
      </c>
      <c r="Q144" s="127"/>
      <c r="R144" s="127"/>
      <c r="S144" s="127"/>
    </row>
    <row r="145" spans="1:19" hidden="1" outlineLevel="1">
      <c r="A145" s="8">
        <v>44621</v>
      </c>
      <c r="B145" s="127">
        <v>10753.248428180001</v>
      </c>
      <c r="C145" s="127">
        <v>13.56487503</v>
      </c>
      <c r="D145" s="127">
        <v>0</v>
      </c>
      <c r="E145" s="127">
        <v>13.56487503</v>
      </c>
      <c r="F145" s="127">
        <v>0.19950826999999999</v>
      </c>
      <c r="G145" s="127">
        <v>0</v>
      </c>
      <c r="H145" s="127">
        <v>0.19950826999999999</v>
      </c>
      <c r="I145" s="127">
        <v>6597.5701601800001</v>
      </c>
      <c r="J145" s="127">
        <v>34.888102830000001</v>
      </c>
      <c r="K145" s="127">
        <v>6562.6820573499999</v>
      </c>
      <c r="L145" s="127">
        <v>4141.9138847000004</v>
      </c>
      <c r="M145" s="127">
        <v>4140.9032042500003</v>
      </c>
      <c r="N145" s="127">
        <v>1.01068045</v>
      </c>
      <c r="O145" s="127">
        <v>0</v>
      </c>
      <c r="P145" s="127">
        <v>0.50769788999999999</v>
      </c>
      <c r="Q145" s="127"/>
      <c r="R145" s="127"/>
      <c r="S145" s="127"/>
    </row>
    <row r="146" spans="1:19" hidden="1" outlineLevel="1">
      <c r="A146" s="8">
        <v>44652</v>
      </c>
      <c r="B146" s="127">
        <v>10765.622441809999</v>
      </c>
      <c r="C146" s="127">
        <v>12.651787179999999</v>
      </c>
      <c r="D146" s="127">
        <v>0</v>
      </c>
      <c r="E146" s="127">
        <v>12.651787179999999</v>
      </c>
      <c r="F146" s="127">
        <v>0.16064318999999999</v>
      </c>
      <c r="G146" s="127">
        <v>0</v>
      </c>
      <c r="H146" s="127">
        <v>0.16064318999999999</v>
      </c>
      <c r="I146" s="127">
        <v>6662.2032822499996</v>
      </c>
      <c r="J146" s="127">
        <v>34.707080169999998</v>
      </c>
      <c r="K146" s="127">
        <v>6627.4962020800003</v>
      </c>
      <c r="L146" s="127">
        <v>4090.6067291899999</v>
      </c>
      <c r="M146" s="127">
        <v>4088.6054878899999</v>
      </c>
      <c r="N146" s="127">
        <v>2.0012412999999998</v>
      </c>
      <c r="O146" s="127">
        <v>0</v>
      </c>
      <c r="P146" s="127">
        <v>0.51500133000000003</v>
      </c>
      <c r="Q146" s="127"/>
      <c r="R146" s="127"/>
      <c r="S146" s="127"/>
    </row>
    <row r="147" spans="1:19" hidden="1" outlineLevel="1">
      <c r="A147" s="8">
        <v>44682</v>
      </c>
      <c r="B147" s="127">
        <v>10705.404387119999</v>
      </c>
      <c r="C147" s="127">
        <v>12.33562848</v>
      </c>
      <c r="D147" s="127">
        <v>0</v>
      </c>
      <c r="E147" s="127">
        <v>12.33562848</v>
      </c>
      <c r="F147" s="127">
        <v>0</v>
      </c>
      <c r="G147" s="127">
        <v>0</v>
      </c>
      <c r="H147" s="127">
        <v>0</v>
      </c>
      <c r="I147" s="127">
        <v>6589.4186767000001</v>
      </c>
      <c r="J147" s="127">
        <v>37.684020089999997</v>
      </c>
      <c r="K147" s="127">
        <v>6551.7346566099995</v>
      </c>
      <c r="L147" s="127">
        <v>4103.6500819399998</v>
      </c>
      <c r="M147" s="127">
        <v>4101.6691243900004</v>
      </c>
      <c r="N147" s="127">
        <v>1.9809575500000001</v>
      </c>
      <c r="O147" s="127">
        <v>0</v>
      </c>
      <c r="P147" s="127">
        <v>0.51716037000000004</v>
      </c>
      <c r="Q147" s="127"/>
      <c r="R147" s="127"/>
      <c r="S147" s="127"/>
    </row>
    <row r="148" spans="1:19" hidden="1" outlineLevel="1">
      <c r="A148" s="8">
        <v>44713</v>
      </c>
      <c r="B148" s="127">
        <v>9733.6447008100004</v>
      </c>
      <c r="C148" s="127">
        <v>12.047330779999999</v>
      </c>
      <c r="D148" s="127">
        <v>0</v>
      </c>
      <c r="E148" s="127">
        <v>12.047330779999999</v>
      </c>
      <c r="F148" s="127">
        <v>0</v>
      </c>
      <c r="G148" s="127">
        <v>0</v>
      </c>
      <c r="H148" s="127">
        <v>0</v>
      </c>
      <c r="I148" s="127">
        <v>5701.22222392</v>
      </c>
      <c r="J148" s="127">
        <v>36.76351236</v>
      </c>
      <c r="K148" s="127">
        <v>5664.4587115599998</v>
      </c>
      <c r="L148" s="127">
        <v>4020.3751461100001</v>
      </c>
      <c r="M148" s="127">
        <v>4018.4611985699999</v>
      </c>
      <c r="N148" s="127">
        <v>1.9139475399999999</v>
      </c>
      <c r="O148" s="127">
        <v>0</v>
      </c>
      <c r="P148" s="127">
        <v>0.51701578000000004</v>
      </c>
      <c r="Q148" s="127"/>
      <c r="R148" s="127"/>
      <c r="S148" s="127"/>
    </row>
    <row r="149" spans="1:19" hidden="1" outlineLevel="1">
      <c r="A149" s="8">
        <v>44743</v>
      </c>
      <c r="B149" s="127">
        <v>10244.10851253</v>
      </c>
      <c r="C149" s="127">
        <v>13.61804873</v>
      </c>
      <c r="D149" s="127">
        <v>0</v>
      </c>
      <c r="E149" s="127">
        <v>13.61804873</v>
      </c>
      <c r="F149" s="127">
        <v>0</v>
      </c>
      <c r="G149" s="127">
        <v>0</v>
      </c>
      <c r="H149" s="127">
        <v>0</v>
      </c>
      <c r="I149" s="127">
        <v>6187.3371686199998</v>
      </c>
      <c r="J149" s="127">
        <v>35.684336629999997</v>
      </c>
      <c r="K149" s="127">
        <v>6151.6528319899999</v>
      </c>
      <c r="L149" s="127">
        <v>4043.15329518</v>
      </c>
      <c r="M149" s="127">
        <v>4041.2449501900001</v>
      </c>
      <c r="N149" s="127">
        <v>1.90834499</v>
      </c>
      <c r="O149" s="127">
        <v>0</v>
      </c>
      <c r="P149" s="127">
        <v>0.72907266000000004</v>
      </c>
      <c r="Q149" s="127"/>
      <c r="R149" s="127"/>
      <c r="S149" s="127"/>
    </row>
    <row r="150" spans="1:19" hidden="1" outlineLevel="1">
      <c r="A150" s="8">
        <v>44774</v>
      </c>
      <c r="B150" s="127">
        <v>10213.223136549999</v>
      </c>
      <c r="C150" s="127">
        <v>12.48405414</v>
      </c>
      <c r="D150" s="127">
        <v>0</v>
      </c>
      <c r="E150" s="127">
        <v>12.48405414</v>
      </c>
      <c r="F150" s="127">
        <v>0</v>
      </c>
      <c r="G150" s="127">
        <v>0</v>
      </c>
      <c r="H150" s="127">
        <v>0</v>
      </c>
      <c r="I150" s="127">
        <v>6220.9102606400002</v>
      </c>
      <c r="J150" s="127">
        <v>34.633887780000002</v>
      </c>
      <c r="K150" s="127">
        <v>6186.2763728600003</v>
      </c>
      <c r="L150" s="127">
        <v>3979.8288217700001</v>
      </c>
      <c r="M150" s="127">
        <v>3977.9324956099999</v>
      </c>
      <c r="N150" s="127">
        <v>1.8963261600000001</v>
      </c>
      <c r="O150" s="127">
        <v>0</v>
      </c>
      <c r="P150" s="127">
        <v>0.53916218000000005</v>
      </c>
      <c r="Q150" s="127"/>
      <c r="R150" s="127"/>
      <c r="S150" s="127"/>
    </row>
    <row r="151" spans="1:19" hidden="1" outlineLevel="1">
      <c r="A151" s="8">
        <v>44805</v>
      </c>
      <c r="B151" s="127">
        <v>10221.693101499999</v>
      </c>
      <c r="C151" s="127">
        <v>12.108836760000001</v>
      </c>
      <c r="D151" s="127">
        <v>0</v>
      </c>
      <c r="E151" s="127">
        <v>12.108836760000001</v>
      </c>
      <c r="F151" s="127">
        <v>0</v>
      </c>
      <c r="G151" s="127">
        <v>0</v>
      </c>
      <c r="H151" s="127">
        <v>0</v>
      </c>
      <c r="I151" s="127">
        <v>6285.0166762199997</v>
      </c>
      <c r="J151" s="127">
        <v>33.496870219999998</v>
      </c>
      <c r="K151" s="127">
        <v>6251.5198060000002</v>
      </c>
      <c r="L151" s="127">
        <v>3924.5675885199998</v>
      </c>
      <c r="M151" s="127">
        <v>3920.2811493899999</v>
      </c>
      <c r="N151" s="127">
        <v>4.2864391299999998</v>
      </c>
      <c r="O151" s="127">
        <v>0</v>
      </c>
      <c r="P151" s="127">
        <v>0.56881813999999997</v>
      </c>
      <c r="Q151" s="127"/>
      <c r="R151" s="127"/>
      <c r="S151" s="127"/>
    </row>
    <row r="152" spans="1:19" hidden="1" outlineLevel="1">
      <c r="A152" s="8">
        <v>44835</v>
      </c>
      <c r="B152" s="127">
        <v>10212.901649269999</v>
      </c>
      <c r="C152" s="127">
        <v>10.236817459999999</v>
      </c>
      <c r="D152" s="127">
        <v>0</v>
      </c>
      <c r="E152" s="127">
        <v>10.236817459999999</v>
      </c>
      <c r="F152" s="127">
        <v>0</v>
      </c>
      <c r="G152" s="127">
        <v>0</v>
      </c>
      <c r="H152" s="127">
        <v>0</v>
      </c>
      <c r="I152" s="127">
        <v>6317.9220449200002</v>
      </c>
      <c r="J152" s="127">
        <v>32.948934469999998</v>
      </c>
      <c r="K152" s="127">
        <v>6284.9731104499997</v>
      </c>
      <c r="L152" s="127">
        <v>3884.7427868899999</v>
      </c>
      <c r="M152" s="127">
        <v>3865.8641330099999</v>
      </c>
      <c r="N152" s="127">
        <v>18.878653880000002</v>
      </c>
      <c r="O152" s="127">
        <v>0</v>
      </c>
      <c r="P152" s="127">
        <v>0.15376907000000001</v>
      </c>
      <c r="Q152" s="127"/>
      <c r="R152" s="127"/>
      <c r="S152" s="127"/>
    </row>
    <row r="153" spans="1:19" hidden="1" outlineLevel="1">
      <c r="A153" s="8">
        <v>44866</v>
      </c>
      <c r="B153" s="127">
        <v>10312.64006607</v>
      </c>
      <c r="C153" s="127">
        <v>9.5545623099999997</v>
      </c>
      <c r="D153" s="127">
        <v>0</v>
      </c>
      <c r="E153" s="127">
        <v>9.5545623099999997</v>
      </c>
      <c r="F153" s="127">
        <v>0</v>
      </c>
      <c r="G153" s="127">
        <v>0</v>
      </c>
      <c r="H153" s="127">
        <v>0</v>
      </c>
      <c r="I153" s="127">
        <v>6383.0220351600001</v>
      </c>
      <c r="J153" s="127">
        <v>29.702018710000001</v>
      </c>
      <c r="K153" s="127">
        <v>6353.3200164500004</v>
      </c>
      <c r="L153" s="127">
        <v>3920.0634685999999</v>
      </c>
      <c r="M153" s="127">
        <v>3900.9566520399999</v>
      </c>
      <c r="N153" s="127">
        <v>19.106816559999999</v>
      </c>
      <c r="O153" s="127">
        <v>0</v>
      </c>
      <c r="P153" s="127">
        <v>9.5371810000000001E-2</v>
      </c>
      <c r="Q153" s="127"/>
      <c r="R153" s="127"/>
      <c r="S153" s="127"/>
    </row>
    <row r="154" spans="1:19" hidden="1" outlineLevel="1">
      <c r="A154" s="8">
        <v>44896</v>
      </c>
      <c r="B154" s="127">
        <v>9980.7401476800005</v>
      </c>
      <c r="C154" s="127">
        <v>9.0027131399999991</v>
      </c>
      <c r="D154" s="127">
        <v>0</v>
      </c>
      <c r="E154" s="127">
        <v>9.0027131399999991</v>
      </c>
      <c r="F154" s="127">
        <v>0</v>
      </c>
      <c r="G154" s="127">
        <v>0</v>
      </c>
      <c r="H154" s="127">
        <v>0</v>
      </c>
      <c r="I154" s="127">
        <v>6402.5819975200002</v>
      </c>
      <c r="J154" s="127">
        <v>29.758517179999998</v>
      </c>
      <c r="K154" s="127">
        <v>6372.8234803400001</v>
      </c>
      <c r="L154" s="127">
        <v>3569.1554370200001</v>
      </c>
      <c r="M154" s="127">
        <v>3549.04049992</v>
      </c>
      <c r="N154" s="127">
        <v>20.114937099999999</v>
      </c>
      <c r="O154" s="127">
        <v>0</v>
      </c>
      <c r="P154" s="127">
        <v>0.18358524000000001</v>
      </c>
      <c r="Q154" s="127"/>
      <c r="R154" s="127"/>
      <c r="S154" s="127"/>
    </row>
    <row r="155" spans="1:19" hidden="1" outlineLevel="1">
      <c r="A155" s="8">
        <v>44927</v>
      </c>
      <c r="B155" s="127">
        <v>10154.65494171</v>
      </c>
      <c r="C155" s="127">
        <v>9.21324714</v>
      </c>
      <c r="D155" s="127">
        <v>0</v>
      </c>
      <c r="E155" s="127">
        <v>9.21324714</v>
      </c>
      <c r="F155" s="127">
        <v>0</v>
      </c>
      <c r="G155" s="127">
        <v>0</v>
      </c>
      <c r="H155" s="127">
        <v>0</v>
      </c>
      <c r="I155" s="127">
        <v>6546.4529464300003</v>
      </c>
      <c r="J155" s="127">
        <v>29.656360589999998</v>
      </c>
      <c r="K155" s="127">
        <v>6516.7965858400003</v>
      </c>
      <c r="L155" s="127">
        <v>3598.9887481400001</v>
      </c>
      <c r="M155" s="127">
        <v>3576.1952002399998</v>
      </c>
      <c r="N155" s="127">
        <v>22.7935479</v>
      </c>
      <c r="O155" s="127">
        <v>0</v>
      </c>
      <c r="P155" s="127">
        <v>6.6491350000000005E-2</v>
      </c>
      <c r="Q155" s="127"/>
      <c r="R155" s="127"/>
      <c r="S155" s="127"/>
    </row>
    <row r="156" spans="1:19" hidden="1" outlineLevel="1">
      <c r="A156" s="8">
        <v>44958</v>
      </c>
      <c r="B156" s="127">
        <v>10390.906893519999</v>
      </c>
      <c r="C156" s="127">
        <v>8.9574107900000008</v>
      </c>
      <c r="D156" s="127">
        <v>0</v>
      </c>
      <c r="E156" s="127">
        <v>8.9574107900000008</v>
      </c>
      <c r="F156" s="127">
        <v>0</v>
      </c>
      <c r="G156" s="127">
        <v>0</v>
      </c>
      <c r="H156" s="127">
        <v>0</v>
      </c>
      <c r="I156" s="127">
        <v>6752.4601500199997</v>
      </c>
      <c r="J156" s="127">
        <v>29.403074350000001</v>
      </c>
      <c r="K156" s="127">
        <v>6723.0570756699999</v>
      </c>
      <c r="L156" s="127">
        <v>3629.4893327099999</v>
      </c>
      <c r="M156" s="127">
        <v>3608.9564793599998</v>
      </c>
      <c r="N156" s="127">
        <v>20.53285335</v>
      </c>
      <c r="O156" s="127">
        <v>0</v>
      </c>
      <c r="P156" s="127">
        <v>0.12762482999999999</v>
      </c>
      <c r="Q156" s="127"/>
      <c r="R156" s="127"/>
      <c r="S156" s="127"/>
    </row>
    <row r="157" spans="1:19" hidden="1" outlineLevel="1">
      <c r="A157" s="8">
        <v>44986</v>
      </c>
      <c r="B157" s="127">
        <v>10416.873673730001</v>
      </c>
      <c r="C157" s="127">
        <v>6.6828745400000003</v>
      </c>
      <c r="D157" s="127">
        <v>0</v>
      </c>
      <c r="E157" s="127">
        <v>6.6828745400000003</v>
      </c>
      <c r="F157" s="127">
        <v>0</v>
      </c>
      <c r="G157" s="127">
        <v>0</v>
      </c>
      <c r="H157" s="127">
        <v>0</v>
      </c>
      <c r="I157" s="127">
        <v>6728.6525081700001</v>
      </c>
      <c r="J157" s="127">
        <v>28.18163277</v>
      </c>
      <c r="K157" s="127">
        <v>6700.4708754000003</v>
      </c>
      <c r="L157" s="127">
        <v>3681.5382910200001</v>
      </c>
      <c r="M157" s="127">
        <v>3661.14880025</v>
      </c>
      <c r="N157" s="127">
        <v>20.389490769999998</v>
      </c>
      <c r="O157" s="127">
        <v>0</v>
      </c>
      <c r="P157" s="127">
        <v>6.7907209999999996E-2</v>
      </c>
      <c r="Q157" s="127"/>
      <c r="R157" s="127"/>
      <c r="S157" s="127"/>
    </row>
    <row r="158" spans="1:19" hidden="1" outlineLevel="1">
      <c r="A158" s="8">
        <v>45017</v>
      </c>
      <c r="B158" s="127">
        <v>10414.753606730001</v>
      </c>
      <c r="C158" s="127">
        <v>5.9448812499999999</v>
      </c>
      <c r="D158" s="127">
        <v>0</v>
      </c>
      <c r="E158" s="127">
        <v>5.9448812499999999</v>
      </c>
      <c r="F158" s="127">
        <v>0</v>
      </c>
      <c r="G158" s="127">
        <v>0</v>
      </c>
      <c r="H158" s="127">
        <v>0</v>
      </c>
      <c r="I158" s="127">
        <v>6717.5793096199995</v>
      </c>
      <c r="J158" s="127">
        <v>29.027222500000001</v>
      </c>
      <c r="K158" s="127">
        <v>6688.5520871199997</v>
      </c>
      <c r="L158" s="127">
        <v>3691.2294158599998</v>
      </c>
      <c r="M158" s="127">
        <v>3670.8851242000001</v>
      </c>
      <c r="N158" s="127">
        <v>20.34429166</v>
      </c>
      <c r="O158" s="127">
        <v>0</v>
      </c>
      <c r="P158" s="127">
        <v>8.5287070000000006E-2</v>
      </c>
      <c r="Q158" s="127"/>
      <c r="R158" s="127"/>
      <c r="S158" s="127"/>
    </row>
    <row r="159" spans="1:19" hidden="1" outlineLevel="1">
      <c r="A159" s="8">
        <v>45047</v>
      </c>
      <c r="B159" s="127">
        <v>10422.428117040001</v>
      </c>
      <c r="C159" s="127">
        <v>4.6524388200000004</v>
      </c>
      <c r="D159" s="127">
        <v>0</v>
      </c>
      <c r="E159" s="127">
        <v>4.6524388200000004</v>
      </c>
      <c r="F159" s="127">
        <v>0</v>
      </c>
      <c r="G159" s="127">
        <v>0</v>
      </c>
      <c r="H159" s="127">
        <v>0</v>
      </c>
      <c r="I159" s="127">
        <v>6648.59461526</v>
      </c>
      <c r="J159" s="127">
        <v>24.186082939999999</v>
      </c>
      <c r="K159" s="127">
        <v>6624.4085323199997</v>
      </c>
      <c r="L159" s="127">
        <v>3769.18106296</v>
      </c>
      <c r="M159" s="127">
        <v>3749.1282006699998</v>
      </c>
      <c r="N159" s="127">
        <v>20.05286229</v>
      </c>
      <c r="O159" s="127">
        <v>0</v>
      </c>
      <c r="P159" s="127">
        <v>9.3878420000000004E-2</v>
      </c>
      <c r="Q159" s="127"/>
      <c r="R159" s="127"/>
      <c r="S159" s="127"/>
    </row>
    <row r="160" spans="1:19" hidden="1" outlineLevel="1">
      <c r="A160" s="8">
        <v>45078</v>
      </c>
      <c r="B160" s="127">
        <v>10028.79576119</v>
      </c>
      <c r="C160" s="127">
        <v>3.3848183700000001</v>
      </c>
      <c r="D160" s="127">
        <v>0</v>
      </c>
      <c r="E160" s="127">
        <v>3.3848183700000001</v>
      </c>
      <c r="F160" s="127">
        <v>0</v>
      </c>
      <c r="G160" s="127">
        <v>0</v>
      </c>
      <c r="H160" s="127">
        <v>0</v>
      </c>
      <c r="I160" s="127">
        <v>6222.8018634700002</v>
      </c>
      <c r="J160" s="127">
        <v>24.646073739999999</v>
      </c>
      <c r="K160" s="127">
        <v>6198.1557897299999</v>
      </c>
      <c r="L160" s="127">
        <v>3802.6090793499998</v>
      </c>
      <c r="M160" s="127">
        <v>3782.81981232</v>
      </c>
      <c r="N160" s="127">
        <v>19.789267030000001</v>
      </c>
      <c r="O160" s="127">
        <v>0</v>
      </c>
      <c r="P160" s="127">
        <v>5.5563109999999999E-2</v>
      </c>
      <c r="Q160" s="127"/>
      <c r="R160" s="127"/>
      <c r="S160" s="127"/>
    </row>
    <row r="161" spans="1:19" hidden="1" outlineLevel="1">
      <c r="A161" s="8">
        <v>45108</v>
      </c>
      <c r="B161" s="127">
        <v>10110.502560180001</v>
      </c>
      <c r="C161" s="127">
        <v>2.5629669000000002</v>
      </c>
      <c r="D161" s="127">
        <v>0</v>
      </c>
      <c r="E161" s="127">
        <v>2.5629669000000002</v>
      </c>
      <c r="F161" s="127">
        <v>0</v>
      </c>
      <c r="G161" s="127">
        <v>0</v>
      </c>
      <c r="H161" s="127">
        <v>0</v>
      </c>
      <c r="I161" s="127">
        <v>6228.2137417800004</v>
      </c>
      <c r="J161" s="127">
        <v>24.51547279</v>
      </c>
      <c r="K161" s="127">
        <v>6203.6982689899996</v>
      </c>
      <c r="L161" s="127">
        <v>3879.7258514999999</v>
      </c>
      <c r="M161" s="127">
        <v>3858.9937032100001</v>
      </c>
      <c r="N161" s="127">
        <v>20.732148290000001</v>
      </c>
      <c r="O161" s="127">
        <v>0</v>
      </c>
      <c r="P161" s="127">
        <v>0.11024463</v>
      </c>
      <c r="Q161" s="127"/>
      <c r="R161" s="127"/>
      <c r="S161" s="127"/>
    </row>
    <row r="162" spans="1:19" hidden="1" outlineLevel="1">
      <c r="A162" s="8">
        <v>45139</v>
      </c>
      <c r="B162" s="127">
        <v>10534.028951529999</v>
      </c>
      <c r="C162" s="127">
        <v>2.5306294899999999</v>
      </c>
      <c r="D162" s="127">
        <v>0</v>
      </c>
      <c r="E162" s="127">
        <v>2.5306294899999999</v>
      </c>
      <c r="F162" s="127">
        <v>0</v>
      </c>
      <c r="G162" s="127">
        <v>0</v>
      </c>
      <c r="H162" s="127">
        <v>0</v>
      </c>
      <c r="I162" s="127">
        <v>6510.5201907399996</v>
      </c>
      <c r="J162" s="127">
        <v>19.706097289999999</v>
      </c>
      <c r="K162" s="127">
        <v>6490.8140934499997</v>
      </c>
      <c r="L162" s="127">
        <v>4020.9781312999999</v>
      </c>
      <c r="M162" s="127">
        <v>3999.9611536299999</v>
      </c>
      <c r="N162" s="127">
        <v>21.016977669999999</v>
      </c>
      <c r="O162" s="127">
        <v>0</v>
      </c>
      <c r="P162" s="127">
        <v>7.6728439999999995E-2</v>
      </c>
      <c r="Q162" s="127"/>
      <c r="R162" s="127"/>
      <c r="S162" s="127"/>
    </row>
    <row r="163" spans="1:19" hidden="1" outlineLevel="1">
      <c r="A163" s="8">
        <v>45170</v>
      </c>
      <c r="B163" s="127">
        <v>10934.513653800001</v>
      </c>
      <c r="C163" s="127">
        <v>0.83957325000000005</v>
      </c>
      <c r="D163" s="127">
        <v>0</v>
      </c>
      <c r="E163" s="127">
        <v>0.83957325000000005</v>
      </c>
      <c r="F163" s="127">
        <v>0</v>
      </c>
      <c r="G163" s="127">
        <v>0</v>
      </c>
      <c r="H163" s="127">
        <v>0</v>
      </c>
      <c r="I163" s="127">
        <v>6792.17273965</v>
      </c>
      <c r="J163" s="127">
        <v>16.51029802</v>
      </c>
      <c r="K163" s="127">
        <v>6775.6624416300001</v>
      </c>
      <c r="L163" s="127">
        <v>4141.5013409000003</v>
      </c>
      <c r="M163" s="127">
        <v>4113.9119708799999</v>
      </c>
      <c r="N163" s="127">
        <v>27.58937002</v>
      </c>
      <c r="O163" s="127">
        <v>0</v>
      </c>
      <c r="P163" s="127">
        <v>0.1161394</v>
      </c>
      <c r="Q163" s="127"/>
      <c r="R163" s="127"/>
      <c r="S163" s="127"/>
    </row>
    <row r="164" spans="1:19" hidden="1" outlineLevel="1">
      <c r="A164" s="8">
        <v>45200</v>
      </c>
      <c r="B164" s="127">
        <v>11150.485653539999</v>
      </c>
      <c r="C164" s="127">
        <v>4.0500000000000002E-5</v>
      </c>
      <c r="D164" s="127">
        <v>0</v>
      </c>
      <c r="E164" s="127">
        <v>4.0500000000000002E-5</v>
      </c>
      <c r="F164" s="127">
        <v>0</v>
      </c>
      <c r="G164" s="127">
        <v>0</v>
      </c>
      <c r="H164" s="127">
        <v>0</v>
      </c>
      <c r="I164" s="127">
        <v>6875.2486409599996</v>
      </c>
      <c r="J164" s="127">
        <v>19.669665999999999</v>
      </c>
      <c r="K164" s="127">
        <v>6855.5789749599999</v>
      </c>
      <c r="L164" s="127">
        <v>4275.2369720799998</v>
      </c>
      <c r="M164" s="127">
        <v>4247.5679781999997</v>
      </c>
      <c r="N164" s="127">
        <v>27.668993879999999</v>
      </c>
      <c r="O164" s="127">
        <v>0</v>
      </c>
      <c r="P164" s="127">
        <v>6.9509920000000003E-2</v>
      </c>
      <c r="Q164" s="127"/>
      <c r="R164" s="127"/>
      <c r="S164" s="127"/>
    </row>
    <row r="165" spans="1:19" hidden="1" outlineLevel="1">
      <c r="A165" s="8">
        <v>45231</v>
      </c>
      <c r="B165" s="127">
        <v>11701.3644264</v>
      </c>
      <c r="C165" s="127">
        <v>4.0500000000000002E-5</v>
      </c>
      <c r="D165" s="127">
        <v>0</v>
      </c>
      <c r="E165" s="127">
        <v>4.0500000000000002E-5</v>
      </c>
      <c r="F165" s="127">
        <v>0</v>
      </c>
      <c r="G165" s="127">
        <v>0</v>
      </c>
      <c r="H165" s="127">
        <v>0</v>
      </c>
      <c r="I165" s="127">
        <v>7226.3291078599996</v>
      </c>
      <c r="J165" s="127">
        <v>19.613497750000001</v>
      </c>
      <c r="K165" s="127">
        <v>7206.7156101099999</v>
      </c>
      <c r="L165" s="127">
        <v>4475.0352780399999</v>
      </c>
      <c r="M165" s="127">
        <v>4448.9617353599997</v>
      </c>
      <c r="N165" s="127">
        <v>26.073542679999999</v>
      </c>
      <c r="O165" s="127">
        <v>0</v>
      </c>
      <c r="P165" s="127">
        <v>9.8945740000000004E-2</v>
      </c>
      <c r="Q165" s="127"/>
      <c r="R165" s="127"/>
      <c r="S165" s="127"/>
    </row>
    <row r="166" spans="1:19" hidden="1" outlineLevel="1">
      <c r="A166" s="8">
        <v>45261</v>
      </c>
      <c r="B166" s="127">
        <v>11779.477469699999</v>
      </c>
      <c r="C166" s="127">
        <v>4.0500000000000002E-5</v>
      </c>
      <c r="D166" s="127">
        <v>0</v>
      </c>
      <c r="E166" s="127">
        <v>4.0500000000000002E-5</v>
      </c>
      <c r="F166" s="127">
        <v>0</v>
      </c>
      <c r="G166" s="127">
        <v>0</v>
      </c>
      <c r="H166" s="127">
        <v>0</v>
      </c>
      <c r="I166" s="127">
        <v>7325.2418137200002</v>
      </c>
      <c r="J166" s="127">
        <v>23.574486969999999</v>
      </c>
      <c r="K166" s="127">
        <v>7301.66732675</v>
      </c>
      <c r="L166" s="127">
        <v>4454.23561548</v>
      </c>
      <c r="M166" s="127">
        <v>4428.2298751600001</v>
      </c>
      <c r="N166" s="127">
        <v>26.005740320000001</v>
      </c>
      <c r="O166" s="127">
        <v>0</v>
      </c>
      <c r="P166" s="127">
        <v>0.12301462000000001</v>
      </c>
      <c r="Q166" s="127"/>
      <c r="R166" s="127"/>
      <c r="S166" s="127"/>
    </row>
    <row r="167" spans="1:19" hidden="1" outlineLevel="1">
      <c r="A167" s="8">
        <v>45292</v>
      </c>
      <c r="B167" s="127">
        <v>11814.241098549999</v>
      </c>
      <c r="C167" s="127">
        <v>0</v>
      </c>
      <c r="D167" s="127">
        <v>0</v>
      </c>
      <c r="E167" s="127">
        <v>0</v>
      </c>
      <c r="F167" s="127">
        <v>2.1780000000000002E-5</v>
      </c>
      <c r="G167" s="127">
        <v>0</v>
      </c>
      <c r="H167" s="127">
        <v>2.1780000000000002E-5</v>
      </c>
      <c r="I167" s="127">
        <v>7247.4474886199996</v>
      </c>
      <c r="J167" s="127">
        <v>22.438714350000001</v>
      </c>
      <c r="K167" s="127">
        <v>7225.0087742699998</v>
      </c>
      <c r="L167" s="127">
        <v>4566.7935881499998</v>
      </c>
      <c r="M167" s="127">
        <v>4540.4521002800002</v>
      </c>
      <c r="N167" s="127">
        <v>26.341487870000002</v>
      </c>
      <c r="O167" s="127">
        <v>0</v>
      </c>
      <c r="P167" s="127">
        <v>0.16472165</v>
      </c>
      <c r="Q167" s="127"/>
      <c r="R167" s="127"/>
      <c r="S167" s="127"/>
    </row>
    <row r="168" spans="1:19" hidden="1" outlineLevel="1">
      <c r="A168" s="8">
        <v>45323</v>
      </c>
      <c r="B168" s="127">
        <v>11806.72451344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7153.5666076799998</v>
      </c>
      <c r="J168" s="127">
        <v>21.656323069999999</v>
      </c>
      <c r="K168" s="127">
        <v>7131.9102846100004</v>
      </c>
      <c r="L168" s="127">
        <v>4653.1579057600002</v>
      </c>
      <c r="M168" s="127">
        <v>4626.5544555099996</v>
      </c>
      <c r="N168" s="127">
        <v>26.603450250000002</v>
      </c>
      <c r="O168" s="127">
        <v>0</v>
      </c>
      <c r="P168" s="127">
        <v>0.37397270999999999</v>
      </c>
      <c r="Q168" s="127"/>
      <c r="R168" s="127"/>
      <c r="S168" s="127"/>
    </row>
    <row r="169" spans="1:19">
      <c r="A169" s="8">
        <v>45352</v>
      </c>
      <c r="B169" s="127">
        <v>12035.92985796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7241.9649966899997</v>
      </c>
      <c r="J169" s="127">
        <v>26.072312579999998</v>
      </c>
      <c r="K169" s="127">
        <v>7215.8926841100001</v>
      </c>
      <c r="L169" s="127">
        <v>4793.9648612700003</v>
      </c>
      <c r="M169" s="127">
        <v>4769.5386045300002</v>
      </c>
      <c r="N169" s="127">
        <v>24.426256739999999</v>
      </c>
      <c r="O169" s="127">
        <v>0</v>
      </c>
      <c r="P169" s="127">
        <v>0.34618806000000002</v>
      </c>
      <c r="Q169" s="127"/>
      <c r="R169" s="127"/>
      <c r="S169" s="127"/>
    </row>
    <row r="170" spans="1:19">
      <c r="A170" s="8">
        <v>45383</v>
      </c>
      <c r="B170" s="127">
        <v>12288.153078449999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7355.2663351700003</v>
      </c>
      <c r="J170" s="127">
        <v>18.379084599999999</v>
      </c>
      <c r="K170" s="127">
        <v>7336.8872505700001</v>
      </c>
      <c r="L170" s="127">
        <v>4932.8867432799998</v>
      </c>
      <c r="M170" s="127">
        <v>4909.8169916300003</v>
      </c>
      <c r="N170" s="127">
        <v>23.069751650000001</v>
      </c>
      <c r="O170" s="127">
        <v>0</v>
      </c>
      <c r="P170" s="127">
        <v>0.26593433</v>
      </c>
      <c r="Q170" s="127"/>
      <c r="R170" s="127"/>
      <c r="S170" s="127"/>
    </row>
    <row r="171" spans="1:19">
      <c r="A171" s="8">
        <v>45413</v>
      </c>
      <c r="B171" s="127">
        <v>12504.30839876</v>
      </c>
      <c r="C171" s="127">
        <v>0</v>
      </c>
      <c r="D171" s="127">
        <v>0</v>
      </c>
      <c r="E171" s="127">
        <v>0</v>
      </c>
      <c r="F171" s="127">
        <v>0</v>
      </c>
      <c r="G171" s="127">
        <v>0</v>
      </c>
      <c r="H171" s="127">
        <v>0</v>
      </c>
      <c r="I171" s="127">
        <v>7449.5265554199996</v>
      </c>
      <c r="J171" s="127">
        <v>17.817027769999999</v>
      </c>
      <c r="K171" s="127">
        <v>7431.7095276500004</v>
      </c>
      <c r="L171" s="127">
        <v>5054.7818433399998</v>
      </c>
      <c r="M171" s="127">
        <v>5028.8737154500004</v>
      </c>
      <c r="N171" s="127">
        <v>25.908127889999999</v>
      </c>
      <c r="O171" s="127">
        <v>0</v>
      </c>
      <c r="P171" s="127">
        <v>0.22098066</v>
      </c>
      <c r="Q171" s="127"/>
      <c r="R171" s="127"/>
      <c r="S171" s="127"/>
    </row>
    <row r="172" spans="1:19">
      <c r="A172" s="8">
        <v>45444</v>
      </c>
      <c r="B172" s="127">
        <v>12847.892913289999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7724.6905854699999</v>
      </c>
      <c r="J172" s="127">
        <v>17.694235039999999</v>
      </c>
      <c r="K172" s="127">
        <v>7706.9963504300003</v>
      </c>
      <c r="L172" s="127">
        <v>5123.2023278200004</v>
      </c>
      <c r="M172" s="127">
        <v>5095.6968921400003</v>
      </c>
      <c r="N172" s="127">
        <v>27.505435680000001</v>
      </c>
      <c r="O172" s="127">
        <v>0</v>
      </c>
      <c r="P172" s="127">
        <v>0.15214599000000001</v>
      </c>
      <c r="Q172" s="127"/>
      <c r="R172" s="127"/>
      <c r="S172" s="127"/>
    </row>
    <row r="173" spans="1:19">
      <c r="A173" s="8">
        <v>45474</v>
      </c>
      <c r="B173" s="127">
        <v>12879.74093571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7651.0694488500003</v>
      </c>
      <c r="J173" s="127">
        <v>16.585950530000002</v>
      </c>
      <c r="K173" s="127">
        <v>7634.4834983199999</v>
      </c>
      <c r="L173" s="127">
        <v>5228.6714868600002</v>
      </c>
      <c r="M173" s="127">
        <v>5201.00098067</v>
      </c>
      <c r="N173" s="127">
        <v>27.670506190000001</v>
      </c>
      <c r="O173" s="127">
        <v>0</v>
      </c>
      <c r="P173" s="127">
        <v>0.12238755</v>
      </c>
      <c r="Q173" s="127"/>
      <c r="R173" s="127"/>
      <c r="S173" s="127"/>
    </row>
    <row r="174" spans="1:19">
      <c r="A174" s="8">
        <v>45505</v>
      </c>
      <c r="B174" s="127">
        <v>13065.35128836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7677.49234617</v>
      </c>
      <c r="J174" s="127">
        <v>15.94802823</v>
      </c>
      <c r="K174" s="127">
        <v>7661.5443179399999</v>
      </c>
      <c r="L174" s="127">
        <v>5387.8589421899997</v>
      </c>
      <c r="M174" s="127">
        <v>5360.5073814099997</v>
      </c>
      <c r="N174" s="127">
        <v>27.35156078</v>
      </c>
      <c r="O174" s="127">
        <v>0</v>
      </c>
      <c r="P174" s="127">
        <v>0.11867316999999999</v>
      </c>
      <c r="Q174" s="127"/>
      <c r="R174" s="127"/>
      <c r="S174" s="127"/>
    </row>
    <row r="175" spans="1:19">
      <c r="A175" s="8">
        <v>45536</v>
      </c>
      <c r="B175" s="127">
        <v>13558.42663778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8043.8216674100004</v>
      </c>
      <c r="J175" s="127">
        <v>15.154712119999999</v>
      </c>
      <c r="K175" s="127">
        <v>8028.6669552900003</v>
      </c>
      <c r="L175" s="127">
        <v>5514.60497037</v>
      </c>
      <c r="M175" s="127">
        <v>5486.2973804800004</v>
      </c>
      <c r="N175" s="127">
        <v>28.307589889999999</v>
      </c>
      <c r="O175" s="127">
        <v>0</v>
      </c>
      <c r="P175" s="127">
        <v>9.5953010000000005E-2</v>
      </c>
      <c r="Q175" s="127"/>
      <c r="R175" s="127"/>
      <c r="S175" s="127"/>
    </row>
    <row r="176" spans="1:19">
      <c r="A176" s="8">
        <v>45566</v>
      </c>
      <c r="B176" s="127">
        <v>13702.238535639999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8066.4244366800003</v>
      </c>
      <c r="J176" s="127">
        <v>13.98314819</v>
      </c>
      <c r="K176" s="127">
        <v>8052.4412884900003</v>
      </c>
      <c r="L176" s="127">
        <v>5635.8140989599997</v>
      </c>
      <c r="M176" s="127">
        <v>5607.5840201399997</v>
      </c>
      <c r="N176" s="127">
        <v>28.230078819999999</v>
      </c>
      <c r="O176" s="127">
        <v>0</v>
      </c>
      <c r="P176" s="127">
        <v>6.2732280000000001E-2</v>
      </c>
      <c r="Q176" s="127"/>
      <c r="R176" s="127"/>
      <c r="S176" s="127"/>
    </row>
    <row r="177" spans="1:19">
      <c r="A177" s="8">
        <v>45597</v>
      </c>
      <c r="B177" s="127">
        <v>14112.89548587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8276.8386936700008</v>
      </c>
      <c r="J177" s="127">
        <v>14.35850963</v>
      </c>
      <c r="K177" s="127">
        <v>8262.4801840399996</v>
      </c>
      <c r="L177" s="127">
        <v>5836.0567922</v>
      </c>
      <c r="M177" s="127">
        <v>5807.5491625900004</v>
      </c>
      <c r="N177" s="127">
        <v>28.507629609999999</v>
      </c>
      <c r="O177" s="127">
        <v>0</v>
      </c>
      <c r="P177" s="127">
        <v>5.692581E-2</v>
      </c>
      <c r="Q177" s="127"/>
      <c r="R177" s="127"/>
      <c r="S177" s="127"/>
    </row>
    <row r="178" spans="1:19">
      <c r="A178" s="8">
        <v>45627</v>
      </c>
      <c r="B178" s="127">
        <v>14642.91071197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8808.2802636300003</v>
      </c>
      <c r="J178" s="127">
        <v>16.1061117</v>
      </c>
      <c r="K178" s="127">
        <v>8792.1741519299994</v>
      </c>
      <c r="L178" s="127">
        <v>5834.6304483399999</v>
      </c>
      <c r="M178" s="127">
        <v>5805.8314665099997</v>
      </c>
      <c r="N178" s="127">
        <v>28.798981829999999</v>
      </c>
      <c r="O178" s="127">
        <v>0</v>
      </c>
      <c r="P178" s="127">
        <v>5.3244859999999998E-2</v>
      </c>
      <c r="Q178" s="127"/>
      <c r="R178" s="127"/>
      <c r="S178" s="127"/>
    </row>
    <row r="179" spans="1:19">
      <c r="A179" s="8">
        <v>45658</v>
      </c>
      <c r="B179" s="127">
        <v>14412.367985270001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8484.3616997000008</v>
      </c>
      <c r="J179" s="127">
        <v>15.61170265</v>
      </c>
      <c r="K179" s="127">
        <v>8468.7499970499994</v>
      </c>
      <c r="L179" s="127">
        <v>5928.0062855699998</v>
      </c>
      <c r="M179" s="127">
        <v>5899.7384421999996</v>
      </c>
      <c r="N179" s="127">
        <v>28.267843370000001</v>
      </c>
      <c r="O179" s="127">
        <v>0</v>
      </c>
      <c r="P179" s="127">
        <v>5.1720019999999998E-2</v>
      </c>
      <c r="Q179" s="127"/>
      <c r="R179" s="127"/>
      <c r="S179" s="127"/>
    </row>
    <row r="180" spans="1:19">
      <c r="A180" s="8">
        <v>45689</v>
      </c>
      <c r="B180" s="127">
        <v>14679.81548058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8675.1221568700003</v>
      </c>
      <c r="J180" s="127">
        <v>15.097004460000001</v>
      </c>
      <c r="K180" s="127">
        <v>8660.0251524100004</v>
      </c>
      <c r="L180" s="127">
        <v>6004.6933237100002</v>
      </c>
      <c r="M180" s="127">
        <v>5976.3380290200002</v>
      </c>
      <c r="N180" s="127">
        <v>28.355294690000001</v>
      </c>
      <c r="O180" s="127">
        <v>0</v>
      </c>
      <c r="P180" s="127">
        <v>5.1864819999999999E-2</v>
      </c>
      <c r="Q180" s="127"/>
      <c r="R180" s="127"/>
      <c r="S180" s="127"/>
    </row>
    <row r="181" spans="1:19">
      <c r="A181" s="8">
        <v>45717</v>
      </c>
      <c r="B181" s="127">
        <v>14878.38390415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8720.1297635299998</v>
      </c>
      <c r="J181" s="127">
        <v>14.32288316</v>
      </c>
      <c r="K181" s="127">
        <v>8705.8068803700007</v>
      </c>
      <c r="L181" s="127">
        <v>6158.2541406199998</v>
      </c>
      <c r="M181" s="127">
        <v>6142.1278785499999</v>
      </c>
      <c r="N181" s="127">
        <v>16.126262069999999</v>
      </c>
      <c r="O181" s="127">
        <v>0</v>
      </c>
      <c r="P181" s="127">
        <v>4.7029080000000001E-2</v>
      </c>
      <c r="Q181" s="127"/>
      <c r="R181" s="127"/>
      <c r="S181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  <c r="C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2870.5969237499999</v>
      </c>
      <c r="C11" s="43">
        <f>G11+K11</f>
        <v>749.89088214000003</v>
      </c>
      <c r="D11" s="43">
        <f t="shared" ref="D11:E26" si="0">H11+L11</f>
        <v>1302.1838472100001</v>
      </c>
      <c r="E11" s="43">
        <f t="shared" si="0"/>
        <v>818.52219439999999</v>
      </c>
      <c r="F11" s="43">
        <v>1515.3722722099999</v>
      </c>
      <c r="G11" s="43">
        <v>567.15289288999998</v>
      </c>
      <c r="H11" s="43">
        <v>704.38584688000003</v>
      </c>
      <c r="I11" s="43">
        <v>243.83353244</v>
      </c>
      <c r="J11" s="43">
        <v>1355.22465154</v>
      </c>
      <c r="K11" s="43">
        <v>182.73798925</v>
      </c>
      <c r="L11" s="43">
        <v>597.79800033000004</v>
      </c>
      <c r="M11" s="43">
        <v>574.68866195999999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2709.01617162</v>
      </c>
      <c r="C12" s="43">
        <f t="shared" ref="C12:E67" si="1">G12+K12</f>
        <v>758.89607225999998</v>
      </c>
      <c r="D12" s="43">
        <f t="shared" si="0"/>
        <v>1135.5162430999999</v>
      </c>
      <c r="E12" s="43">
        <f t="shared" si="0"/>
        <v>814.60385625999993</v>
      </c>
      <c r="F12" s="43">
        <v>1511.4011925</v>
      </c>
      <c r="G12" s="43">
        <v>556.63987298999996</v>
      </c>
      <c r="H12" s="43">
        <v>713.53458196999998</v>
      </c>
      <c r="I12" s="43">
        <v>241.22673753999999</v>
      </c>
      <c r="J12" s="43">
        <v>1197.61497912</v>
      </c>
      <c r="K12" s="43">
        <v>202.25619927</v>
      </c>
      <c r="L12" s="43">
        <v>421.98166113000002</v>
      </c>
      <c r="M12" s="43">
        <v>573.37711872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2748.7727543699998</v>
      </c>
      <c r="C13" s="43">
        <f t="shared" si="1"/>
        <v>787.32703392999997</v>
      </c>
      <c r="D13" s="43">
        <f t="shared" si="0"/>
        <v>1148.23392233</v>
      </c>
      <c r="E13" s="43">
        <f t="shared" si="0"/>
        <v>813.21179811000002</v>
      </c>
      <c r="F13" s="43">
        <v>1534.1160710700001</v>
      </c>
      <c r="G13" s="43">
        <v>573.84383038999999</v>
      </c>
      <c r="H13" s="43">
        <v>721.87269665999997</v>
      </c>
      <c r="I13" s="43">
        <v>238.39954402000001</v>
      </c>
      <c r="J13" s="43">
        <v>1214.6566832999999</v>
      </c>
      <c r="K13" s="43">
        <v>213.48320354000001</v>
      </c>
      <c r="L13" s="43">
        <v>426.36122567000001</v>
      </c>
      <c r="M13" s="43">
        <v>574.81225409000001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2748.5128887400001</v>
      </c>
      <c r="C14" s="43">
        <f t="shared" si="1"/>
        <v>758.19050436999999</v>
      </c>
      <c r="D14" s="43">
        <f t="shared" si="0"/>
        <v>1177.0386784699999</v>
      </c>
      <c r="E14" s="43">
        <f t="shared" si="0"/>
        <v>813.28370590000009</v>
      </c>
      <c r="F14" s="43">
        <v>1502.60179453</v>
      </c>
      <c r="G14" s="43">
        <v>523.84455606999995</v>
      </c>
      <c r="H14" s="43">
        <v>734.38672450000001</v>
      </c>
      <c r="I14" s="43">
        <v>244.37051396000001</v>
      </c>
      <c r="J14" s="43">
        <v>1245.9110942100001</v>
      </c>
      <c r="K14" s="43">
        <v>234.3459483</v>
      </c>
      <c r="L14" s="43">
        <v>442.65195397000002</v>
      </c>
      <c r="M14" s="43">
        <v>568.91319194000005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2706.29366153</v>
      </c>
      <c r="C15" s="43">
        <f t="shared" si="1"/>
        <v>740.50345891000006</v>
      </c>
      <c r="D15" s="43">
        <f t="shared" si="0"/>
        <v>1156.9630399</v>
      </c>
      <c r="E15" s="43">
        <f t="shared" si="0"/>
        <v>808.82716272000005</v>
      </c>
      <c r="F15" s="43">
        <v>1492.4344433900001</v>
      </c>
      <c r="G15" s="43">
        <v>524.81797954000001</v>
      </c>
      <c r="H15" s="43">
        <v>721.08390523000003</v>
      </c>
      <c r="I15" s="43">
        <v>246.53255862</v>
      </c>
      <c r="J15" s="43">
        <v>1213.8592181399999</v>
      </c>
      <c r="K15" s="43">
        <v>215.68547937</v>
      </c>
      <c r="L15" s="43">
        <v>435.87913466999998</v>
      </c>
      <c r="M15" s="43">
        <v>562.29460410000002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2702.3174521300002</v>
      </c>
      <c r="C16" s="43">
        <f t="shared" si="1"/>
        <v>736.57761218999997</v>
      </c>
      <c r="D16" s="43">
        <f t="shared" si="0"/>
        <v>1202.91439827</v>
      </c>
      <c r="E16" s="43">
        <f t="shared" si="0"/>
        <v>762.82544167000003</v>
      </c>
      <c r="F16" s="43">
        <v>1539.07703993</v>
      </c>
      <c r="G16" s="43">
        <v>515.9850993</v>
      </c>
      <c r="H16" s="43">
        <v>779.82785851000006</v>
      </c>
      <c r="I16" s="43">
        <v>243.26408212000001</v>
      </c>
      <c r="J16" s="43">
        <v>1163.2404122</v>
      </c>
      <c r="K16" s="43">
        <v>220.59251288999999</v>
      </c>
      <c r="L16" s="43">
        <v>423.08653975999999</v>
      </c>
      <c r="M16" s="43">
        <v>519.56135955000002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2652.3674728400001</v>
      </c>
      <c r="C17" s="43">
        <f t="shared" si="1"/>
        <v>726.63388296000005</v>
      </c>
      <c r="D17" s="43">
        <f t="shared" si="0"/>
        <v>1206.9225965400001</v>
      </c>
      <c r="E17" s="43">
        <f t="shared" si="0"/>
        <v>718.81099333999998</v>
      </c>
      <c r="F17" s="43">
        <v>1565.0822833699999</v>
      </c>
      <c r="G17" s="43">
        <v>538.66339974000005</v>
      </c>
      <c r="H17" s="43">
        <v>819.05559582000001</v>
      </c>
      <c r="I17" s="43">
        <v>207.36328781</v>
      </c>
      <c r="J17" s="43">
        <v>1087.28518947</v>
      </c>
      <c r="K17" s="43">
        <v>187.97048322000001</v>
      </c>
      <c r="L17" s="43">
        <v>387.86700072000002</v>
      </c>
      <c r="M17" s="43">
        <v>511.44770553000001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2435.84700367</v>
      </c>
      <c r="C18" s="43">
        <f t="shared" si="1"/>
        <v>607.12166682999998</v>
      </c>
      <c r="D18" s="43">
        <f t="shared" si="0"/>
        <v>1121.3972066199999</v>
      </c>
      <c r="E18" s="43">
        <f t="shared" si="0"/>
        <v>707.32813022000005</v>
      </c>
      <c r="F18" s="43">
        <v>1459.97756172</v>
      </c>
      <c r="G18" s="43">
        <v>456.54663206999999</v>
      </c>
      <c r="H18" s="43">
        <v>798.4363151</v>
      </c>
      <c r="I18" s="43">
        <v>204.99461454999999</v>
      </c>
      <c r="J18" s="43">
        <v>975.86944195000001</v>
      </c>
      <c r="K18" s="43">
        <v>150.57503475999999</v>
      </c>
      <c r="L18" s="43">
        <v>322.96089152000002</v>
      </c>
      <c r="M18" s="43">
        <v>502.33351567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2199.2104416400002</v>
      </c>
      <c r="C19" s="43">
        <f t="shared" si="1"/>
        <v>630.77700486000003</v>
      </c>
      <c r="D19" s="43">
        <f t="shared" si="0"/>
        <v>1129.9825796099999</v>
      </c>
      <c r="E19" s="43">
        <f t="shared" si="0"/>
        <v>438.45085716999995</v>
      </c>
      <c r="F19" s="43">
        <v>1508.8231309800001</v>
      </c>
      <c r="G19" s="43">
        <v>491.98026419000001</v>
      </c>
      <c r="H19" s="43">
        <v>809.58861388000003</v>
      </c>
      <c r="I19" s="43">
        <v>207.25425290999999</v>
      </c>
      <c r="J19" s="43">
        <v>690.38731066000003</v>
      </c>
      <c r="K19" s="43">
        <v>138.79674066999999</v>
      </c>
      <c r="L19" s="43">
        <v>320.39396572999999</v>
      </c>
      <c r="M19" s="43">
        <v>231.19660425999999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2208.0942583699998</v>
      </c>
      <c r="C20" s="43">
        <f t="shared" si="1"/>
        <v>587.99382621000007</v>
      </c>
      <c r="D20" s="43">
        <f t="shared" si="0"/>
        <v>1146.51014031</v>
      </c>
      <c r="E20" s="43">
        <f t="shared" si="0"/>
        <v>473.59029184999997</v>
      </c>
      <c r="F20" s="43">
        <v>1536.65202327</v>
      </c>
      <c r="G20" s="43">
        <v>513.12587724000002</v>
      </c>
      <c r="H20" s="43">
        <v>817.12054675000002</v>
      </c>
      <c r="I20" s="43">
        <v>206.40559927999999</v>
      </c>
      <c r="J20" s="43">
        <v>671.44223509999995</v>
      </c>
      <c r="K20" s="43">
        <v>74.86794897</v>
      </c>
      <c r="L20" s="43">
        <v>329.38959355999998</v>
      </c>
      <c r="M20" s="43">
        <v>267.18469256999998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2210.9757068899999</v>
      </c>
      <c r="C21" s="43">
        <f t="shared" si="1"/>
        <v>598.92644488999997</v>
      </c>
      <c r="D21" s="43">
        <f t="shared" si="0"/>
        <v>1151.90744346</v>
      </c>
      <c r="E21" s="43">
        <f t="shared" si="0"/>
        <v>460.14181854000003</v>
      </c>
      <c r="F21" s="43">
        <v>1560.12653733</v>
      </c>
      <c r="G21" s="43">
        <v>528.29615609999996</v>
      </c>
      <c r="H21" s="43">
        <v>824.46128910000004</v>
      </c>
      <c r="I21" s="43">
        <v>207.36909213000001</v>
      </c>
      <c r="J21" s="43">
        <v>650.84916955999995</v>
      </c>
      <c r="K21" s="43">
        <v>70.630288789999994</v>
      </c>
      <c r="L21" s="43">
        <v>327.44615435999998</v>
      </c>
      <c r="M21" s="43">
        <v>252.77272640999999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2188.8863551700001</v>
      </c>
      <c r="C22" s="43">
        <f t="shared" si="1"/>
        <v>591.95354450000002</v>
      </c>
      <c r="D22" s="43">
        <f t="shared" si="0"/>
        <v>1152.01982045</v>
      </c>
      <c r="E22" s="43">
        <f t="shared" si="0"/>
        <v>444.91299021999998</v>
      </c>
      <c r="F22" s="43">
        <v>1520.65378799</v>
      </c>
      <c r="G22" s="43">
        <v>506.77369073</v>
      </c>
      <c r="H22" s="43">
        <v>811.52232709999998</v>
      </c>
      <c r="I22" s="43">
        <v>202.35777016</v>
      </c>
      <c r="J22" s="43">
        <v>668.23256718000005</v>
      </c>
      <c r="K22" s="43">
        <v>85.179853769999994</v>
      </c>
      <c r="L22" s="43">
        <v>340.49749335000001</v>
      </c>
      <c r="M22" s="43">
        <v>242.55522006000001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2141.7569378399999</v>
      </c>
      <c r="C23" s="43">
        <f t="shared" si="1"/>
        <v>524.35520750000001</v>
      </c>
      <c r="D23" s="43">
        <f t="shared" si="0"/>
        <v>1168.7798658700001</v>
      </c>
      <c r="E23" s="43">
        <f t="shared" si="0"/>
        <v>448.62186446999999</v>
      </c>
      <c r="F23" s="43">
        <v>1425.24171166</v>
      </c>
      <c r="G23" s="43">
        <v>426.61555863000001</v>
      </c>
      <c r="H23" s="43">
        <v>796.20121096000003</v>
      </c>
      <c r="I23" s="43">
        <v>202.42494206999999</v>
      </c>
      <c r="J23" s="43">
        <v>716.51522618000001</v>
      </c>
      <c r="K23" s="43">
        <v>97.739648869999996</v>
      </c>
      <c r="L23" s="43">
        <v>372.57865491000001</v>
      </c>
      <c r="M23" s="43">
        <v>246.19692240000001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2164.4401527599998</v>
      </c>
      <c r="C24" s="43">
        <f t="shared" si="1"/>
        <v>537.58255194000003</v>
      </c>
      <c r="D24" s="43">
        <f t="shared" si="0"/>
        <v>1183.3276474700001</v>
      </c>
      <c r="E24" s="43">
        <f t="shared" si="0"/>
        <v>443.52995335000003</v>
      </c>
      <c r="F24" s="43">
        <v>1430.6253933600001</v>
      </c>
      <c r="G24" s="43">
        <v>430.65365475999999</v>
      </c>
      <c r="H24" s="43">
        <v>800.72261449999996</v>
      </c>
      <c r="I24" s="43">
        <v>199.24912409999999</v>
      </c>
      <c r="J24" s="43">
        <v>733.81475939999996</v>
      </c>
      <c r="K24" s="43">
        <v>106.92889718000001</v>
      </c>
      <c r="L24" s="43">
        <v>382.60503297000002</v>
      </c>
      <c r="M24" s="43">
        <v>244.28082925000001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2188.8823649000001</v>
      </c>
      <c r="C25" s="43">
        <f t="shared" si="1"/>
        <v>555.03956457000004</v>
      </c>
      <c r="D25" s="43">
        <f t="shared" si="0"/>
        <v>1190.1503334700001</v>
      </c>
      <c r="E25" s="43">
        <f t="shared" si="0"/>
        <v>443.69246685999997</v>
      </c>
      <c r="F25" s="43">
        <v>1439.94181675</v>
      </c>
      <c r="G25" s="43">
        <v>434.9259356</v>
      </c>
      <c r="H25" s="43">
        <v>800.17087131000005</v>
      </c>
      <c r="I25" s="43">
        <v>204.84500983999999</v>
      </c>
      <c r="J25" s="43">
        <v>748.94054815000004</v>
      </c>
      <c r="K25" s="43">
        <v>120.11362896999999</v>
      </c>
      <c r="L25" s="43">
        <v>389.97946216000003</v>
      </c>
      <c r="M25" s="43">
        <v>238.84745702000001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2248.84058796</v>
      </c>
      <c r="C26" s="43">
        <f t="shared" si="1"/>
        <v>571.22634255000003</v>
      </c>
      <c r="D26" s="43">
        <f t="shared" si="0"/>
        <v>1241.6317173699999</v>
      </c>
      <c r="E26" s="43">
        <f t="shared" si="0"/>
        <v>435.98252804000003</v>
      </c>
      <c r="F26" s="43">
        <v>1509.6201367000001</v>
      </c>
      <c r="G26" s="43">
        <v>454.22064165</v>
      </c>
      <c r="H26" s="43">
        <v>857.58298448000005</v>
      </c>
      <c r="I26" s="43">
        <v>197.81651056999999</v>
      </c>
      <c r="J26" s="43">
        <v>739.22045126</v>
      </c>
      <c r="K26" s="43">
        <v>117.00570089999999</v>
      </c>
      <c r="L26" s="43">
        <v>384.04873289</v>
      </c>
      <c r="M26" s="43">
        <v>238.16601747000001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2232.14789793</v>
      </c>
      <c r="C27" s="43">
        <f t="shared" si="1"/>
        <v>557.72336904999997</v>
      </c>
      <c r="D27" s="43">
        <f t="shared" si="1"/>
        <v>1244.66070147</v>
      </c>
      <c r="E27" s="43">
        <f t="shared" si="1"/>
        <v>429.76382741000003</v>
      </c>
      <c r="F27" s="43">
        <v>1503.87968318</v>
      </c>
      <c r="G27" s="43">
        <v>449.12265730000001</v>
      </c>
      <c r="H27" s="43">
        <v>794.41410676999999</v>
      </c>
      <c r="I27" s="43">
        <v>260.34291911000003</v>
      </c>
      <c r="J27" s="43">
        <v>728.26821474999997</v>
      </c>
      <c r="K27" s="43">
        <v>108.60071175</v>
      </c>
      <c r="L27" s="43">
        <v>450.2465947</v>
      </c>
      <c r="M27" s="43">
        <v>169.42090830000001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2235.90899085</v>
      </c>
      <c r="C28" s="43">
        <f t="shared" si="1"/>
        <v>534.96850383000003</v>
      </c>
      <c r="D28" s="43">
        <f t="shared" si="1"/>
        <v>1272.34961705</v>
      </c>
      <c r="E28" s="43">
        <f t="shared" si="1"/>
        <v>428.59086996999997</v>
      </c>
      <c r="F28" s="43">
        <v>1506.8800974400001</v>
      </c>
      <c r="G28" s="43">
        <v>428.06862249</v>
      </c>
      <c r="H28" s="43">
        <v>818.50246423999999</v>
      </c>
      <c r="I28" s="43">
        <v>260.30901071</v>
      </c>
      <c r="J28" s="43">
        <v>729.02889341000002</v>
      </c>
      <c r="K28" s="43">
        <v>106.89988133999999</v>
      </c>
      <c r="L28" s="43">
        <v>453.84715281000001</v>
      </c>
      <c r="M28" s="43">
        <v>168.28185926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2184.9051892799998</v>
      </c>
      <c r="C29" s="43">
        <f t="shared" si="1"/>
        <v>510.29604739000001</v>
      </c>
      <c r="D29" s="43">
        <f t="shared" si="1"/>
        <v>1252.5588349099999</v>
      </c>
      <c r="E29" s="43">
        <f t="shared" si="1"/>
        <v>422.05030698000002</v>
      </c>
      <c r="F29" s="43">
        <v>1470.7577483099999</v>
      </c>
      <c r="G29" s="43">
        <v>406.03823453000001</v>
      </c>
      <c r="H29" s="43">
        <v>809.69964190999997</v>
      </c>
      <c r="I29" s="43">
        <v>255.01987187</v>
      </c>
      <c r="J29" s="43">
        <v>714.14744097000005</v>
      </c>
      <c r="K29" s="43">
        <v>104.25781286</v>
      </c>
      <c r="L29" s="43">
        <v>442.859193</v>
      </c>
      <c r="M29" s="43">
        <v>167.03043511000001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2182.0157949099998</v>
      </c>
      <c r="C30" s="43">
        <f t="shared" si="1"/>
        <v>554.67582811</v>
      </c>
      <c r="D30" s="43">
        <f t="shared" si="1"/>
        <v>1222.2321694699999</v>
      </c>
      <c r="E30" s="43">
        <f t="shared" si="1"/>
        <v>405.10779732999998</v>
      </c>
      <c r="F30" s="43">
        <v>1483.99580169</v>
      </c>
      <c r="G30" s="43">
        <v>433.06966531</v>
      </c>
      <c r="H30" s="43">
        <v>795.34156128999996</v>
      </c>
      <c r="I30" s="43">
        <v>255.58457508999999</v>
      </c>
      <c r="J30" s="43">
        <v>698.01999321999995</v>
      </c>
      <c r="K30" s="43">
        <v>121.60616280000001</v>
      </c>
      <c r="L30" s="43">
        <v>426.89060818000002</v>
      </c>
      <c r="M30" s="43">
        <v>149.52322224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2081.33625003</v>
      </c>
      <c r="C31" s="43">
        <f t="shared" si="1"/>
        <v>565.04795168999999</v>
      </c>
      <c r="D31" s="43">
        <f t="shared" si="1"/>
        <v>1108.5598957499999</v>
      </c>
      <c r="E31" s="43">
        <f t="shared" si="1"/>
        <v>407.72840258999997</v>
      </c>
      <c r="F31" s="43">
        <v>1445.86587401</v>
      </c>
      <c r="G31" s="43">
        <v>442.52887965000002</v>
      </c>
      <c r="H31" s="43">
        <v>742.98143545999994</v>
      </c>
      <c r="I31" s="43">
        <v>260.35555890000001</v>
      </c>
      <c r="J31" s="43">
        <v>635.47037602</v>
      </c>
      <c r="K31" s="43">
        <v>122.51907204</v>
      </c>
      <c r="L31" s="43">
        <v>365.57846029000001</v>
      </c>
      <c r="M31" s="43">
        <v>147.37284369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2130.2424707599998</v>
      </c>
      <c r="C32" s="43">
        <f t="shared" si="1"/>
        <v>671.83967231999998</v>
      </c>
      <c r="D32" s="43">
        <f t="shared" si="1"/>
        <v>1051.1723740899999</v>
      </c>
      <c r="E32" s="43">
        <f t="shared" si="1"/>
        <v>407.23042435000002</v>
      </c>
      <c r="F32" s="43">
        <v>1498.3007250799999</v>
      </c>
      <c r="G32" s="43">
        <v>550.59893408999994</v>
      </c>
      <c r="H32" s="43">
        <v>688.67988000000003</v>
      </c>
      <c r="I32" s="43">
        <v>259.02191098999998</v>
      </c>
      <c r="J32" s="43">
        <v>631.94174568000005</v>
      </c>
      <c r="K32" s="43">
        <v>121.24073823000001</v>
      </c>
      <c r="L32" s="43">
        <v>362.49249408999998</v>
      </c>
      <c r="M32" s="43">
        <v>148.20851336000001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1923.89459025</v>
      </c>
      <c r="C33" s="43">
        <f t="shared" si="1"/>
        <v>718.88011815000004</v>
      </c>
      <c r="D33" s="43">
        <f t="shared" si="1"/>
        <v>799.66731395000011</v>
      </c>
      <c r="E33" s="43">
        <f t="shared" si="1"/>
        <v>405.34715815000004</v>
      </c>
      <c r="F33" s="43">
        <v>1288.7731641099999</v>
      </c>
      <c r="G33" s="43">
        <v>586.98864610999999</v>
      </c>
      <c r="H33" s="43">
        <v>443.99514033000003</v>
      </c>
      <c r="I33" s="43">
        <v>257.78937767000002</v>
      </c>
      <c r="J33" s="43">
        <v>635.12142614000004</v>
      </c>
      <c r="K33" s="43">
        <v>131.89147204</v>
      </c>
      <c r="L33" s="43">
        <v>355.67217362000002</v>
      </c>
      <c r="M33" s="43">
        <v>147.55778047999999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1934.1856356999999</v>
      </c>
      <c r="C34" s="43">
        <f t="shared" si="1"/>
        <v>746.16208973000005</v>
      </c>
      <c r="D34" s="43">
        <f t="shared" si="1"/>
        <v>800.86462357999994</v>
      </c>
      <c r="E34" s="43">
        <f t="shared" si="1"/>
        <v>387.15892238999999</v>
      </c>
      <c r="F34" s="43">
        <v>1295.4225533900001</v>
      </c>
      <c r="G34" s="43">
        <v>602.24626432000002</v>
      </c>
      <c r="H34" s="43">
        <v>432.23157352999999</v>
      </c>
      <c r="I34" s="43">
        <v>260.94471554</v>
      </c>
      <c r="J34" s="43">
        <v>638.76308230999996</v>
      </c>
      <c r="K34" s="43">
        <v>143.91582541</v>
      </c>
      <c r="L34" s="43">
        <v>368.63305005000001</v>
      </c>
      <c r="M34" s="43">
        <v>126.21420685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2019.32797405</v>
      </c>
      <c r="C35" s="43">
        <f t="shared" si="1"/>
        <v>837.97265778999997</v>
      </c>
      <c r="D35" s="43">
        <f t="shared" si="1"/>
        <v>795.13877088000004</v>
      </c>
      <c r="E35" s="43">
        <f t="shared" si="1"/>
        <v>386.21654537999996</v>
      </c>
      <c r="F35" s="43">
        <v>1267.3288866400001</v>
      </c>
      <c r="G35" s="43">
        <v>581.65294161999998</v>
      </c>
      <c r="H35" s="43">
        <v>424.92497569</v>
      </c>
      <c r="I35" s="43">
        <v>260.75096932999998</v>
      </c>
      <c r="J35" s="43">
        <v>751.99908741000002</v>
      </c>
      <c r="K35" s="43">
        <v>256.31971616999999</v>
      </c>
      <c r="L35" s="43">
        <v>370.21379518999998</v>
      </c>
      <c r="M35" s="43">
        <v>125.46557605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2048.95672947</v>
      </c>
      <c r="C36" s="43">
        <f t="shared" si="1"/>
        <v>839.92333996000002</v>
      </c>
      <c r="D36" s="43">
        <f t="shared" si="1"/>
        <v>826.19100099999991</v>
      </c>
      <c r="E36" s="43">
        <f t="shared" si="1"/>
        <v>382.84238851000003</v>
      </c>
      <c r="F36" s="43">
        <v>1284.8087800400001</v>
      </c>
      <c r="G36" s="43">
        <v>559.64259761000005</v>
      </c>
      <c r="H36" s="43">
        <v>463.52574141999997</v>
      </c>
      <c r="I36" s="43">
        <v>261.64044101000002</v>
      </c>
      <c r="J36" s="43">
        <v>764.14794943000004</v>
      </c>
      <c r="K36" s="43">
        <v>280.28074235000003</v>
      </c>
      <c r="L36" s="43">
        <v>362.66525958</v>
      </c>
      <c r="M36" s="43">
        <v>121.2019475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2059.41774283</v>
      </c>
      <c r="C37" s="43">
        <f t="shared" si="1"/>
        <v>854.37234602000012</v>
      </c>
      <c r="D37" s="43">
        <f t="shared" si="1"/>
        <v>825.71034166000004</v>
      </c>
      <c r="E37" s="43">
        <f t="shared" si="1"/>
        <v>379.33505515000002</v>
      </c>
      <c r="F37" s="43">
        <v>1288.0890909699999</v>
      </c>
      <c r="G37" s="43">
        <v>577.23406650000004</v>
      </c>
      <c r="H37" s="43">
        <v>451.62840434999998</v>
      </c>
      <c r="I37" s="43">
        <v>259.22662012000001</v>
      </c>
      <c r="J37" s="43">
        <v>771.32865186000004</v>
      </c>
      <c r="K37" s="43">
        <v>277.13827952000003</v>
      </c>
      <c r="L37" s="43">
        <v>374.08193731</v>
      </c>
      <c r="M37" s="43">
        <v>120.10843503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2139.49552877</v>
      </c>
      <c r="C38" s="43">
        <f t="shared" si="1"/>
        <v>875.67590364</v>
      </c>
      <c r="D38" s="43">
        <f t="shared" si="1"/>
        <v>867.04149144999997</v>
      </c>
      <c r="E38" s="43">
        <f t="shared" si="1"/>
        <v>396.77813368</v>
      </c>
      <c r="F38" s="43">
        <v>1453.24755136</v>
      </c>
      <c r="G38" s="43">
        <v>593.33194470000001</v>
      </c>
      <c r="H38" s="43">
        <v>583.25188641</v>
      </c>
      <c r="I38" s="43">
        <v>276.66372024999998</v>
      </c>
      <c r="J38" s="43">
        <v>686.24797740999998</v>
      </c>
      <c r="K38" s="43">
        <v>282.34395893999999</v>
      </c>
      <c r="L38" s="43">
        <v>283.78960504000003</v>
      </c>
      <c r="M38" s="43">
        <v>120.11441343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2132.6781663199999</v>
      </c>
      <c r="C39" s="43">
        <f t="shared" si="1"/>
        <v>879.96870435000005</v>
      </c>
      <c r="D39" s="43">
        <f t="shared" si="1"/>
        <v>865.38556894999999</v>
      </c>
      <c r="E39" s="43">
        <f t="shared" si="1"/>
        <v>387.32389302000001</v>
      </c>
      <c r="F39" s="43">
        <v>1479.7373091500001</v>
      </c>
      <c r="G39" s="43">
        <v>605.17543374000002</v>
      </c>
      <c r="H39" s="43">
        <v>600.56639660999997</v>
      </c>
      <c r="I39" s="43">
        <v>273.9954788</v>
      </c>
      <c r="J39" s="43">
        <v>652.94085716999996</v>
      </c>
      <c r="K39" s="43">
        <v>274.79327060999998</v>
      </c>
      <c r="L39" s="43">
        <v>264.81917234000002</v>
      </c>
      <c r="M39" s="43">
        <v>113.32841422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2132.79885625</v>
      </c>
      <c r="C40" s="43">
        <f t="shared" si="1"/>
        <v>905.74824625999997</v>
      </c>
      <c r="D40" s="43">
        <f t="shared" si="1"/>
        <v>861.21608849000006</v>
      </c>
      <c r="E40" s="43">
        <f t="shared" si="1"/>
        <v>365.83452149999999</v>
      </c>
      <c r="F40" s="43">
        <v>1505.9705442899999</v>
      </c>
      <c r="G40" s="43">
        <v>653.65879815999995</v>
      </c>
      <c r="H40" s="43">
        <v>597.37023022000005</v>
      </c>
      <c r="I40" s="43">
        <v>254.94151590999999</v>
      </c>
      <c r="J40" s="43">
        <v>626.82831195999995</v>
      </c>
      <c r="K40" s="43">
        <v>252.0894481</v>
      </c>
      <c r="L40" s="43">
        <v>263.84585827000001</v>
      </c>
      <c r="M40" s="43">
        <v>110.89300559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2061.7428307</v>
      </c>
      <c r="C41" s="43">
        <f t="shared" si="1"/>
        <v>731.2951845</v>
      </c>
      <c r="D41" s="43">
        <f t="shared" si="1"/>
        <v>1006.26859229</v>
      </c>
      <c r="E41" s="43">
        <f t="shared" si="1"/>
        <v>324.17905390999999</v>
      </c>
      <c r="F41" s="43">
        <v>1584.7636086</v>
      </c>
      <c r="G41" s="43">
        <v>608.63942462</v>
      </c>
      <c r="H41" s="43">
        <v>759.11647768</v>
      </c>
      <c r="I41" s="43">
        <v>217.0077063</v>
      </c>
      <c r="J41" s="43">
        <v>476.97922210000002</v>
      </c>
      <c r="K41" s="43">
        <v>122.65575988000001</v>
      </c>
      <c r="L41" s="43">
        <v>247.15211461000001</v>
      </c>
      <c r="M41" s="43">
        <v>107.17134761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2442.4735503100001</v>
      </c>
      <c r="C42" s="43">
        <f t="shared" si="1"/>
        <v>1095.8794015799999</v>
      </c>
      <c r="D42" s="43">
        <f t="shared" si="1"/>
        <v>1021.21333353</v>
      </c>
      <c r="E42" s="43">
        <f t="shared" si="1"/>
        <v>325.38081520000003</v>
      </c>
      <c r="F42" s="43">
        <v>1492.6013513600001</v>
      </c>
      <c r="G42" s="43">
        <v>622.43247260999999</v>
      </c>
      <c r="H42" s="43">
        <v>651.48000661000003</v>
      </c>
      <c r="I42" s="43">
        <v>218.68887214</v>
      </c>
      <c r="J42" s="43">
        <v>949.87219894999998</v>
      </c>
      <c r="K42" s="43">
        <v>473.44692896999999</v>
      </c>
      <c r="L42" s="43">
        <v>369.73332692000002</v>
      </c>
      <c r="M42" s="43">
        <v>106.69194306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2550.9964776000002</v>
      </c>
      <c r="C43" s="43">
        <f t="shared" si="1"/>
        <v>1179.09744714</v>
      </c>
      <c r="D43" s="43">
        <f t="shared" si="1"/>
        <v>1058.0669352100001</v>
      </c>
      <c r="E43" s="43">
        <f t="shared" si="1"/>
        <v>313.83209525000001</v>
      </c>
      <c r="F43" s="43">
        <v>1520.29995435</v>
      </c>
      <c r="G43" s="43">
        <v>648.65841515</v>
      </c>
      <c r="H43" s="43">
        <v>676.37462172000005</v>
      </c>
      <c r="I43" s="43">
        <v>195.26691747999999</v>
      </c>
      <c r="J43" s="43">
        <v>1030.6965232499999</v>
      </c>
      <c r="K43" s="43">
        <v>530.43903198999999</v>
      </c>
      <c r="L43" s="43">
        <v>381.69231349</v>
      </c>
      <c r="M43" s="43">
        <v>118.56517777000001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2637.3483672000002</v>
      </c>
      <c r="C44" s="43">
        <f t="shared" si="1"/>
        <v>1223.3028422799998</v>
      </c>
      <c r="D44" s="43">
        <f t="shared" si="1"/>
        <v>1059.59919171</v>
      </c>
      <c r="E44" s="43">
        <f t="shared" si="1"/>
        <v>354.44633321000003</v>
      </c>
      <c r="F44" s="43">
        <v>1567.3479501100001</v>
      </c>
      <c r="G44" s="43">
        <v>653.13597174999995</v>
      </c>
      <c r="H44" s="43">
        <v>678.29333937000001</v>
      </c>
      <c r="I44" s="43">
        <v>235.91863899000001</v>
      </c>
      <c r="J44" s="43">
        <v>1070.0004170899999</v>
      </c>
      <c r="K44" s="43">
        <v>570.16687052999998</v>
      </c>
      <c r="L44" s="43">
        <v>381.30585234</v>
      </c>
      <c r="M44" s="43">
        <v>118.52769422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2132.50761388</v>
      </c>
      <c r="C45" s="43">
        <f t="shared" si="1"/>
        <v>734.45324274000006</v>
      </c>
      <c r="D45" s="43">
        <f t="shared" si="1"/>
        <v>1045.81867345</v>
      </c>
      <c r="E45" s="43">
        <f t="shared" si="1"/>
        <v>352.23569768999999</v>
      </c>
      <c r="F45" s="43">
        <v>1535.2728307899999</v>
      </c>
      <c r="G45" s="43">
        <v>629.51010207000002</v>
      </c>
      <c r="H45" s="43">
        <v>667.94785959000001</v>
      </c>
      <c r="I45" s="43">
        <v>237.81486913000001</v>
      </c>
      <c r="J45" s="43">
        <v>597.23478308999995</v>
      </c>
      <c r="K45" s="43">
        <v>104.94314067000001</v>
      </c>
      <c r="L45" s="43">
        <v>377.87081386</v>
      </c>
      <c r="M45" s="43">
        <v>114.42082856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2121.1892593600001</v>
      </c>
      <c r="C46" s="43">
        <f t="shared" si="1"/>
        <v>759.39413475000003</v>
      </c>
      <c r="D46" s="43">
        <f t="shared" si="1"/>
        <v>1015.09309521</v>
      </c>
      <c r="E46" s="43">
        <f t="shared" si="1"/>
        <v>346.70202940000001</v>
      </c>
      <c r="F46" s="43">
        <v>1507.83567963</v>
      </c>
      <c r="G46" s="43">
        <v>633.72071897000001</v>
      </c>
      <c r="H46" s="43">
        <v>638.41094599999997</v>
      </c>
      <c r="I46" s="43">
        <v>235.70401466000001</v>
      </c>
      <c r="J46" s="43">
        <v>613.35357972999998</v>
      </c>
      <c r="K46" s="43">
        <v>125.67341578</v>
      </c>
      <c r="L46" s="43">
        <v>376.68214920999998</v>
      </c>
      <c r="M46" s="43">
        <v>110.99801474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2106.6654765500002</v>
      </c>
      <c r="C47" s="43">
        <f t="shared" si="1"/>
        <v>745.68214885999998</v>
      </c>
      <c r="D47" s="43">
        <f t="shared" si="1"/>
        <v>991.88412489999996</v>
      </c>
      <c r="E47" s="43">
        <f t="shared" si="1"/>
        <v>369.09920279000005</v>
      </c>
      <c r="F47" s="43">
        <v>1512.44303904</v>
      </c>
      <c r="G47" s="43">
        <v>631.21329968999999</v>
      </c>
      <c r="H47" s="43">
        <v>645.7878498</v>
      </c>
      <c r="I47" s="43">
        <v>235.44188955000001</v>
      </c>
      <c r="J47" s="43">
        <v>594.22243750999996</v>
      </c>
      <c r="K47" s="43">
        <v>114.46884917</v>
      </c>
      <c r="L47" s="43">
        <v>346.09627510000001</v>
      </c>
      <c r="M47" s="43">
        <v>133.65731324000001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2302.04161987</v>
      </c>
      <c r="C48" s="43">
        <f t="shared" si="1"/>
        <v>985.30791700999998</v>
      </c>
      <c r="D48" s="43">
        <f t="shared" si="1"/>
        <v>913.43138586000009</v>
      </c>
      <c r="E48" s="43">
        <f t="shared" si="1"/>
        <v>403.30231700000002</v>
      </c>
      <c r="F48" s="43">
        <v>1555.62689484</v>
      </c>
      <c r="G48" s="43">
        <v>676.41695546999995</v>
      </c>
      <c r="H48" s="43">
        <v>642.65691861000005</v>
      </c>
      <c r="I48" s="43">
        <v>236.55302076000001</v>
      </c>
      <c r="J48" s="43">
        <v>746.41472503</v>
      </c>
      <c r="K48" s="43">
        <v>308.89096153999998</v>
      </c>
      <c r="L48" s="43">
        <v>270.77446724999999</v>
      </c>
      <c r="M48" s="43">
        <v>166.74929624000001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2311.0578293600001</v>
      </c>
      <c r="C49" s="43">
        <f t="shared" si="1"/>
        <v>962.98551369000006</v>
      </c>
      <c r="D49" s="43">
        <f t="shared" si="1"/>
        <v>937.01797581999995</v>
      </c>
      <c r="E49" s="43">
        <f t="shared" si="1"/>
        <v>411.05433985000002</v>
      </c>
      <c r="F49" s="43">
        <v>1506.1779818499999</v>
      </c>
      <c r="G49" s="43">
        <v>626.65089448000003</v>
      </c>
      <c r="H49" s="43">
        <v>643.74812413999996</v>
      </c>
      <c r="I49" s="43">
        <v>235.77896322999999</v>
      </c>
      <c r="J49" s="43">
        <v>804.87984750999999</v>
      </c>
      <c r="K49" s="43">
        <v>336.33461921000003</v>
      </c>
      <c r="L49" s="43">
        <v>293.26985167999999</v>
      </c>
      <c r="M49" s="43">
        <v>175.27537662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2327.4914079700002</v>
      </c>
      <c r="C50" s="43">
        <f t="shared" si="1"/>
        <v>959.56156064000004</v>
      </c>
      <c r="D50" s="43">
        <f t="shared" si="1"/>
        <v>950.43772007000007</v>
      </c>
      <c r="E50" s="43">
        <f t="shared" si="1"/>
        <v>417.49212725999996</v>
      </c>
      <c r="F50" s="43">
        <v>1486.8602516000001</v>
      </c>
      <c r="G50" s="43">
        <v>612.42651518000002</v>
      </c>
      <c r="H50" s="43">
        <v>638.29215934000001</v>
      </c>
      <c r="I50" s="43">
        <v>236.14157707999999</v>
      </c>
      <c r="J50" s="43">
        <v>840.63115636999999</v>
      </c>
      <c r="K50" s="43">
        <v>347.13504546000001</v>
      </c>
      <c r="L50" s="43">
        <v>312.14556073</v>
      </c>
      <c r="M50" s="43">
        <v>181.35055018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2220.3504539400001</v>
      </c>
      <c r="C51" s="43">
        <f t="shared" si="1"/>
        <v>863.40045797000005</v>
      </c>
      <c r="D51" s="43">
        <f t="shared" si="1"/>
        <v>937.62977817000001</v>
      </c>
      <c r="E51" s="43">
        <f t="shared" si="1"/>
        <v>419.32021780000002</v>
      </c>
      <c r="F51" s="43">
        <v>1368.55893268</v>
      </c>
      <c r="G51" s="43">
        <v>504.24081396000003</v>
      </c>
      <c r="H51" s="43">
        <v>626.97884434000002</v>
      </c>
      <c r="I51" s="43">
        <v>237.33927438000001</v>
      </c>
      <c r="J51" s="43">
        <v>851.79152125999997</v>
      </c>
      <c r="K51" s="43">
        <v>359.15964401000002</v>
      </c>
      <c r="L51" s="43">
        <v>310.65093382999999</v>
      </c>
      <c r="M51" s="43">
        <v>181.98094341999999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1935.4167407299999</v>
      </c>
      <c r="C52" s="43">
        <f t="shared" si="1"/>
        <v>903.34121371000003</v>
      </c>
      <c r="D52" s="43">
        <f t="shared" si="1"/>
        <v>729.90013025999997</v>
      </c>
      <c r="E52" s="43">
        <f t="shared" si="1"/>
        <v>302.17539676000001</v>
      </c>
      <c r="F52" s="43">
        <v>1206.0442559000001</v>
      </c>
      <c r="G52" s="43">
        <v>559.90619040000001</v>
      </c>
      <c r="H52" s="43">
        <v>433.33999411999997</v>
      </c>
      <c r="I52" s="43">
        <v>212.79807138000001</v>
      </c>
      <c r="J52" s="43">
        <v>729.37248482999996</v>
      </c>
      <c r="K52" s="43">
        <v>343.43502331000002</v>
      </c>
      <c r="L52" s="43">
        <v>296.56013614</v>
      </c>
      <c r="M52" s="43">
        <v>89.377325380000002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1671.68109213</v>
      </c>
      <c r="C53" s="43">
        <f t="shared" si="1"/>
        <v>799.94058683999992</v>
      </c>
      <c r="D53" s="43">
        <f t="shared" si="1"/>
        <v>679.98021752</v>
      </c>
      <c r="E53" s="43">
        <f t="shared" si="1"/>
        <v>191.76028776999999</v>
      </c>
      <c r="F53" s="43">
        <v>1006.99317661</v>
      </c>
      <c r="G53" s="43">
        <v>510.94756845000001</v>
      </c>
      <c r="H53" s="43">
        <v>393.64288040999998</v>
      </c>
      <c r="I53" s="43">
        <v>102.40272775</v>
      </c>
      <c r="J53" s="43">
        <v>664.68791552000005</v>
      </c>
      <c r="K53" s="43">
        <v>288.99301838999997</v>
      </c>
      <c r="L53" s="43">
        <v>286.33733711000002</v>
      </c>
      <c r="M53" s="43">
        <v>89.357560019999994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1740.64343022</v>
      </c>
      <c r="C54" s="43">
        <f t="shared" si="1"/>
        <v>838.91938912000001</v>
      </c>
      <c r="D54" s="43">
        <f t="shared" si="1"/>
        <v>702.42482977999998</v>
      </c>
      <c r="E54" s="43">
        <f t="shared" si="1"/>
        <v>199.29921131999998</v>
      </c>
      <c r="F54" s="43">
        <v>985.21021397000004</v>
      </c>
      <c r="G54" s="43">
        <v>495.70477318000002</v>
      </c>
      <c r="H54" s="43">
        <v>387.90978289999998</v>
      </c>
      <c r="I54" s="43">
        <v>101.59565789</v>
      </c>
      <c r="J54" s="43">
        <v>755.43321624999999</v>
      </c>
      <c r="K54" s="43">
        <v>343.21461593999999</v>
      </c>
      <c r="L54" s="43">
        <v>314.51504688</v>
      </c>
      <c r="M54" s="43">
        <v>97.703553429999999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1674.0328562</v>
      </c>
      <c r="C55" s="43">
        <f t="shared" si="1"/>
        <v>839.19999278</v>
      </c>
      <c r="D55" s="43">
        <f t="shared" si="1"/>
        <v>648.21364395000001</v>
      </c>
      <c r="E55" s="43">
        <f t="shared" si="1"/>
        <v>186.61921947000002</v>
      </c>
      <c r="F55" s="43">
        <v>971.39653602999999</v>
      </c>
      <c r="G55" s="43">
        <v>511.81420964</v>
      </c>
      <c r="H55" s="43">
        <v>361.56061111999998</v>
      </c>
      <c r="I55" s="43">
        <v>98.021715270000001</v>
      </c>
      <c r="J55" s="43">
        <v>702.63632016999998</v>
      </c>
      <c r="K55" s="43">
        <v>327.38578314</v>
      </c>
      <c r="L55" s="43">
        <v>286.65303282999997</v>
      </c>
      <c r="M55" s="43">
        <v>88.597504200000003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1656.16051391</v>
      </c>
      <c r="C56" s="43">
        <f t="shared" si="1"/>
        <v>838.62521108999999</v>
      </c>
      <c r="D56" s="43">
        <f t="shared" si="1"/>
        <v>634.79690776999996</v>
      </c>
      <c r="E56" s="43">
        <f t="shared" si="1"/>
        <v>182.73839505000001</v>
      </c>
      <c r="F56" s="43">
        <v>964.66460659999996</v>
      </c>
      <c r="G56" s="43">
        <v>510.96261168000001</v>
      </c>
      <c r="H56" s="43">
        <v>360.50284762000001</v>
      </c>
      <c r="I56" s="43">
        <v>93.199147300000007</v>
      </c>
      <c r="J56" s="43">
        <v>691.49590731000001</v>
      </c>
      <c r="K56" s="43">
        <v>327.66259940999998</v>
      </c>
      <c r="L56" s="43">
        <v>274.29406015000001</v>
      </c>
      <c r="M56" s="43">
        <v>89.539247750000001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1835.7259762199999</v>
      </c>
      <c r="C57" s="43">
        <f t="shared" si="1"/>
        <v>1000.0096979899999</v>
      </c>
      <c r="D57" s="43">
        <f t="shared" si="1"/>
        <v>643.04805299000009</v>
      </c>
      <c r="E57" s="43">
        <f t="shared" si="1"/>
        <v>192.66822524</v>
      </c>
      <c r="F57" s="43">
        <v>1002.2200647</v>
      </c>
      <c r="G57" s="43">
        <v>564.37965174999999</v>
      </c>
      <c r="H57" s="43">
        <v>345.94327404000001</v>
      </c>
      <c r="I57" s="43">
        <v>91.897138909999995</v>
      </c>
      <c r="J57" s="43">
        <v>833.50591152000004</v>
      </c>
      <c r="K57" s="43">
        <v>435.63004624000001</v>
      </c>
      <c r="L57" s="43">
        <v>297.10477895000002</v>
      </c>
      <c r="M57" s="43">
        <v>100.77108633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1924.2906982699999</v>
      </c>
      <c r="C58" s="43">
        <f t="shared" si="1"/>
        <v>1111.34300949</v>
      </c>
      <c r="D58" s="43">
        <f t="shared" si="1"/>
        <v>615.13385396000001</v>
      </c>
      <c r="E58" s="43">
        <f t="shared" si="1"/>
        <v>197.81383482000001</v>
      </c>
      <c r="F58" s="43">
        <v>1068.6215056000001</v>
      </c>
      <c r="G58" s="43">
        <v>609.97046924000006</v>
      </c>
      <c r="H58" s="43">
        <v>370.91751546</v>
      </c>
      <c r="I58" s="43">
        <v>87.733520900000002</v>
      </c>
      <c r="J58" s="43">
        <v>855.66919267000003</v>
      </c>
      <c r="K58" s="43">
        <v>501.37254024999999</v>
      </c>
      <c r="L58" s="43">
        <v>244.21633850000001</v>
      </c>
      <c r="M58" s="43">
        <v>110.08031391999999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1878.76474424</v>
      </c>
      <c r="C59" s="43">
        <f t="shared" si="1"/>
        <v>1091.59890389</v>
      </c>
      <c r="D59" s="43">
        <f t="shared" si="1"/>
        <v>592.58059370000001</v>
      </c>
      <c r="E59" s="43">
        <f t="shared" si="1"/>
        <v>194.58524664999999</v>
      </c>
      <c r="F59" s="43">
        <v>1010.13746644</v>
      </c>
      <c r="G59" s="43">
        <v>568.87440461999995</v>
      </c>
      <c r="H59" s="43">
        <v>356.22584615</v>
      </c>
      <c r="I59" s="43">
        <v>85.037215669999995</v>
      </c>
      <c r="J59" s="43">
        <v>868.6272778</v>
      </c>
      <c r="K59" s="43">
        <v>522.72449927000002</v>
      </c>
      <c r="L59" s="43">
        <v>236.35474755000001</v>
      </c>
      <c r="M59" s="43">
        <v>109.54803097999999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2545.5997527300001</v>
      </c>
      <c r="C60" s="43">
        <f t="shared" si="1"/>
        <v>1504.45777976</v>
      </c>
      <c r="D60" s="43">
        <f t="shared" si="1"/>
        <v>774.41730345999997</v>
      </c>
      <c r="E60" s="43">
        <f t="shared" si="1"/>
        <v>266.72466951000001</v>
      </c>
      <c r="F60" s="43">
        <v>1043.8543975800001</v>
      </c>
      <c r="G60" s="43">
        <v>591.55189797000003</v>
      </c>
      <c r="H60" s="43">
        <v>372.04426049</v>
      </c>
      <c r="I60" s="43">
        <v>80.258239119999999</v>
      </c>
      <c r="J60" s="43">
        <v>1501.74535515</v>
      </c>
      <c r="K60" s="43">
        <v>912.90588178999997</v>
      </c>
      <c r="L60" s="43">
        <v>402.37304296999997</v>
      </c>
      <c r="M60" s="43">
        <v>186.46643039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2285.70641428</v>
      </c>
      <c r="C61" s="43">
        <f t="shared" si="1"/>
        <v>1427.67160332</v>
      </c>
      <c r="D61" s="43">
        <f t="shared" si="1"/>
        <v>636.90053927999998</v>
      </c>
      <c r="E61" s="43">
        <f t="shared" si="1"/>
        <v>221.13427168000001</v>
      </c>
      <c r="F61" s="43">
        <v>957.65794131999996</v>
      </c>
      <c r="G61" s="43">
        <v>575.82222856999999</v>
      </c>
      <c r="H61" s="43">
        <v>302.49220391</v>
      </c>
      <c r="I61" s="43">
        <v>79.343508839999998</v>
      </c>
      <c r="J61" s="43">
        <v>1328.04847296</v>
      </c>
      <c r="K61" s="43">
        <v>851.84937475000004</v>
      </c>
      <c r="L61" s="43">
        <v>334.40833536999997</v>
      </c>
      <c r="M61" s="43">
        <v>141.79076284000001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2139.4342949500001</v>
      </c>
      <c r="C62" s="43">
        <f t="shared" si="1"/>
        <v>1340.26636811</v>
      </c>
      <c r="D62" s="43">
        <f t="shared" si="1"/>
        <v>597.80125062000002</v>
      </c>
      <c r="E62" s="43">
        <f t="shared" si="1"/>
        <v>201.36667621999999</v>
      </c>
      <c r="F62" s="43">
        <v>948.96773845999996</v>
      </c>
      <c r="G62" s="43">
        <v>567.36078056999997</v>
      </c>
      <c r="H62" s="43">
        <v>303.05272363</v>
      </c>
      <c r="I62" s="43">
        <v>78.554234260000001</v>
      </c>
      <c r="J62" s="43">
        <v>1190.4665564899999</v>
      </c>
      <c r="K62" s="43">
        <v>772.90558754000006</v>
      </c>
      <c r="L62" s="43">
        <v>294.74852699000002</v>
      </c>
      <c r="M62" s="43">
        <v>122.81244196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1834.8541349499999</v>
      </c>
      <c r="C63" s="43">
        <f t="shared" si="1"/>
        <v>1006.12284097</v>
      </c>
      <c r="D63" s="43">
        <f t="shared" si="1"/>
        <v>631.28193879000003</v>
      </c>
      <c r="E63" s="43">
        <f t="shared" si="1"/>
        <v>197.44935519000001</v>
      </c>
      <c r="F63" s="43">
        <v>928.39312314999995</v>
      </c>
      <c r="G63" s="43">
        <v>548.66639072999999</v>
      </c>
      <c r="H63" s="43">
        <v>303.38845877</v>
      </c>
      <c r="I63" s="43">
        <v>76.338273650000005</v>
      </c>
      <c r="J63" s="43">
        <v>906.46101180000005</v>
      </c>
      <c r="K63" s="43">
        <v>457.45645023999998</v>
      </c>
      <c r="L63" s="43">
        <v>327.89348002000003</v>
      </c>
      <c r="M63" s="43">
        <v>121.11108154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1792.6974389899999</v>
      </c>
      <c r="C64" s="43">
        <f t="shared" si="1"/>
        <v>841.61016246999998</v>
      </c>
      <c r="D64" s="43">
        <f t="shared" si="1"/>
        <v>758.15866712000002</v>
      </c>
      <c r="E64" s="43">
        <f t="shared" si="1"/>
        <v>192.9286094</v>
      </c>
      <c r="F64" s="43">
        <v>911.24255144000006</v>
      </c>
      <c r="G64" s="43">
        <v>478.5340362</v>
      </c>
      <c r="H64" s="43">
        <v>357.28359367000002</v>
      </c>
      <c r="I64" s="43">
        <v>75.424921569999995</v>
      </c>
      <c r="J64" s="43">
        <v>881.45488754999997</v>
      </c>
      <c r="K64" s="43">
        <v>363.07612626999997</v>
      </c>
      <c r="L64" s="43">
        <v>400.87507345</v>
      </c>
      <c r="M64" s="43">
        <v>117.50368783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1696.1771051999999</v>
      </c>
      <c r="C65" s="43">
        <f t="shared" si="1"/>
        <v>791.27644048000002</v>
      </c>
      <c r="D65" s="43">
        <f t="shared" si="1"/>
        <v>716.42680427000005</v>
      </c>
      <c r="E65" s="43">
        <f t="shared" si="1"/>
        <v>188.47386045000002</v>
      </c>
      <c r="F65" s="43">
        <v>976.26727332999997</v>
      </c>
      <c r="G65" s="43">
        <v>544.40189294000004</v>
      </c>
      <c r="H65" s="43">
        <v>361.75681261</v>
      </c>
      <c r="I65" s="43">
        <v>70.108567780000001</v>
      </c>
      <c r="J65" s="43">
        <v>719.90983186999995</v>
      </c>
      <c r="K65" s="43">
        <v>246.87454754000001</v>
      </c>
      <c r="L65" s="43">
        <v>354.66999165999999</v>
      </c>
      <c r="M65" s="43">
        <v>118.36529267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1676.7612160599999</v>
      </c>
      <c r="C66" s="43">
        <f t="shared" si="1"/>
        <v>785.99363147999998</v>
      </c>
      <c r="D66" s="43">
        <f t="shared" si="1"/>
        <v>705.37971646999995</v>
      </c>
      <c r="E66" s="43">
        <f t="shared" si="1"/>
        <v>185.38786811</v>
      </c>
      <c r="F66" s="43">
        <v>1037.4953223800001</v>
      </c>
      <c r="G66" s="43">
        <v>601.43495439000003</v>
      </c>
      <c r="H66" s="43">
        <v>366.36675303999999</v>
      </c>
      <c r="I66" s="43">
        <v>69.693614949999997</v>
      </c>
      <c r="J66" s="43">
        <v>639.26589367999998</v>
      </c>
      <c r="K66" s="43">
        <v>184.55867709</v>
      </c>
      <c r="L66" s="43">
        <v>339.01296343000001</v>
      </c>
      <c r="M66" s="43">
        <v>115.69425316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1777.3148517699999</v>
      </c>
      <c r="C67" s="43">
        <f t="shared" si="1"/>
        <v>799.69260306000001</v>
      </c>
      <c r="D67" s="43">
        <f t="shared" si="1"/>
        <v>794.7800446</v>
      </c>
      <c r="E67" s="43">
        <f t="shared" si="1"/>
        <v>182.84220411000001</v>
      </c>
      <c r="F67" s="43">
        <v>1084.57589407</v>
      </c>
      <c r="G67" s="43">
        <v>648.22868641000002</v>
      </c>
      <c r="H67" s="43">
        <v>369.42022786000001</v>
      </c>
      <c r="I67" s="43">
        <v>66.926979799999998</v>
      </c>
      <c r="J67" s="43">
        <v>692.73895770000001</v>
      </c>
      <c r="K67" s="43">
        <v>151.46391664999999</v>
      </c>
      <c r="L67" s="43">
        <v>425.35981673999999</v>
      </c>
      <c r="M67" s="43">
        <v>115.91522431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1812.6415867999999</v>
      </c>
      <c r="C68" s="43">
        <f t="shared" ref="C68" si="2">G68+K68</f>
        <v>775.87071337999998</v>
      </c>
      <c r="D68" s="43">
        <f t="shared" ref="D68" si="3">H68+L68</f>
        <v>851.80023716000005</v>
      </c>
      <c r="E68" s="43">
        <f t="shared" ref="E68" si="4">I68+M68</f>
        <v>184.97063625999999</v>
      </c>
      <c r="F68" s="43">
        <v>1114.18597858</v>
      </c>
      <c r="G68" s="43">
        <v>697.96274982</v>
      </c>
      <c r="H68" s="43">
        <v>350.13783228</v>
      </c>
      <c r="I68" s="43">
        <v>66.08539648</v>
      </c>
      <c r="J68" s="43">
        <v>698.45560822000004</v>
      </c>
      <c r="K68" s="43">
        <v>77.907963559999999</v>
      </c>
      <c r="L68" s="43">
        <v>501.66240488</v>
      </c>
      <c r="M68" s="43">
        <v>118.88523978000001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1843.43564345</v>
      </c>
      <c r="C69" s="43">
        <f t="shared" ref="C69" si="5">G69+K69</f>
        <v>809.51190958000007</v>
      </c>
      <c r="D69" s="43">
        <f t="shared" ref="D69" si="6">H69+L69</f>
        <v>850.78978536</v>
      </c>
      <c r="E69" s="43">
        <f t="shared" ref="E69" si="7">I69+M69</f>
        <v>183.13394851000001</v>
      </c>
      <c r="F69" s="43">
        <v>1131.62650192</v>
      </c>
      <c r="G69" s="43">
        <v>737.57594801000005</v>
      </c>
      <c r="H69" s="43">
        <v>332.20408979000001</v>
      </c>
      <c r="I69" s="43">
        <v>61.84646412</v>
      </c>
      <c r="J69" s="43">
        <v>711.80914153000003</v>
      </c>
      <c r="K69" s="43">
        <v>71.935961570000003</v>
      </c>
      <c r="L69" s="43">
        <v>518.58569556999998</v>
      </c>
      <c r="M69" s="43">
        <v>121.28748439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1776.26747168</v>
      </c>
      <c r="C70" s="43">
        <f t="shared" ref="C70" si="8">G70+K70</f>
        <v>788.06898197999999</v>
      </c>
      <c r="D70" s="43">
        <f t="shared" ref="D70" si="9">H70+L70</f>
        <v>796.72280671999999</v>
      </c>
      <c r="E70" s="43">
        <f t="shared" ref="E70" si="10">I70+M70</f>
        <v>191.47568297999999</v>
      </c>
      <c r="F70" s="43">
        <v>1048.99532615</v>
      </c>
      <c r="G70" s="43">
        <v>713.95649633999994</v>
      </c>
      <c r="H70" s="43">
        <v>272.32882004999999</v>
      </c>
      <c r="I70" s="43">
        <v>62.710009759999998</v>
      </c>
      <c r="J70" s="43">
        <v>727.27214552999999</v>
      </c>
      <c r="K70" s="43">
        <v>74.112485640000003</v>
      </c>
      <c r="L70" s="43">
        <v>524.39398667</v>
      </c>
      <c r="M70" s="43">
        <v>128.76567322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1819.9243886500001</v>
      </c>
      <c r="C71" s="43">
        <f t="shared" ref="C71" si="11">G71+K71</f>
        <v>746.39960107999991</v>
      </c>
      <c r="D71" s="43">
        <f t="shared" ref="D71" si="12">H71+L71</f>
        <v>878.18908031000001</v>
      </c>
      <c r="E71" s="43">
        <f t="shared" ref="E71" si="13">I71+M71</f>
        <v>195.33570725999999</v>
      </c>
      <c r="F71" s="43">
        <v>995.58671531000005</v>
      </c>
      <c r="G71" s="43">
        <v>668.97891446999995</v>
      </c>
      <c r="H71" s="43">
        <v>266.37394454000002</v>
      </c>
      <c r="I71" s="43">
        <v>60.233856299999999</v>
      </c>
      <c r="J71" s="43">
        <v>824.33767334000004</v>
      </c>
      <c r="K71" s="43">
        <v>77.420686610000004</v>
      </c>
      <c r="L71" s="43">
        <v>611.81513576999998</v>
      </c>
      <c r="M71" s="43">
        <v>135.10185096000001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1755.04104233</v>
      </c>
      <c r="C72" s="43">
        <f t="shared" ref="C72" si="14">G72+K72</f>
        <v>708.6452797500001</v>
      </c>
      <c r="D72" s="43">
        <f t="shared" ref="D72" si="15">H72+L72</f>
        <v>842.51534063999998</v>
      </c>
      <c r="E72" s="43">
        <f t="shared" ref="E72" si="16">I72+M72</f>
        <v>203.88042193999999</v>
      </c>
      <c r="F72" s="43">
        <v>954.72868488999995</v>
      </c>
      <c r="G72" s="43">
        <v>654.52914539000005</v>
      </c>
      <c r="H72" s="43">
        <v>241.36432171000001</v>
      </c>
      <c r="I72" s="43">
        <v>58.835217790000002</v>
      </c>
      <c r="J72" s="43">
        <v>800.31235744000003</v>
      </c>
      <c r="K72" s="43">
        <v>54.116134359999997</v>
      </c>
      <c r="L72" s="43">
        <v>601.15101892999996</v>
      </c>
      <c r="M72" s="43">
        <v>145.04520414999999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1720.6001176</v>
      </c>
      <c r="C73" s="43">
        <f t="shared" ref="C73" si="17">G73+K73</f>
        <v>712.93298897</v>
      </c>
      <c r="D73" s="43">
        <f t="shared" ref="D73" si="18">H73+L73</f>
        <v>814.18202307000001</v>
      </c>
      <c r="E73" s="43">
        <f t="shared" ref="E73" si="19">I73+M73</f>
        <v>193.48510555999999</v>
      </c>
      <c r="F73" s="43">
        <v>963.97047075</v>
      </c>
      <c r="G73" s="43">
        <v>664.60186964000002</v>
      </c>
      <c r="H73" s="43">
        <v>242.07973301999999</v>
      </c>
      <c r="I73" s="43">
        <v>57.288868090000001</v>
      </c>
      <c r="J73" s="43">
        <v>756.62964684999997</v>
      </c>
      <c r="K73" s="43">
        <v>48.33111933</v>
      </c>
      <c r="L73" s="43">
        <v>572.10229004999997</v>
      </c>
      <c r="M73" s="43">
        <v>136.19623747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1691.9346138200001</v>
      </c>
      <c r="C74" s="43">
        <f t="shared" ref="C74" si="20">G74+K74</f>
        <v>730.73318301999996</v>
      </c>
      <c r="D74" s="43">
        <f t="shared" ref="D74" si="21">H74+L74</f>
        <v>774.06843722999997</v>
      </c>
      <c r="E74" s="43">
        <f t="shared" ref="E74" si="22">I74+M74</f>
        <v>187.13299357</v>
      </c>
      <c r="F74" s="43">
        <v>987.04210122999996</v>
      </c>
      <c r="G74" s="43">
        <v>683.70740679999994</v>
      </c>
      <c r="H74" s="43">
        <v>245.21250499999999</v>
      </c>
      <c r="I74" s="43">
        <v>58.122189429999999</v>
      </c>
      <c r="J74" s="43">
        <v>704.89251259000002</v>
      </c>
      <c r="K74" s="43">
        <v>47.025776219999997</v>
      </c>
      <c r="L74" s="43">
        <v>528.85593223000001</v>
      </c>
      <c r="M74" s="43">
        <v>129.01080414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1693.2830163399999</v>
      </c>
      <c r="C75" s="43">
        <f t="shared" ref="C75" si="23">G75+K75</f>
        <v>731.15944867999997</v>
      </c>
      <c r="D75" s="43">
        <f t="shared" ref="D75" si="24">H75+L75</f>
        <v>778.31081172000006</v>
      </c>
      <c r="E75" s="43">
        <f t="shared" ref="E75" si="25">I75+M75</f>
        <v>183.81275593999999</v>
      </c>
      <c r="F75" s="43">
        <v>992.41249592999998</v>
      </c>
      <c r="G75" s="43">
        <v>684.15140027999996</v>
      </c>
      <c r="H75" s="43">
        <v>250.34399465999999</v>
      </c>
      <c r="I75" s="43">
        <v>57.917100990000002</v>
      </c>
      <c r="J75" s="43">
        <v>700.87052041000004</v>
      </c>
      <c r="K75" s="43">
        <v>47.0080484</v>
      </c>
      <c r="L75" s="43">
        <v>527.96681706000004</v>
      </c>
      <c r="M75" s="43">
        <v>125.89565494999999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1669.6338634900001</v>
      </c>
      <c r="C76" s="43">
        <f t="shared" ref="C76" si="26">G76+K76</f>
        <v>784.02441235000003</v>
      </c>
      <c r="D76" s="43">
        <f t="shared" ref="D76" si="27">H76+L76</f>
        <v>720.41204215999994</v>
      </c>
      <c r="E76" s="43">
        <f t="shared" ref="E76" si="28">I76+M76</f>
        <v>165.19740898000001</v>
      </c>
      <c r="F76" s="43">
        <v>995.45000803000005</v>
      </c>
      <c r="G76" s="43">
        <v>739.38664076999999</v>
      </c>
      <c r="H76" s="43">
        <v>198.64831852</v>
      </c>
      <c r="I76" s="43">
        <v>57.415048740000003</v>
      </c>
      <c r="J76" s="43">
        <v>674.18385546000002</v>
      </c>
      <c r="K76" s="43">
        <v>44.637771579999999</v>
      </c>
      <c r="L76" s="43">
        <v>521.76372363999997</v>
      </c>
      <c r="M76" s="43">
        <v>107.78236024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1682.87081941</v>
      </c>
      <c r="C77" s="43">
        <f t="shared" ref="C77" si="29">G77+K77</f>
        <v>872.49738744000001</v>
      </c>
      <c r="D77" s="43">
        <f t="shared" ref="D77" si="30">H77+L77</f>
        <v>692.74602958000003</v>
      </c>
      <c r="E77" s="43">
        <f t="shared" ref="E77" si="31">I77+M77</f>
        <v>117.62740239</v>
      </c>
      <c r="F77" s="43">
        <v>1094.1275259500001</v>
      </c>
      <c r="G77" s="43">
        <v>824.18586140000002</v>
      </c>
      <c r="H77" s="43">
        <v>213.82605398000001</v>
      </c>
      <c r="I77" s="43">
        <v>56.115610570000001</v>
      </c>
      <c r="J77" s="43">
        <v>588.74329346000002</v>
      </c>
      <c r="K77" s="43">
        <v>48.311526039999997</v>
      </c>
      <c r="L77" s="43">
        <v>478.91997559999999</v>
      </c>
      <c r="M77" s="43">
        <v>61.511791819999999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1625.12669579</v>
      </c>
      <c r="C78" s="43">
        <f t="shared" ref="C78" si="32">G78+K78</f>
        <v>815.44646111999998</v>
      </c>
      <c r="D78" s="43">
        <f t="shared" ref="D78" si="33">H78+L78</f>
        <v>694.9317112</v>
      </c>
      <c r="E78" s="43">
        <f t="shared" ref="E78" si="34">I78+M78</f>
        <v>114.74852346999999</v>
      </c>
      <c r="F78" s="43">
        <v>1015.35317419</v>
      </c>
      <c r="G78" s="43">
        <v>767.32879037999999</v>
      </c>
      <c r="H78" s="43">
        <v>193.37292504000001</v>
      </c>
      <c r="I78" s="43">
        <v>54.651458769999998</v>
      </c>
      <c r="J78" s="43">
        <v>609.77352159999998</v>
      </c>
      <c r="K78" s="43">
        <v>48.117670740000001</v>
      </c>
      <c r="L78" s="43">
        <v>501.55878616000001</v>
      </c>
      <c r="M78" s="43">
        <v>60.097064699999997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1676.59526921</v>
      </c>
      <c r="C79" s="43">
        <f t="shared" ref="C79" si="35">G79+K79</f>
        <v>854.78538527000001</v>
      </c>
      <c r="D79" s="43">
        <f t="shared" ref="D79" si="36">H79+L79</f>
        <v>710.30997759000002</v>
      </c>
      <c r="E79" s="43">
        <f t="shared" ref="E79" si="37">I79+M79</f>
        <v>111.49990635</v>
      </c>
      <c r="F79" s="43">
        <v>1059.3497713199999</v>
      </c>
      <c r="G79" s="43">
        <v>805.22918007999999</v>
      </c>
      <c r="H79" s="43">
        <v>201.85392793</v>
      </c>
      <c r="I79" s="43">
        <v>52.266663309999998</v>
      </c>
      <c r="J79" s="43">
        <v>617.24549789000002</v>
      </c>
      <c r="K79" s="43">
        <v>49.55620519</v>
      </c>
      <c r="L79" s="43">
        <v>508.45604966000002</v>
      </c>
      <c r="M79" s="43">
        <v>59.233243039999998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1732.2948154000001</v>
      </c>
      <c r="C80" s="43">
        <f t="shared" ref="C80" si="38">G80+K80</f>
        <v>930.32412569999997</v>
      </c>
      <c r="D80" s="43">
        <f t="shared" ref="D80" si="39">H80+L80</f>
        <v>703.54620080999996</v>
      </c>
      <c r="E80" s="43">
        <f t="shared" ref="E80" si="40">I80+M80</f>
        <v>98.424488890000006</v>
      </c>
      <c r="F80" s="43">
        <v>1137.89286459</v>
      </c>
      <c r="G80" s="43">
        <v>880.50201370000002</v>
      </c>
      <c r="H80" s="43">
        <v>214.20119604999999</v>
      </c>
      <c r="I80" s="43">
        <v>43.189654840000003</v>
      </c>
      <c r="J80" s="43">
        <v>594.40195081000002</v>
      </c>
      <c r="K80" s="43">
        <v>49.822111999999997</v>
      </c>
      <c r="L80" s="43">
        <v>489.34500475999999</v>
      </c>
      <c r="M80" s="43">
        <v>55.234834050000003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1762.2778370000001</v>
      </c>
      <c r="C81" s="43">
        <f t="shared" ref="C81" si="41">G81+K81</f>
        <v>950.91060583000001</v>
      </c>
      <c r="D81" s="43">
        <f t="shared" ref="D81" si="42">H81+L81</f>
        <v>720.66022654999995</v>
      </c>
      <c r="E81" s="43">
        <f t="shared" ref="E81" si="43">I81+M81</f>
        <v>90.707004619999992</v>
      </c>
      <c r="F81" s="43">
        <v>1179.49108191</v>
      </c>
      <c r="G81" s="43">
        <v>904.78307716999996</v>
      </c>
      <c r="H81" s="43">
        <v>234.49186872999999</v>
      </c>
      <c r="I81" s="43">
        <v>40.21613601</v>
      </c>
      <c r="J81" s="43">
        <v>582.78675509000004</v>
      </c>
      <c r="K81" s="43">
        <v>46.127528660000003</v>
      </c>
      <c r="L81" s="43">
        <v>486.16835781999998</v>
      </c>
      <c r="M81" s="43">
        <v>50.49086861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1847.8065783899999</v>
      </c>
      <c r="C82" s="43">
        <f t="shared" ref="C82" si="44">G82+K82</f>
        <v>909.15685839000002</v>
      </c>
      <c r="D82" s="43">
        <f t="shared" ref="D82" si="45">H82+L82</f>
        <v>745.51710223999999</v>
      </c>
      <c r="E82" s="43">
        <f t="shared" ref="E82" si="46">I82+M82</f>
        <v>193.13261775999999</v>
      </c>
      <c r="F82" s="43">
        <v>1131.50231497</v>
      </c>
      <c r="G82" s="43">
        <v>861.26257708000003</v>
      </c>
      <c r="H82" s="43">
        <v>232.25716539999999</v>
      </c>
      <c r="I82" s="43">
        <v>37.982572490000003</v>
      </c>
      <c r="J82" s="43">
        <v>716.30426341999998</v>
      </c>
      <c r="K82" s="43">
        <v>47.894281309999997</v>
      </c>
      <c r="L82" s="43">
        <v>513.25993684000002</v>
      </c>
      <c r="M82" s="43">
        <v>155.15004526999999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1747.58041895</v>
      </c>
      <c r="C83" s="43">
        <f t="shared" ref="C83" si="47">G83+K83</f>
        <v>805.07207425000001</v>
      </c>
      <c r="D83" s="43">
        <f t="shared" ref="D83" si="48">H83+L83</f>
        <v>751.98504856</v>
      </c>
      <c r="E83" s="43">
        <f t="shared" ref="E83" si="49">I83+M83</f>
        <v>190.52329614000001</v>
      </c>
      <c r="F83" s="43">
        <v>1025.0874819400001</v>
      </c>
      <c r="G83" s="43">
        <v>755.10651676999998</v>
      </c>
      <c r="H83" s="43">
        <v>235.49849373999999</v>
      </c>
      <c r="I83" s="43">
        <v>34.482471429999997</v>
      </c>
      <c r="J83" s="43">
        <v>722.49293700999999</v>
      </c>
      <c r="K83" s="43">
        <v>49.965557480000001</v>
      </c>
      <c r="L83" s="43">
        <v>516.48655482000004</v>
      </c>
      <c r="M83" s="43">
        <v>156.04082471000001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1776.0191135800001</v>
      </c>
      <c r="C84" s="43">
        <f t="shared" ref="C84" si="50">G84+K84</f>
        <v>655.20520564999993</v>
      </c>
      <c r="D84" s="43">
        <f t="shared" ref="D84" si="51">H84+L84</f>
        <v>809.23568859000011</v>
      </c>
      <c r="E84" s="43">
        <f t="shared" ref="E84" si="52">I84+M84</f>
        <v>311.57821933999998</v>
      </c>
      <c r="F84" s="43">
        <v>933.84966757999996</v>
      </c>
      <c r="G84" s="43">
        <v>613.76421906999997</v>
      </c>
      <c r="H84" s="43">
        <v>289.01799231000001</v>
      </c>
      <c r="I84" s="43">
        <v>31.067456199999999</v>
      </c>
      <c r="J84" s="43">
        <v>842.16944599999999</v>
      </c>
      <c r="K84" s="43">
        <v>41.440986580000001</v>
      </c>
      <c r="L84" s="43">
        <v>520.21769628000004</v>
      </c>
      <c r="M84" s="43">
        <v>280.51076313999999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1837.4285839500001</v>
      </c>
      <c r="C85" s="43">
        <f t="shared" ref="C85" si="53">G85+K85</f>
        <v>624.23167943999999</v>
      </c>
      <c r="D85" s="43">
        <f t="shared" ref="D85" si="54">H85+L85</f>
        <v>816.32336003</v>
      </c>
      <c r="E85" s="43">
        <f t="shared" ref="E85" si="55">I85+M85</f>
        <v>396.87354447999996</v>
      </c>
      <c r="F85" s="43">
        <v>907.25884497000004</v>
      </c>
      <c r="G85" s="43">
        <v>583.16167097000005</v>
      </c>
      <c r="H85" s="43">
        <v>294.37674213000003</v>
      </c>
      <c r="I85" s="43">
        <v>29.720431869999999</v>
      </c>
      <c r="J85" s="43">
        <v>930.16973898000003</v>
      </c>
      <c r="K85" s="43">
        <v>41.070008469999998</v>
      </c>
      <c r="L85" s="43">
        <v>521.94661789999998</v>
      </c>
      <c r="M85" s="43">
        <v>367.15311260999999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2072.5300364</v>
      </c>
      <c r="C86" s="43">
        <f t="shared" ref="C86" si="56">G86+K86</f>
        <v>652.65956087999996</v>
      </c>
      <c r="D86" s="43">
        <f t="shared" ref="D86" si="57">H86+L86</f>
        <v>790.09063233999996</v>
      </c>
      <c r="E86" s="43">
        <f t="shared" ref="E86" si="58">I86+M86</f>
        <v>629.77984318000006</v>
      </c>
      <c r="F86" s="43">
        <v>915.53198430999998</v>
      </c>
      <c r="G86" s="43">
        <v>581.95681695999997</v>
      </c>
      <c r="H86" s="43">
        <v>308.11518814999999</v>
      </c>
      <c r="I86" s="43">
        <v>25.459979199999999</v>
      </c>
      <c r="J86" s="43">
        <v>1156.9980520900001</v>
      </c>
      <c r="K86" s="43">
        <v>70.702743920000003</v>
      </c>
      <c r="L86" s="43">
        <v>481.97544419000002</v>
      </c>
      <c r="M86" s="43">
        <v>604.31986398000004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2180.3400977800002</v>
      </c>
      <c r="C87" s="43">
        <f t="shared" ref="C87" si="59">G87+K87</f>
        <v>688.26060871999994</v>
      </c>
      <c r="D87" s="43">
        <f t="shared" ref="D87" si="60">H87+L87</f>
        <v>771.12166327</v>
      </c>
      <c r="E87" s="43">
        <f t="shared" ref="E87" si="61">I87+M87</f>
        <v>720.95782579000002</v>
      </c>
      <c r="F87" s="43">
        <v>954.90813501000002</v>
      </c>
      <c r="G87" s="43">
        <v>618.31492548999995</v>
      </c>
      <c r="H87" s="43">
        <v>311.44574109000001</v>
      </c>
      <c r="I87" s="43">
        <v>25.14746843</v>
      </c>
      <c r="J87" s="43">
        <v>1225.4319627699999</v>
      </c>
      <c r="K87" s="43">
        <v>69.94568323</v>
      </c>
      <c r="L87" s="43">
        <v>459.67592217999999</v>
      </c>
      <c r="M87" s="43">
        <v>695.81035736000001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2137.5101124600001</v>
      </c>
      <c r="C88" s="43">
        <f t="shared" ref="C88" si="62">G88+K88</f>
        <v>649.18584145999989</v>
      </c>
      <c r="D88" s="43">
        <f t="shared" ref="D88" si="63">H88+L88</f>
        <v>774.94719865000002</v>
      </c>
      <c r="E88" s="43">
        <f t="shared" ref="E88" si="64">I88+M88</f>
        <v>713.37707235000005</v>
      </c>
      <c r="F88" s="43">
        <v>904.79352566</v>
      </c>
      <c r="G88" s="43">
        <v>573.94069994999995</v>
      </c>
      <c r="H88" s="43">
        <v>305.81267962999999</v>
      </c>
      <c r="I88" s="43">
        <v>25.04014608</v>
      </c>
      <c r="J88" s="43">
        <v>1232.7165868</v>
      </c>
      <c r="K88" s="43">
        <v>75.245141509999996</v>
      </c>
      <c r="L88" s="43">
        <v>469.13451902000003</v>
      </c>
      <c r="M88" s="43">
        <v>688.33692627000005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2277.6740813800002</v>
      </c>
      <c r="C89" s="43">
        <f t="shared" ref="C89" si="65">G89+K89</f>
        <v>695.85840908</v>
      </c>
      <c r="D89" s="43">
        <f t="shared" ref="D89" si="66">H89+L89</f>
        <v>866.66601751999997</v>
      </c>
      <c r="E89" s="43">
        <f t="shared" ref="E89" si="67">I89+M89</f>
        <v>715.14965477999999</v>
      </c>
      <c r="F89" s="43">
        <v>1039.3439426299999</v>
      </c>
      <c r="G89" s="43">
        <v>620.12466289999998</v>
      </c>
      <c r="H89" s="43">
        <v>396.83435957</v>
      </c>
      <c r="I89" s="43">
        <v>22.38492016</v>
      </c>
      <c r="J89" s="43">
        <v>1238.3301387500001</v>
      </c>
      <c r="K89" s="43">
        <v>75.733746179999997</v>
      </c>
      <c r="L89" s="43">
        <v>469.83165795000002</v>
      </c>
      <c r="M89" s="43">
        <v>692.76473462000001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2420.2180691499998</v>
      </c>
      <c r="C90" s="43">
        <f t="shared" ref="C90" si="68">G90+K90</f>
        <v>824.93932616000006</v>
      </c>
      <c r="D90" s="43">
        <f t="shared" ref="D90" si="69">H90+L90</f>
        <v>924.61351715000001</v>
      </c>
      <c r="E90" s="43">
        <f t="shared" ref="E90" si="70">I90+M90</f>
        <v>670.66522584000006</v>
      </c>
      <c r="F90" s="43">
        <v>1190.2911256</v>
      </c>
      <c r="G90" s="43">
        <v>756.96877796000001</v>
      </c>
      <c r="H90" s="43">
        <v>410.78554269</v>
      </c>
      <c r="I90" s="43">
        <v>22.536804950000001</v>
      </c>
      <c r="J90" s="43">
        <v>1229.92694355</v>
      </c>
      <c r="K90" s="43">
        <v>67.970548199999996</v>
      </c>
      <c r="L90" s="43">
        <v>513.82797445999995</v>
      </c>
      <c r="M90" s="43">
        <v>648.12842089000003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2566.4647688599998</v>
      </c>
      <c r="C91" s="43">
        <f t="shared" ref="C91" si="71">G91+K91</f>
        <v>898.59943786000008</v>
      </c>
      <c r="D91" s="43">
        <f t="shared" ref="D91" si="72">H91+L91</f>
        <v>947.12394646999996</v>
      </c>
      <c r="E91" s="43">
        <f t="shared" ref="E91" si="73">I91+M91</f>
        <v>720.74138453</v>
      </c>
      <c r="F91" s="43">
        <v>1279.99007519</v>
      </c>
      <c r="G91" s="43">
        <v>828.29197090000002</v>
      </c>
      <c r="H91" s="43">
        <v>430.84758569000002</v>
      </c>
      <c r="I91" s="43">
        <v>20.850518600000001</v>
      </c>
      <c r="J91" s="43">
        <v>1286.4746936700001</v>
      </c>
      <c r="K91" s="43">
        <v>70.307466959999999</v>
      </c>
      <c r="L91" s="43">
        <v>516.27636078</v>
      </c>
      <c r="M91" s="43">
        <v>699.89086593000002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2662.0347935200002</v>
      </c>
      <c r="C92" s="43">
        <f t="shared" ref="C92" si="74">G92+K92</f>
        <v>860.66004692999991</v>
      </c>
      <c r="D92" s="43">
        <f t="shared" ref="D92" si="75">H92+L92</f>
        <v>1081.4540711700001</v>
      </c>
      <c r="E92" s="43">
        <f t="shared" ref="E92" si="76">I92+M92</f>
        <v>719.92067542000007</v>
      </c>
      <c r="F92" s="43">
        <v>1379.1004082300001</v>
      </c>
      <c r="G92" s="43">
        <v>795.07107499999995</v>
      </c>
      <c r="H92" s="43">
        <v>565.73471576999998</v>
      </c>
      <c r="I92" s="43">
        <v>18.294617460000001</v>
      </c>
      <c r="J92" s="43">
        <v>1282.9343852899999</v>
      </c>
      <c r="K92" s="43">
        <v>65.58897193</v>
      </c>
      <c r="L92" s="43">
        <v>515.71935540000004</v>
      </c>
      <c r="M92" s="43">
        <v>701.62605796000003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2827.8574232199999</v>
      </c>
      <c r="C93" s="43">
        <f t="shared" ref="C93" si="77">G93+K93</f>
        <v>981.32241537000004</v>
      </c>
      <c r="D93" s="43">
        <f t="shared" ref="D93" si="78">H93+L93</f>
        <v>1098.00842407</v>
      </c>
      <c r="E93" s="43">
        <f t="shared" ref="E93" si="79">I93+M93</f>
        <v>748.52658378000001</v>
      </c>
      <c r="F93" s="43">
        <v>1533.3765203400001</v>
      </c>
      <c r="G93" s="43">
        <v>930.86904329000004</v>
      </c>
      <c r="H93" s="43">
        <v>584.19875302000003</v>
      </c>
      <c r="I93" s="43">
        <v>18.30872403</v>
      </c>
      <c r="J93" s="43">
        <v>1294.48090288</v>
      </c>
      <c r="K93" s="43">
        <v>50.453372080000001</v>
      </c>
      <c r="L93" s="43">
        <v>513.80967105000002</v>
      </c>
      <c r="M93" s="43">
        <v>730.21785975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2880.32421957</v>
      </c>
      <c r="C94" s="43">
        <f t="shared" ref="C94" si="80">G94+K94</f>
        <v>994.70099757999992</v>
      </c>
      <c r="D94" s="43">
        <f t="shared" ref="D94" si="81">H94+L94</f>
        <v>1133.9407654699999</v>
      </c>
      <c r="E94" s="43">
        <f t="shared" ref="E94" si="82">I94+M94</f>
        <v>751.68245651999996</v>
      </c>
      <c r="F94" s="43">
        <v>1552.5587698300001</v>
      </c>
      <c r="G94" s="43">
        <v>941.87371098999995</v>
      </c>
      <c r="H94" s="43">
        <v>600.08421534000001</v>
      </c>
      <c r="I94" s="43">
        <v>10.6008435</v>
      </c>
      <c r="J94" s="43">
        <v>1327.7654497399999</v>
      </c>
      <c r="K94" s="43">
        <v>52.82728659</v>
      </c>
      <c r="L94" s="43">
        <v>533.85655012999996</v>
      </c>
      <c r="M94" s="43">
        <v>741.08161301999996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2864.12615409</v>
      </c>
      <c r="C95" s="43">
        <f t="shared" ref="C95" si="83">G95+K95</f>
        <v>927.87672017</v>
      </c>
      <c r="D95" s="43">
        <f t="shared" ref="D95" si="84">H95+L95</f>
        <v>1184.8074008200001</v>
      </c>
      <c r="E95" s="43">
        <f t="shared" ref="E95" si="85">I95+M95</f>
        <v>751.4420331</v>
      </c>
      <c r="F95" s="43">
        <v>1509.23743769</v>
      </c>
      <c r="G95" s="43">
        <v>879.15310552999995</v>
      </c>
      <c r="H95" s="43">
        <v>619.82977097000003</v>
      </c>
      <c r="I95" s="43">
        <v>10.25456119</v>
      </c>
      <c r="J95" s="43">
        <v>1354.8887164</v>
      </c>
      <c r="K95" s="43">
        <v>48.723614640000001</v>
      </c>
      <c r="L95" s="43">
        <v>564.97762984999997</v>
      </c>
      <c r="M95" s="43">
        <v>741.18747191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2830.1202343099999</v>
      </c>
      <c r="C96" s="43">
        <f t="shared" ref="C96" si="86">G96+K96</f>
        <v>915.68727105999994</v>
      </c>
      <c r="D96" s="43">
        <f t="shared" ref="D96" si="87">H96+L96</f>
        <v>1193.2217803399999</v>
      </c>
      <c r="E96" s="43">
        <f t="shared" ref="E96" si="88">I96+M96</f>
        <v>721.21118291000005</v>
      </c>
      <c r="F96" s="43">
        <v>1530.0263754</v>
      </c>
      <c r="G96" s="43">
        <v>868.48971705999998</v>
      </c>
      <c r="H96" s="43">
        <v>649.79241857</v>
      </c>
      <c r="I96" s="43">
        <v>11.74423977</v>
      </c>
      <c r="J96" s="43">
        <v>1300.0938589100001</v>
      </c>
      <c r="K96" s="43">
        <v>47.197553999999997</v>
      </c>
      <c r="L96" s="43">
        <v>543.42936177000001</v>
      </c>
      <c r="M96" s="43">
        <v>709.46694314000001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3014.3887049599998</v>
      </c>
      <c r="C97" s="43">
        <f t="shared" ref="C97" si="89">G97+K97</f>
        <v>997.17949484999997</v>
      </c>
      <c r="D97" s="43">
        <f t="shared" ref="D97" si="90">H97+L97</f>
        <v>1307.2379112200001</v>
      </c>
      <c r="E97" s="43">
        <f t="shared" ref="E97" si="91">I97+M97</f>
        <v>709.97129889000007</v>
      </c>
      <c r="F97" s="43">
        <v>1673.8498316800001</v>
      </c>
      <c r="G97" s="43">
        <v>948.12403533999998</v>
      </c>
      <c r="H97" s="43">
        <v>713.89000653000005</v>
      </c>
      <c r="I97" s="43">
        <v>11.83578981</v>
      </c>
      <c r="J97" s="43">
        <v>1340.53887328</v>
      </c>
      <c r="K97" s="43">
        <v>49.055459509999999</v>
      </c>
      <c r="L97" s="43">
        <v>593.34790468999995</v>
      </c>
      <c r="M97" s="43">
        <v>698.13550908000002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3116.6399151199998</v>
      </c>
      <c r="C98" s="43">
        <f t="shared" ref="C98" si="92">G98+K98</f>
        <v>1009.6481695399999</v>
      </c>
      <c r="D98" s="43">
        <f t="shared" ref="D98" si="93">H98+L98</f>
        <v>1411.9811727199999</v>
      </c>
      <c r="E98" s="43">
        <f t="shared" ref="E98" si="94">I98+M98</f>
        <v>695.01057285999991</v>
      </c>
      <c r="F98" s="43">
        <v>1746.7118819699999</v>
      </c>
      <c r="G98" s="43">
        <v>957.09267482999996</v>
      </c>
      <c r="H98" s="43">
        <v>777.87296283000001</v>
      </c>
      <c r="I98" s="43">
        <v>11.74624431</v>
      </c>
      <c r="J98" s="43">
        <v>1369.9280331499999</v>
      </c>
      <c r="K98" s="43">
        <v>52.555494709999998</v>
      </c>
      <c r="L98" s="43">
        <v>634.10820989000001</v>
      </c>
      <c r="M98" s="43">
        <v>683.26432854999996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3035.8026830200001</v>
      </c>
      <c r="C99" s="43">
        <f t="shared" ref="C99" si="95">G99+K99</f>
        <v>881.63982031</v>
      </c>
      <c r="D99" s="43">
        <f t="shared" ref="D99" si="96">H99+L99</f>
        <v>1476.1128119</v>
      </c>
      <c r="E99" s="43">
        <f t="shared" ref="E99" si="97">I99+M99</f>
        <v>678.05005081000002</v>
      </c>
      <c r="F99" s="43">
        <v>1681.72236217</v>
      </c>
      <c r="G99" s="43">
        <v>826.48772639000003</v>
      </c>
      <c r="H99" s="43">
        <v>843.23138992999998</v>
      </c>
      <c r="I99" s="43">
        <v>12.003245850000001</v>
      </c>
      <c r="J99" s="43">
        <v>1354.0803208499999</v>
      </c>
      <c r="K99" s="43">
        <v>55.152093919999999</v>
      </c>
      <c r="L99" s="43">
        <v>632.88142197000002</v>
      </c>
      <c r="M99" s="43">
        <v>666.04680496000003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3135.4231954500001</v>
      </c>
      <c r="C100" s="43">
        <f t="shared" ref="C100" si="98">G100+K100</f>
        <v>930.56339342000001</v>
      </c>
      <c r="D100" s="43">
        <f t="shared" ref="D100" si="99">H100+L100</f>
        <v>1525.7822247600002</v>
      </c>
      <c r="E100" s="43">
        <f t="shared" ref="E100" si="100">I100+M100</f>
        <v>679.07757727000001</v>
      </c>
      <c r="F100" s="43">
        <v>1779.74641696</v>
      </c>
      <c r="G100" s="43">
        <v>877.94108014000005</v>
      </c>
      <c r="H100" s="43">
        <v>890.01636624000002</v>
      </c>
      <c r="I100" s="43">
        <v>11.788970580000001</v>
      </c>
      <c r="J100" s="43">
        <v>1355.6767784900001</v>
      </c>
      <c r="K100" s="43">
        <v>52.62231328</v>
      </c>
      <c r="L100" s="43">
        <v>635.76585852000005</v>
      </c>
      <c r="M100" s="43">
        <v>667.28860669000005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3151.8771475399999</v>
      </c>
      <c r="C101" s="43">
        <f t="shared" ref="C101" si="101">G101+K101</f>
        <v>900.36089027000003</v>
      </c>
      <c r="D101" s="43">
        <f t="shared" ref="D101" si="102">H101+L101</f>
        <v>1560.16417723</v>
      </c>
      <c r="E101" s="43">
        <f t="shared" ref="E101" si="103">I101+M101</f>
        <v>691.35208004000003</v>
      </c>
      <c r="F101" s="43">
        <v>1764.25180578</v>
      </c>
      <c r="G101" s="43">
        <v>848.474109</v>
      </c>
      <c r="H101" s="43">
        <v>903.90178891000005</v>
      </c>
      <c r="I101" s="43">
        <v>11.875907870000001</v>
      </c>
      <c r="J101" s="43">
        <v>1387.6253417600001</v>
      </c>
      <c r="K101" s="43">
        <v>51.88678127</v>
      </c>
      <c r="L101" s="43">
        <v>656.26238832000001</v>
      </c>
      <c r="M101" s="43">
        <v>679.47617217000004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3426.8859797999999</v>
      </c>
      <c r="C102" s="43">
        <f t="shared" ref="C102" si="104">G102+K102</f>
        <v>941.52968132000001</v>
      </c>
      <c r="D102" s="43">
        <f t="shared" ref="D102" si="105">H102+L102</f>
        <v>1747.13315711</v>
      </c>
      <c r="E102" s="43">
        <f t="shared" ref="E102" si="106">I102+M102</f>
        <v>738.22314137000001</v>
      </c>
      <c r="F102" s="43">
        <v>1829.57579132</v>
      </c>
      <c r="G102" s="43">
        <v>885.67098571999998</v>
      </c>
      <c r="H102" s="43">
        <v>932.02921925999999</v>
      </c>
      <c r="I102" s="43">
        <v>11.87558634</v>
      </c>
      <c r="J102" s="43">
        <v>1597.3101884800001</v>
      </c>
      <c r="K102" s="43">
        <v>55.858695599999997</v>
      </c>
      <c r="L102" s="43">
        <v>815.10393784999997</v>
      </c>
      <c r="M102" s="43">
        <v>726.34755502999997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3534.0193532200001</v>
      </c>
      <c r="C103" s="43">
        <f t="shared" ref="C103" si="107">G103+K103</f>
        <v>958.93941561000008</v>
      </c>
      <c r="D103" s="43">
        <f t="shared" ref="D103" si="108">H103+L103</f>
        <v>1813.7075609999999</v>
      </c>
      <c r="E103" s="43">
        <f t="shared" ref="E103" si="109">I103+M103</f>
        <v>761.37237661000006</v>
      </c>
      <c r="F103" s="43">
        <v>1859.38640111</v>
      </c>
      <c r="G103" s="43">
        <v>903.93085198000006</v>
      </c>
      <c r="H103" s="43">
        <v>943.42576773999997</v>
      </c>
      <c r="I103" s="43">
        <v>12.02978139</v>
      </c>
      <c r="J103" s="43">
        <v>1674.6329521099999</v>
      </c>
      <c r="K103" s="43">
        <v>55.008563629999998</v>
      </c>
      <c r="L103" s="43">
        <v>870.28179325999997</v>
      </c>
      <c r="M103" s="43">
        <v>749.34259522000002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3565.5611592099999</v>
      </c>
      <c r="C104" s="43">
        <f t="shared" ref="C104" si="110">G104+K104</f>
        <v>990.69005650999998</v>
      </c>
      <c r="D104" s="43">
        <f t="shared" ref="D104" si="111">H104+L104</f>
        <v>1810.4248936899999</v>
      </c>
      <c r="E104" s="43">
        <f t="shared" ref="E104" si="112">I104+M104</f>
        <v>764.44620901000008</v>
      </c>
      <c r="F104" s="43">
        <v>1914.8482628100001</v>
      </c>
      <c r="G104" s="43">
        <v>929.67229136000003</v>
      </c>
      <c r="H104" s="43">
        <v>973.28889511</v>
      </c>
      <c r="I104" s="43">
        <v>11.88707634</v>
      </c>
      <c r="J104" s="43">
        <v>1650.7128964000001</v>
      </c>
      <c r="K104" s="43">
        <v>61.017765150000002</v>
      </c>
      <c r="L104" s="43">
        <v>837.13599857999998</v>
      </c>
      <c r="M104" s="43">
        <v>752.55913267000005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3729.5327201199998</v>
      </c>
      <c r="C105" s="43">
        <f t="shared" ref="C105" si="113">G105+K105</f>
        <v>1120.3318394999999</v>
      </c>
      <c r="D105" s="43">
        <f t="shared" ref="D105" si="114">H105+L105</f>
        <v>1840.8703461499999</v>
      </c>
      <c r="E105" s="43">
        <f t="shared" ref="E105" si="115">I105+M105</f>
        <v>768.33053446999998</v>
      </c>
      <c r="F105" s="43">
        <v>2063.9287263900001</v>
      </c>
      <c r="G105" s="43">
        <v>1058.5816491999999</v>
      </c>
      <c r="H105" s="43">
        <v>993.39176410000005</v>
      </c>
      <c r="I105" s="43">
        <v>11.955313090000001</v>
      </c>
      <c r="J105" s="43">
        <v>1665.60399373</v>
      </c>
      <c r="K105" s="43">
        <v>61.7501903</v>
      </c>
      <c r="L105" s="43">
        <v>847.47858205</v>
      </c>
      <c r="M105" s="43">
        <v>756.37522137999997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3477.6271256099999</v>
      </c>
      <c r="C106" s="43">
        <f t="shared" ref="C106" si="116">G106+K106</f>
        <v>1067.57135892</v>
      </c>
      <c r="D106" s="43">
        <f t="shared" ref="D106" si="117">H106+L106</f>
        <v>1649.1884910399999</v>
      </c>
      <c r="E106" s="43">
        <f t="shared" ref="E106" si="118">I106+M106</f>
        <v>760.86727565000001</v>
      </c>
      <c r="F106" s="43">
        <v>2034.2854566999999</v>
      </c>
      <c r="G106" s="43">
        <v>1046.3689308200001</v>
      </c>
      <c r="H106" s="43">
        <v>975.89877939999997</v>
      </c>
      <c r="I106" s="43">
        <v>12.01774648</v>
      </c>
      <c r="J106" s="43">
        <v>1443.34166891</v>
      </c>
      <c r="K106" s="43">
        <v>21.202428099999999</v>
      </c>
      <c r="L106" s="43">
        <v>673.28971163999995</v>
      </c>
      <c r="M106" s="43">
        <v>748.84952916999998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3454.0126197999998</v>
      </c>
      <c r="C107" s="43">
        <f t="shared" ref="C107" si="119">G107+K107</f>
        <v>1039.9954773100001</v>
      </c>
      <c r="D107" s="43">
        <f t="shared" ref="D107" si="120">H107+L107</f>
        <v>1656.4613408600001</v>
      </c>
      <c r="E107" s="43">
        <f t="shared" ref="E107" si="121">I107+M107</f>
        <v>757.55580163000002</v>
      </c>
      <c r="F107" s="43">
        <v>2002.98977238</v>
      </c>
      <c r="G107" s="43">
        <v>1013.96685188</v>
      </c>
      <c r="H107" s="43">
        <v>976.59541290000004</v>
      </c>
      <c r="I107" s="43">
        <v>12.4275076</v>
      </c>
      <c r="J107" s="43">
        <v>1451.0228474200001</v>
      </c>
      <c r="K107" s="43">
        <v>26.028625430000002</v>
      </c>
      <c r="L107" s="43">
        <v>679.86592796000002</v>
      </c>
      <c r="M107" s="43">
        <v>745.12829403000001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3515.57035632</v>
      </c>
      <c r="C108" s="43">
        <f t="shared" ref="C108" si="122">G108+K108</f>
        <v>1053.25070919</v>
      </c>
      <c r="D108" s="43">
        <f t="shared" ref="D108" si="123">H108+L108</f>
        <v>1732.3757562199999</v>
      </c>
      <c r="E108" s="43">
        <f t="shared" ref="E108" si="124">I108+M108</f>
        <v>729.94389091000005</v>
      </c>
      <c r="F108" s="43">
        <v>2039.2290470600001</v>
      </c>
      <c r="G108" s="43">
        <v>1029.7037846999999</v>
      </c>
      <c r="H108" s="43">
        <v>997.44557034000002</v>
      </c>
      <c r="I108" s="43">
        <v>12.07969202</v>
      </c>
      <c r="J108" s="43">
        <v>1476.3413092599999</v>
      </c>
      <c r="K108" s="43">
        <v>23.546924489999999</v>
      </c>
      <c r="L108" s="43">
        <v>734.93018587999995</v>
      </c>
      <c r="M108" s="43">
        <v>717.86419889000001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3633.3235845300001</v>
      </c>
      <c r="C109" s="43">
        <f t="shared" ref="C109" si="125">G109+K109</f>
        <v>1151.55865438</v>
      </c>
      <c r="D109" s="43">
        <f t="shared" ref="D109" si="126">H109+L109</f>
        <v>1753.08850884</v>
      </c>
      <c r="E109" s="43">
        <f t="shared" ref="E109" si="127">I109+M109</f>
        <v>728.67642131000002</v>
      </c>
      <c r="F109" s="43">
        <v>2138.6687917499999</v>
      </c>
      <c r="G109" s="43">
        <v>1131.29320783</v>
      </c>
      <c r="H109" s="43">
        <v>994.40535896999995</v>
      </c>
      <c r="I109" s="43">
        <v>12.97022495</v>
      </c>
      <c r="J109" s="43">
        <v>1494.65479278</v>
      </c>
      <c r="K109" s="43">
        <v>20.26544655</v>
      </c>
      <c r="L109" s="43">
        <v>758.68314986999997</v>
      </c>
      <c r="M109" s="43">
        <v>715.70619636000004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3588.5619526800001</v>
      </c>
      <c r="C110" s="43">
        <f t="shared" ref="C110" si="128">G110+K110</f>
        <v>1183.3102869100001</v>
      </c>
      <c r="D110" s="43">
        <f t="shared" ref="D110" si="129">H110+L110</f>
        <v>1712.8883855899999</v>
      </c>
      <c r="E110" s="43">
        <f t="shared" ref="E110" si="130">I110+M110</f>
        <v>692.36328017999995</v>
      </c>
      <c r="F110" s="43">
        <v>2156.8575771999999</v>
      </c>
      <c r="G110" s="43">
        <v>1160.53034518</v>
      </c>
      <c r="H110" s="43">
        <v>983.79004121000003</v>
      </c>
      <c r="I110" s="43">
        <v>12.53719081</v>
      </c>
      <c r="J110" s="43">
        <v>1431.70437548</v>
      </c>
      <c r="K110" s="43">
        <v>22.779941730000001</v>
      </c>
      <c r="L110" s="43">
        <v>729.09834437999996</v>
      </c>
      <c r="M110" s="43">
        <v>679.82608936999998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3645.4917617000001</v>
      </c>
      <c r="C111" s="43">
        <f t="shared" ref="C111" si="131">G111+K111</f>
        <v>1153.3772296499999</v>
      </c>
      <c r="D111" s="43">
        <f t="shared" ref="D111" si="132">H111+L111</f>
        <v>1796.5030114300002</v>
      </c>
      <c r="E111" s="43">
        <f t="shared" ref="E111" si="133">I111+M111</f>
        <v>695.61152061999996</v>
      </c>
      <c r="F111" s="43">
        <v>2204.12550255</v>
      </c>
      <c r="G111" s="43">
        <v>1129.3164277799999</v>
      </c>
      <c r="H111" s="43">
        <v>1061.0186428500001</v>
      </c>
      <c r="I111" s="43">
        <v>13.79043192</v>
      </c>
      <c r="J111" s="43">
        <v>1441.3662591499999</v>
      </c>
      <c r="K111" s="43">
        <v>24.060801869999999</v>
      </c>
      <c r="L111" s="43">
        <v>735.48436858000002</v>
      </c>
      <c r="M111" s="43">
        <v>681.82108870000002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3575.63396143</v>
      </c>
      <c r="C112" s="43">
        <f t="shared" ref="C112" si="134">G112+K112</f>
        <v>1159.70739731</v>
      </c>
      <c r="D112" s="43">
        <f t="shared" ref="D112" si="135">H112+L112</f>
        <v>1746.7789545400001</v>
      </c>
      <c r="E112" s="43">
        <f t="shared" ref="E112" si="136">I112+M112</f>
        <v>669.14760957999999</v>
      </c>
      <c r="F112" s="43">
        <v>2183.4311514800002</v>
      </c>
      <c r="G112" s="43">
        <v>1138.18573274</v>
      </c>
      <c r="H112" s="43">
        <v>1035.37134173</v>
      </c>
      <c r="I112" s="43">
        <v>9.8740770100000006</v>
      </c>
      <c r="J112" s="43">
        <v>1392.2028099500001</v>
      </c>
      <c r="K112" s="43">
        <v>21.521664569999999</v>
      </c>
      <c r="L112" s="43">
        <v>711.40761281000005</v>
      </c>
      <c r="M112" s="43">
        <v>659.27353257000004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3308.7231371100002</v>
      </c>
      <c r="C113" s="43">
        <f t="shared" ref="C113" si="137">G113+K113</f>
        <v>1095.8594793899999</v>
      </c>
      <c r="D113" s="43">
        <f t="shared" ref="D113" si="138">H113+L113</f>
        <v>1611.12175228</v>
      </c>
      <c r="E113" s="43">
        <f t="shared" ref="E113" si="139">I113+M113</f>
        <v>601.74190543999998</v>
      </c>
      <c r="F113" s="43">
        <v>2033.1690329800001</v>
      </c>
      <c r="G113" s="43">
        <v>1076.57990509</v>
      </c>
      <c r="H113" s="43">
        <v>942.99549294999997</v>
      </c>
      <c r="I113" s="43">
        <v>13.593634939999999</v>
      </c>
      <c r="J113" s="43">
        <v>1275.55410413</v>
      </c>
      <c r="K113" s="43">
        <v>19.2795743</v>
      </c>
      <c r="L113" s="43">
        <v>668.12625933000004</v>
      </c>
      <c r="M113" s="43">
        <v>588.14827049999997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3280.8370035500002</v>
      </c>
      <c r="C114" s="43">
        <f t="shared" ref="C114" si="140">G114+K114</f>
        <v>1114.51316815</v>
      </c>
      <c r="D114" s="43">
        <f t="shared" ref="D114" si="141">H114+L114</f>
        <v>1605.4072143899998</v>
      </c>
      <c r="E114" s="43">
        <f t="shared" ref="E114" si="142">I114+M114</f>
        <v>560.91662101000009</v>
      </c>
      <c r="F114" s="43">
        <v>2040.3780314400001</v>
      </c>
      <c r="G114" s="43">
        <v>1081.7315389400001</v>
      </c>
      <c r="H114" s="43">
        <v>945.18534154999998</v>
      </c>
      <c r="I114" s="43">
        <v>13.46115095</v>
      </c>
      <c r="J114" s="43">
        <v>1240.4589721100001</v>
      </c>
      <c r="K114" s="43">
        <v>32.781629209999998</v>
      </c>
      <c r="L114" s="43">
        <v>660.22187283999995</v>
      </c>
      <c r="M114" s="43">
        <v>547.45547006000004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3274.2835284600001</v>
      </c>
      <c r="C115" s="43">
        <f t="shared" ref="C115" si="143">G115+K115</f>
        <v>1011.78658716</v>
      </c>
      <c r="D115" s="43">
        <f t="shared" ref="D115" si="144">H115+L115</f>
        <v>1631.3910478100001</v>
      </c>
      <c r="E115" s="43">
        <f t="shared" ref="E115" si="145">I115+M115</f>
        <v>631.10589349000008</v>
      </c>
      <c r="F115" s="43">
        <v>1971.0255796599999</v>
      </c>
      <c r="G115" s="43">
        <v>978.78965951999999</v>
      </c>
      <c r="H115" s="43">
        <v>978.80098995000003</v>
      </c>
      <c r="I115" s="43">
        <v>13.434930189999999</v>
      </c>
      <c r="J115" s="43">
        <v>1303.2579487999999</v>
      </c>
      <c r="K115" s="43">
        <v>32.996927640000003</v>
      </c>
      <c r="L115" s="43">
        <v>652.59005786</v>
      </c>
      <c r="M115" s="43">
        <v>617.67096330000004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3355.5685464200001</v>
      </c>
      <c r="C116" s="43">
        <f t="shared" ref="C116" si="146">G116+K116</f>
        <v>1014.17237769</v>
      </c>
      <c r="D116" s="43">
        <f t="shared" ref="D116" si="147">H116+L116</f>
        <v>1681.8186200599998</v>
      </c>
      <c r="E116" s="43">
        <f t="shared" ref="E116" si="148">I116+M116</f>
        <v>659.57754866999994</v>
      </c>
      <c r="F116" s="43">
        <v>1958.66805948</v>
      </c>
      <c r="G116" s="43">
        <v>981.77362163999999</v>
      </c>
      <c r="H116" s="43">
        <v>963.06779546999996</v>
      </c>
      <c r="I116" s="43">
        <v>13.82664237</v>
      </c>
      <c r="J116" s="43">
        <v>1396.9004869400001</v>
      </c>
      <c r="K116" s="43">
        <v>32.398756050000003</v>
      </c>
      <c r="L116" s="43">
        <v>718.75082458999998</v>
      </c>
      <c r="M116" s="43">
        <v>645.7509063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3409.6728762600001</v>
      </c>
      <c r="C117" s="43">
        <f t="shared" ref="C117" si="149">G117+K117</f>
        <v>1086.9966247699999</v>
      </c>
      <c r="D117" s="43">
        <f t="shared" ref="D117" si="150">H117+L117</f>
        <v>1694.01469477</v>
      </c>
      <c r="E117" s="43">
        <f t="shared" ref="E117" si="151">I117+M117</f>
        <v>628.66155671999991</v>
      </c>
      <c r="F117" s="43">
        <v>2025.61428419</v>
      </c>
      <c r="G117" s="43">
        <v>1061.94863429</v>
      </c>
      <c r="H117" s="43">
        <v>951.06832847999999</v>
      </c>
      <c r="I117" s="43">
        <v>12.59732142</v>
      </c>
      <c r="J117" s="43">
        <v>1384.05859207</v>
      </c>
      <c r="K117" s="43">
        <v>25.047990479999999</v>
      </c>
      <c r="L117" s="43">
        <v>742.94636629000001</v>
      </c>
      <c r="M117" s="43">
        <v>616.06423529999995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3321.73918443</v>
      </c>
      <c r="C118" s="43">
        <f t="shared" ref="C118" si="152">G118+K118</f>
        <v>1017.00783027</v>
      </c>
      <c r="D118" s="43">
        <f t="shared" ref="D118" si="153">H118+L118</f>
        <v>1679.7447551999999</v>
      </c>
      <c r="E118" s="43">
        <f t="shared" ref="E118" si="154">I118+M118</f>
        <v>624.98659895999992</v>
      </c>
      <c r="F118" s="43">
        <v>1933.80151834</v>
      </c>
      <c r="G118" s="43">
        <v>993.44290138999997</v>
      </c>
      <c r="H118" s="43">
        <v>927.80553158999999</v>
      </c>
      <c r="I118" s="43">
        <v>12.553085360000001</v>
      </c>
      <c r="J118" s="43">
        <v>1387.93766609</v>
      </c>
      <c r="K118" s="43">
        <v>23.56492888</v>
      </c>
      <c r="L118" s="43">
        <v>751.93922361</v>
      </c>
      <c r="M118" s="43">
        <v>612.43351359999997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3385.9837657200001</v>
      </c>
      <c r="C119" s="43">
        <f t="shared" ref="C119" si="155">G119+K119</f>
        <v>1060.64120998</v>
      </c>
      <c r="D119" s="43">
        <f t="shared" ref="D119" si="156">H119+L119</f>
        <v>1675.2744475700001</v>
      </c>
      <c r="E119" s="43">
        <f t="shared" ref="E119" si="157">I119+M119</f>
        <v>650.06810816999996</v>
      </c>
      <c r="F119" s="43">
        <v>1933.04237687</v>
      </c>
      <c r="G119" s="43">
        <v>1036.8661586200001</v>
      </c>
      <c r="H119" s="43">
        <v>884.01522297999998</v>
      </c>
      <c r="I119" s="43">
        <v>12.160995270000001</v>
      </c>
      <c r="J119" s="43">
        <v>1452.9413888500001</v>
      </c>
      <c r="K119" s="43">
        <v>23.775051359999999</v>
      </c>
      <c r="L119" s="43">
        <v>791.25922459000003</v>
      </c>
      <c r="M119" s="43">
        <v>637.90711290000002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3287.5512903600002</v>
      </c>
      <c r="C120" s="43">
        <f t="shared" ref="C120" si="158">G120+K120</f>
        <v>1069.31326928</v>
      </c>
      <c r="D120" s="43">
        <f t="shared" ref="D120" si="159">H120+L120</f>
        <v>1582.30146251</v>
      </c>
      <c r="E120" s="43">
        <f t="shared" ref="E120" si="160">I120+M120</f>
        <v>635.93655856999999</v>
      </c>
      <c r="F120" s="43">
        <v>1856.09776786</v>
      </c>
      <c r="G120" s="43">
        <v>1044.1987302699999</v>
      </c>
      <c r="H120" s="43">
        <v>800.62843137000004</v>
      </c>
      <c r="I120" s="43">
        <v>11.270606219999999</v>
      </c>
      <c r="J120" s="43">
        <v>1431.4535225</v>
      </c>
      <c r="K120" s="43">
        <v>25.114539010000001</v>
      </c>
      <c r="L120" s="43">
        <v>781.67303114000003</v>
      </c>
      <c r="M120" s="43">
        <v>624.66595235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3608.7867902600001</v>
      </c>
      <c r="C121" s="43">
        <f t="shared" ref="C121" si="161">G121+K121</f>
        <v>1137.3300408600001</v>
      </c>
      <c r="D121" s="43">
        <f t="shared" ref="D121" si="162">H121+L121</f>
        <v>1719.85082603</v>
      </c>
      <c r="E121" s="43">
        <f t="shared" ref="E121" si="163">I121+M121</f>
        <v>751.60592337000003</v>
      </c>
      <c r="F121" s="43">
        <v>1975.07963548</v>
      </c>
      <c r="G121" s="43">
        <v>1112.4003204099999</v>
      </c>
      <c r="H121" s="43">
        <v>851.89344844000004</v>
      </c>
      <c r="I121" s="43">
        <v>10.785866629999999</v>
      </c>
      <c r="J121" s="43">
        <v>1633.7071547800001</v>
      </c>
      <c r="K121" s="43">
        <v>24.929720450000001</v>
      </c>
      <c r="L121" s="43">
        <v>867.95737758999996</v>
      </c>
      <c r="M121" s="43">
        <v>740.82005674000004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3543.3221487699998</v>
      </c>
      <c r="C122" s="43">
        <f t="shared" ref="C122" si="164">G122+K122</f>
        <v>1160.75646203</v>
      </c>
      <c r="D122" s="43">
        <f t="shared" ref="D122" si="165">H122+L122</f>
        <v>1668.9153387399999</v>
      </c>
      <c r="E122" s="43">
        <f t="shared" ref="E122" si="166">I122+M122</f>
        <v>713.65034800000001</v>
      </c>
      <c r="F122" s="43">
        <v>1989.3711207900001</v>
      </c>
      <c r="G122" s="43">
        <v>1130.58598218</v>
      </c>
      <c r="H122" s="43">
        <v>848.04143681999994</v>
      </c>
      <c r="I122" s="43">
        <v>10.743701789999999</v>
      </c>
      <c r="J122" s="43">
        <v>1553.9510279799999</v>
      </c>
      <c r="K122" s="43">
        <v>30.17047985</v>
      </c>
      <c r="L122" s="43">
        <v>820.87390191999998</v>
      </c>
      <c r="M122" s="43">
        <v>702.90664620999996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3326.9723487699998</v>
      </c>
      <c r="C123" s="43">
        <f t="shared" ref="C123" si="167">G123+K123</f>
        <v>1174.6983295999999</v>
      </c>
      <c r="D123" s="43">
        <f t="shared" ref="D123" si="168">H123+L123</f>
        <v>1491.4879815300001</v>
      </c>
      <c r="E123" s="43">
        <f t="shared" ref="E123" si="169">I123+M123</f>
        <v>660.78603764000002</v>
      </c>
      <c r="F123" s="43">
        <v>1892.27095811</v>
      </c>
      <c r="G123" s="43">
        <v>1143.9616403699999</v>
      </c>
      <c r="H123" s="43">
        <v>737.59262005000005</v>
      </c>
      <c r="I123" s="43">
        <v>10.71669769</v>
      </c>
      <c r="J123" s="43">
        <v>1434.70139066</v>
      </c>
      <c r="K123" s="43">
        <v>30.73668923</v>
      </c>
      <c r="L123" s="43">
        <v>753.89536148000002</v>
      </c>
      <c r="M123" s="43">
        <v>650.06933994999997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3253.3860169200002</v>
      </c>
      <c r="C124" s="43">
        <f t="shared" ref="C124" si="170">G124+K124</f>
        <v>1104.98985709</v>
      </c>
      <c r="D124" s="43">
        <f t="shared" ref="D124" si="171">H124+L124</f>
        <v>1476.6914146500001</v>
      </c>
      <c r="E124" s="43">
        <f t="shared" ref="E124" si="172">I124+M124</f>
        <v>671.70474518000003</v>
      </c>
      <c r="F124" s="43">
        <v>1819.73804225</v>
      </c>
      <c r="G124" s="43">
        <v>1073.2216289</v>
      </c>
      <c r="H124" s="43">
        <v>724.16601734000005</v>
      </c>
      <c r="I124" s="43">
        <v>22.350396010000001</v>
      </c>
      <c r="J124" s="43">
        <v>1433.6479746699999</v>
      </c>
      <c r="K124" s="43">
        <v>31.768228189999999</v>
      </c>
      <c r="L124" s="43">
        <v>752.52539731000002</v>
      </c>
      <c r="M124" s="43">
        <v>649.35434916999998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3359.0335648300002</v>
      </c>
      <c r="C125" s="43">
        <f t="shared" ref="C125" si="173">G125+K125</f>
        <v>1110.6097347299999</v>
      </c>
      <c r="D125" s="43">
        <f t="shared" ref="D125" si="174">H125+L125</f>
        <v>1529.4721410900002</v>
      </c>
      <c r="E125" s="43">
        <f t="shared" ref="E125" si="175">I125+M125</f>
        <v>718.95168901</v>
      </c>
      <c r="F125" s="43">
        <v>1832.0390990999999</v>
      </c>
      <c r="G125" s="43">
        <v>1074.9763892599999</v>
      </c>
      <c r="H125" s="43">
        <v>733.68677137999998</v>
      </c>
      <c r="I125" s="43">
        <v>23.37593846</v>
      </c>
      <c r="J125" s="43">
        <v>1526.99446573</v>
      </c>
      <c r="K125" s="43">
        <v>35.633345470000002</v>
      </c>
      <c r="L125" s="43">
        <v>795.78536971000005</v>
      </c>
      <c r="M125" s="43">
        <v>695.57575054999995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3404.74000002</v>
      </c>
      <c r="C126" s="43">
        <f t="shared" ref="C126" si="176">G126+K126</f>
        <v>1162.15027495</v>
      </c>
      <c r="D126" s="43">
        <f t="shared" ref="D126" si="177">H126+L126</f>
        <v>1720.58983616</v>
      </c>
      <c r="E126" s="43">
        <f t="shared" ref="E126" si="178">I126+M126</f>
        <v>521.99988890999998</v>
      </c>
      <c r="F126" s="43">
        <v>1908.93975718</v>
      </c>
      <c r="G126" s="43">
        <v>1141.1118325699999</v>
      </c>
      <c r="H126" s="43">
        <v>745.16497154000001</v>
      </c>
      <c r="I126" s="43">
        <v>22.66295307</v>
      </c>
      <c r="J126" s="43">
        <v>1495.80024284</v>
      </c>
      <c r="K126" s="43">
        <v>21.038442379999999</v>
      </c>
      <c r="L126" s="43">
        <v>975.42486461999999</v>
      </c>
      <c r="M126" s="43">
        <v>499.33693584000002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3448.2710317699998</v>
      </c>
      <c r="C127" s="43">
        <f t="shared" ref="C127" si="179">G127+K127</f>
        <v>1262.8187084399999</v>
      </c>
      <c r="D127" s="43">
        <f t="shared" ref="D127" si="180">H127+L127</f>
        <v>1665.6876399299999</v>
      </c>
      <c r="E127" s="43">
        <f t="shared" ref="E127" si="181">I127+M127</f>
        <v>519.76468339999997</v>
      </c>
      <c r="F127" s="43">
        <v>2116.7034233499999</v>
      </c>
      <c r="G127" s="43">
        <v>1235.9227610999999</v>
      </c>
      <c r="H127" s="43">
        <v>856.21789831000001</v>
      </c>
      <c r="I127" s="43">
        <v>24.56276394</v>
      </c>
      <c r="J127" s="43">
        <v>1331.5676084199999</v>
      </c>
      <c r="K127" s="43">
        <v>26.895947339999999</v>
      </c>
      <c r="L127" s="43">
        <v>809.46974162000004</v>
      </c>
      <c r="M127" s="43">
        <v>495.20191946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3387.1139796000002</v>
      </c>
      <c r="C128" s="43">
        <f t="shared" ref="C128" si="182">G128+K128</f>
        <v>1211.7108753300001</v>
      </c>
      <c r="D128" s="43">
        <f t="shared" ref="D128" si="183">H128+L128</f>
        <v>1609.82523186</v>
      </c>
      <c r="E128" s="43">
        <f t="shared" ref="E128" si="184">I128+M128</f>
        <v>565.57787240999994</v>
      </c>
      <c r="F128" s="43">
        <v>2073.8702296500001</v>
      </c>
      <c r="G128" s="43">
        <v>1191.4465301800001</v>
      </c>
      <c r="H128" s="43">
        <v>859.64598814999999</v>
      </c>
      <c r="I128" s="43">
        <v>22.777711320000002</v>
      </c>
      <c r="J128" s="43">
        <v>1313.2437499499999</v>
      </c>
      <c r="K128" s="43">
        <v>20.26434515</v>
      </c>
      <c r="L128" s="43">
        <v>750.17924371000004</v>
      </c>
      <c r="M128" s="43">
        <v>542.80016108999996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3513.2582927499998</v>
      </c>
      <c r="C129" s="43">
        <f t="shared" ref="C129" si="185">G129+K129</f>
        <v>1364.96569264</v>
      </c>
      <c r="D129" s="43">
        <f t="shared" ref="D129" si="186">H129+L129</f>
        <v>1533.05993868</v>
      </c>
      <c r="E129" s="43">
        <f t="shared" ref="E129" si="187">I129+M129</f>
        <v>615.23266143000001</v>
      </c>
      <c r="F129" s="43">
        <v>2196.1557205899999</v>
      </c>
      <c r="G129" s="43">
        <v>1348.2903219100001</v>
      </c>
      <c r="H129" s="43">
        <v>827.18610325999998</v>
      </c>
      <c r="I129" s="43">
        <v>20.679295419999999</v>
      </c>
      <c r="J129" s="43">
        <v>1317.1025721599999</v>
      </c>
      <c r="K129" s="43">
        <v>16.675370730000001</v>
      </c>
      <c r="L129" s="43">
        <v>705.87383541999998</v>
      </c>
      <c r="M129" s="43">
        <v>594.55336600999999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3664.5137916899998</v>
      </c>
      <c r="C130" s="43">
        <f t="shared" ref="C130" si="188">G130+K130</f>
        <v>1321.10240828</v>
      </c>
      <c r="D130" s="43">
        <f t="shared" ref="D130" si="189">H130+L130</f>
        <v>1714.6728207799999</v>
      </c>
      <c r="E130" s="43">
        <f t="shared" ref="E130" si="190">I130+M130</f>
        <v>628.73856262999993</v>
      </c>
      <c r="F130" s="43">
        <v>2235.5771143799998</v>
      </c>
      <c r="G130" s="43">
        <v>1306.0183194900001</v>
      </c>
      <c r="H130" s="43">
        <v>909.41418154999997</v>
      </c>
      <c r="I130" s="43">
        <v>20.144613339999999</v>
      </c>
      <c r="J130" s="43">
        <v>1428.9366773100001</v>
      </c>
      <c r="K130" s="43">
        <v>15.084088789999999</v>
      </c>
      <c r="L130" s="43">
        <v>805.25863922999997</v>
      </c>
      <c r="M130" s="43">
        <v>608.59394928999995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3996.49603613</v>
      </c>
      <c r="C131" s="43">
        <f t="shared" ref="C131" si="191">G131+K131</f>
        <v>1473.2855623800001</v>
      </c>
      <c r="D131" s="43">
        <f t="shared" ref="D131" si="192">H131+L131</f>
        <v>1734.4064800599999</v>
      </c>
      <c r="E131" s="43">
        <f t="shared" ref="E131" si="193">I131+M131</f>
        <v>788.80399368999997</v>
      </c>
      <c r="F131" s="43">
        <v>2414.50396323</v>
      </c>
      <c r="G131" s="43">
        <v>1459.2184068700001</v>
      </c>
      <c r="H131" s="43">
        <v>934.78490343999999</v>
      </c>
      <c r="I131" s="43">
        <v>20.50065292</v>
      </c>
      <c r="J131" s="43">
        <v>1581.9920729</v>
      </c>
      <c r="K131" s="43">
        <v>14.067155509999999</v>
      </c>
      <c r="L131" s="43">
        <v>799.62157662000004</v>
      </c>
      <c r="M131" s="43">
        <v>768.30334076999998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4296.7266365300002</v>
      </c>
      <c r="C132" s="43">
        <f t="shared" ref="C132" si="194">G132+K132</f>
        <v>1642.3576543499998</v>
      </c>
      <c r="D132" s="43">
        <f t="shared" ref="D132" si="195">H132+L132</f>
        <v>1864.8677278300001</v>
      </c>
      <c r="E132" s="43">
        <f t="shared" ref="E132" si="196">I132+M132</f>
        <v>789.50125435000007</v>
      </c>
      <c r="F132" s="43">
        <v>2692.7335933899999</v>
      </c>
      <c r="G132" s="43">
        <v>1627.2794461599999</v>
      </c>
      <c r="H132" s="43">
        <v>1045.8866754400001</v>
      </c>
      <c r="I132" s="43">
        <v>19.567471789999999</v>
      </c>
      <c r="J132" s="43">
        <v>1603.9930431400001</v>
      </c>
      <c r="K132" s="43">
        <v>15.07820819</v>
      </c>
      <c r="L132" s="43">
        <v>818.98105238999995</v>
      </c>
      <c r="M132" s="43">
        <v>769.93378256000005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4465.1720594799999</v>
      </c>
      <c r="C133" s="43">
        <f t="shared" ref="C133" si="197">G133+K133</f>
        <v>1630.29327524</v>
      </c>
      <c r="D133" s="43">
        <f t="shared" ref="D133" si="198">H133+L133</f>
        <v>2075.3958548800001</v>
      </c>
      <c r="E133" s="43">
        <f t="shared" ref="E133" si="199">I133+M133</f>
        <v>759.48292936000007</v>
      </c>
      <c r="F133" s="43">
        <v>2796.3177702600001</v>
      </c>
      <c r="G133" s="43">
        <v>1606.74809183</v>
      </c>
      <c r="H133" s="43">
        <v>1170.6432552399999</v>
      </c>
      <c r="I133" s="43">
        <v>18.926423190000001</v>
      </c>
      <c r="J133" s="43">
        <v>1668.8542892200001</v>
      </c>
      <c r="K133" s="43">
        <v>23.54518341</v>
      </c>
      <c r="L133" s="43">
        <v>904.75259963999997</v>
      </c>
      <c r="M133" s="43">
        <v>740.55650617000003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4501.5762805200002</v>
      </c>
      <c r="C134" s="43">
        <f t="shared" ref="C134" si="200">G134+K134</f>
        <v>1601.6151751099999</v>
      </c>
      <c r="D134" s="43">
        <f t="shared" ref="D134" si="201">H134+L134</f>
        <v>2125.3197940099999</v>
      </c>
      <c r="E134" s="43">
        <f t="shared" ref="E134" si="202">I134+M134</f>
        <v>774.64131139999995</v>
      </c>
      <c r="F134" s="43">
        <v>2627.5739004900001</v>
      </c>
      <c r="G134" s="43">
        <v>1398.44450459</v>
      </c>
      <c r="H134" s="43">
        <v>1210.6484965699999</v>
      </c>
      <c r="I134" s="43">
        <v>18.48089933</v>
      </c>
      <c r="J134" s="43">
        <v>1874.00238003</v>
      </c>
      <c r="K134" s="43">
        <v>203.17067051999999</v>
      </c>
      <c r="L134" s="43">
        <v>914.67129743999999</v>
      </c>
      <c r="M134" s="43">
        <v>756.16041207000001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5540.3619034499998</v>
      </c>
      <c r="C135" s="43">
        <f t="shared" ref="C135" si="203">G135+K135</f>
        <v>2509.1547135600003</v>
      </c>
      <c r="D135" s="43">
        <f t="shared" ref="D135" si="204">H135+L135</f>
        <v>2258.5789870100002</v>
      </c>
      <c r="E135" s="43">
        <f t="shared" ref="E135" si="205">I135+M135</f>
        <v>772.62820288</v>
      </c>
      <c r="F135" s="43">
        <v>2607.7340915700001</v>
      </c>
      <c r="G135" s="43">
        <v>1271.1461762900001</v>
      </c>
      <c r="H135" s="43">
        <v>1318.0776459000001</v>
      </c>
      <c r="I135" s="43">
        <v>18.51026938</v>
      </c>
      <c r="J135" s="43">
        <v>2932.6278118800001</v>
      </c>
      <c r="K135" s="43">
        <v>1238.00853727</v>
      </c>
      <c r="L135" s="43">
        <v>940.50134111</v>
      </c>
      <c r="M135" s="43">
        <v>754.11793350000005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5579.2838629099997</v>
      </c>
      <c r="C136" s="43">
        <f t="shared" ref="C136" si="206">G136+K136</f>
        <v>2494.0366118299999</v>
      </c>
      <c r="D136" s="43">
        <f t="shared" ref="D136" si="207">H136+L136</f>
        <v>2347.82734351</v>
      </c>
      <c r="E136" s="43">
        <f t="shared" ref="E136" si="208">I136+M136</f>
        <v>737.41990756999996</v>
      </c>
      <c r="F136" s="43">
        <v>2711.0565013599999</v>
      </c>
      <c r="G136" s="43">
        <v>1267.45852287</v>
      </c>
      <c r="H136" s="43">
        <v>1426.99532716</v>
      </c>
      <c r="I136" s="43">
        <v>16.60265133</v>
      </c>
      <c r="J136" s="43">
        <v>2868.2273615499998</v>
      </c>
      <c r="K136" s="43">
        <v>1226.5780889600001</v>
      </c>
      <c r="L136" s="43">
        <v>920.83201635</v>
      </c>
      <c r="M136" s="43">
        <v>720.81725624000001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5240.1783012100004</v>
      </c>
      <c r="C137" s="43">
        <f t="shared" ref="C137" si="209">G137+K137</f>
        <v>2196.5803047300001</v>
      </c>
      <c r="D137" s="43">
        <f t="shared" ref="D137" si="210">H137+L137</f>
        <v>2409.9784948300003</v>
      </c>
      <c r="E137" s="43">
        <f t="shared" ref="E137" si="211">I137+M137</f>
        <v>633.61950164999996</v>
      </c>
      <c r="F137" s="43">
        <v>2491.7457260800002</v>
      </c>
      <c r="G137" s="43">
        <v>987.45751030999998</v>
      </c>
      <c r="H137" s="43">
        <v>1488.00087751</v>
      </c>
      <c r="I137" s="43">
        <v>16.287338259999999</v>
      </c>
      <c r="J137" s="43">
        <v>2748.4325751299998</v>
      </c>
      <c r="K137" s="43">
        <v>1209.12279442</v>
      </c>
      <c r="L137" s="43">
        <v>921.97761732000004</v>
      </c>
      <c r="M137" s="43">
        <v>617.33216339000001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5205.4886256099999</v>
      </c>
      <c r="C138" s="43">
        <f t="shared" ref="C138" si="212">G138+K138</f>
        <v>2043.96793589</v>
      </c>
      <c r="D138" s="43">
        <f t="shared" ref="D138" si="213">H138+L138</f>
        <v>2538.2503232899999</v>
      </c>
      <c r="E138" s="43">
        <f t="shared" ref="E138" si="214">I138+M138</f>
        <v>623.27036642999997</v>
      </c>
      <c r="F138" s="43">
        <v>2643.6143301100001</v>
      </c>
      <c r="G138" s="43">
        <v>991.81169571999999</v>
      </c>
      <c r="H138" s="43">
        <v>1632.7124792699999</v>
      </c>
      <c r="I138" s="43">
        <v>19.090155119999999</v>
      </c>
      <c r="J138" s="43">
        <v>2561.8742954999998</v>
      </c>
      <c r="K138" s="43">
        <v>1052.15624017</v>
      </c>
      <c r="L138" s="43">
        <v>905.53784401999997</v>
      </c>
      <c r="M138" s="43">
        <v>604.18021131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4943.6106441299999</v>
      </c>
      <c r="C139" s="43">
        <f t="shared" ref="C139" si="215">G139+K139</f>
        <v>2076.60042552</v>
      </c>
      <c r="D139" s="43">
        <f t="shared" ref="D139" si="216">H139+L139</f>
        <v>2338.3082286099998</v>
      </c>
      <c r="E139" s="43">
        <f t="shared" ref="E139" si="217">I139+M139</f>
        <v>528.70199000000002</v>
      </c>
      <c r="F139" s="43">
        <v>2745.3928615700002</v>
      </c>
      <c r="G139" s="43">
        <v>1038.6803615700001</v>
      </c>
      <c r="H139" s="43">
        <v>1683.7232815499999</v>
      </c>
      <c r="I139" s="43">
        <v>22.989218449999999</v>
      </c>
      <c r="J139" s="43">
        <v>2198.2177825600002</v>
      </c>
      <c r="K139" s="43">
        <v>1037.92006395</v>
      </c>
      <c r="L139" s="43">
        <v>654.58494705999999</v>
      </c>
      <c r="M139" s="43">
        <v>505.71277155000001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5219.4240227800001</v>
      </c>
      <c r="C140" s="43">
        <f t="shared" ref="C140" si="218">G140+K140</f>
        <v>2294.5864108299997</v>
      </c>
      <c r="D140" s="43">
        <f t="shared" ref="D140" si="219">H140+L140</f>
        <v>2377.65653918</v>
      </c>
      <c r="E140" s="43">
        <f t="shared" ref="E140" si="220">I140+M140</f>
        <v>547.18107277000001</v>
      </c>
      <c r="F140" s="43">
        <v>3057.2898632599999</v>
      </c>
      <c r="G140" s="43">
        <v>1271.1341215499999</v>
      </c>
      <c r="H140" s="43">
        <v>1744.4418398299999</v>
      </c>
      <c r="I140" s="43">
        <v>41.713901880000002</v>
      </c>
      <c r="J140" s="43">
        <v>2162.1341595200001</v>
      </c>
      <c r="K140" s="43">
        <v>1023.4522892799999</v>
      </c>
      <c r="L140" s="43">
        <v>633.21469935000005</v>
      </c>
      <c r="M140" s="43">
        <v>505.46717088999998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6177.3561193699998</v>
      </c>
      <c r="C141" s="43">
        <f t="shared" ref="C141" si="221">G141+K141</f>
        <v>3300.3755324399999</v>
      </c>
      <c r="D141" s="43">
        <f t="shared" ref="D141" si="222">H141+L141</f>
        <v>2330.82681529</v>
      </c>
      <c r="E141" s="43">
        <f t="shared" ref="E141" si="223">I141+M141</f>
        <v>546.15377163999995</v>
      </c>
      <c r="F141" s="43">
        <v>3383.1433314199999</v>
      </c>
      <c r="G141" s="43">
        <v>1613.44580404</v>
      </c>
      <c r="H141" s="43">
        <v>1710.6905117399999</v>
      </c>
      <c r="I141" s="43">
        <v>59.007015639999999</v>
      </c>
      <c r="J141" s="43">
        <v>2794.2127879499999</v>
      </c>
      <c r="K141" s="43">
        <v>1686.9297283999999</v>
      </c>
      <c r="L141" s="43">
        <v>620.13630354999998</v>
      </c>
      <c r="M141" s="43">
        <v>487.14675599999998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6226.3517116599996</v>
      </c>
      <c r="C142" s="43">
        <f t="shared" ref="C142" si="224">G142+K142</f>
        <v>3174.1118165500002</v>
      </c>
      <c r="D142" s="43">
        <f t="shared" ref="D142" si="225">H142+L142</f>
        <v>2489.1465100099999</v>
      </c>
      <c r="E142" s="43">
        <f t="shared" ref="E142" si="226">I142+M142</f>
        <v>563.09338509999998</v>
      </c>
      <c r="F142" s="43">
        <v>3424.6485533800001</v>
      </c>
      <c r="G142" s="43">
        <v>1525.17009478</v>
      </c>
      <c r="H142" s="43">
        <v>1821.1077084599999</v>
      </c>
      <c r="I142" s="43">
        <v>78.370750139999998</v>
      </c>
      <c r="J142" s="43">
        <v>2801.70315828</v>
      </c>
      <c r="K142" s="43">
        <v>1648.94172177</v>
      </c>
      <c r="L142" s="43">
        <v>668.03880155000002</v>
      </c>
      <c r="M142" s="43">
        <v>484.72263495999999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6290.2683679100001</v>
      </c>
      <c r="C143" s="43">
        <f t="shared" ref="C143" si="227">G143+K143</f>
        <v>3157.92150842</v>
      </c>
      <c r="D143" s="43">
        <f t="shared" ref="D143" si="228">H143+L143</f>
        <v>2539.6582908</v>
      </c>
      <c r="E143" s="43">
        <f t="shared" ref="E143" si="229">I143+M143</f>
        <v>592.68856869000001</v>
      </c>
      <c r="F143" s="43">
        <v>3570.13007758</v>
      </c>
      <c r="G143" s="43">
        <v>1621.67889489</v>
      </c>
      <c r="H143" s="43">
        <v>1855.69599365</v>
      </c>
      <c r="I143" s="43">
        <v>92.755189040000005</v>
      </c>
      <c r="J143" s="43">
        <v>2720.13829033</v>
      </c>
      <c r="K143" s="43">
        <v>1536.24261353</v>
      </c>
      <c r="L143" s="43">
        <v>683.96229715000004</v>
      </c>
      <c r="M143" s="43">
        <v>499.93337965000001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6526.2296935799995</v>
      </c>
      <c r="C144" s="43">
        <f t="shared" ref="C144" si="230">G144+K144</f>
        <v>3084.90817638</v>
      </c>
      <c r="D144" s="43">
        <f t="shared" ref="D144" si="231">H144+L144</f>
        <v>2829.1767179600001</v>
      </c>
      <c r="E144" s="43">
        <f t="shared" ref="E144" si="232">I144+M144</f>
        <v>612.14479924</v>
      </c>
      <c r="F144" s="43">
        <v>3742.0492229800002</v>
      </c>
      <c r="G144" s="43">
        <v>1518.7912531300001</v>
      </c>
      <c r="H144" s="43">
        <v>2122.6529451400002</v>
      </c>
      <c r="I144" s="43">
        <v>100.60502471</v>
      </c>
      <c r="J144" s="43">
        <v>2784.1804705999998</v>
      </c>
      <c r="K144" s="43">
        <v>1566.1169232499999</v>
      </c>
      <c r="L144" s="43">
        <v>706.52377281999998</v>
      </c>
      <c r="M144" s="43">
        <v>511.53977452999999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6597.5701601800001</v>
      </c>
      <c r="C145" s="43">
        <f t="shared" ref="C145" si="233">G145+K145</f>
        <v>3227.9130229900002</v>
      </c>
      <c r="D145" s="43">
        <f t="shared" ref="D145" si="234">H145+L145</f>
        <v>2752.7210068899999</v>
      </c>
      <c r="E145" s="43">
        <f t="shared" ref="E145" si="235">I145+M145</f>
        <v>616.93613029999995</v>
      </c>
      <c r="F145" s="43">
        <v>3831.5505027099998</v>
      </c>
      <c r="G145" s="43">
        <v>1659.85795059</v>
      </c>
      <c r="H145" s="43">
        <v>2059.2644453399998</v>
      </c>
      <c r="I145" s="43">
        <v>112.42810677999999</v>
      </c>
      <c r="J145" s="43">
        <v>2766.0196574699999</v>
      </c>
      <c r="K145" s="43">
        <v>1568.0550724</v>
      </c>
      <c r="L145" s="43">
        <v>693.45656154999995</v>
      </c>
      <c r="M145" s="43">
        <v>504.50802351999999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6662.2032822499996</v>
      </c>
      <c r="C146" s="43">
        <f t="shared" ref="C146" si="236">G146+K146</f>
        <v>3408.2584050699998</v>
      </c>
      <c r="D146" s="43">
        <f t="shared" ref="D146" si="237">H146+L146</f>
        <v>2661.0631364199999</v>
      </c>
      <c r="E146" s="43">
        <f t="shared" ref="E146" si="238">I146+M146</f>
        <v>592.88174075999996</v>
      </c>
      <c r="F146" s="43">
        <v>3978.9699874600001</v>
      </c>
      <c r="G146" s="43">
        <v>1845.7628206500001</v>
      </c>
      <c r="H146" s="43">
        <v>2020.17810181</v>
      </c>
      <c r="I146" s="43">
        <v>113.029065</v>
      </c>
      <c r="J146" s="43">
        <v>2683.2332947899999</v>
      </c>
      <c r="K146" s="43">
        <v>1562.4955844199999</v>
      </c>
      <c r="L146" s="43">
        <v>640.88503461000005</v>
      </c>
      <c r="M146" s="43">
        <v>479.85267576000001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6589.4186767000001</v>
      </c>
      <c r="C147" s="43">
        <f t="shared" ref="C147" si="239">G147+K147</f>
        <v>3296.90404188</v>
      </c>
      <c r="D147" s="43">
        <f t="shared" ref="D147" si="240">H147+L147</f>
        <v>2681.5065281299999</v>
      </c>
      <c r="E147" s="43">
        <f t="shared" ref="E147" si="241">I147+M147</f>
        <v>611.00810668999998</v>
      </c>
      <c r="F147" s="43">
        <v>3907.2833042699999</v>
      </c>
      <c r="G147" s="43">
        <v>1729.15346735</v>
      </c>
      <c r="H147" s="43">
        <v>2060.54095598</v>
      </c>
      <c r="I147" s="43">
        <v>117.58888094</v>
      </c>
      <c r="J147" s="43">
        <v>2682.1353724300002</v>
      </c>
      <c r="K147" s="43">
        <v>1567.75057453</v>
      </c>
      <c r="L147" s="43">
        <v>620.96557214999996</v>
      </c>
      <c r="M147" s="43">
        <v>493.41922575000001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5701.22222392</v>
      </c>
      <c r="C148" s="43">
        <f t="shared" ref="C148" si="242">G148+K148</f>
        <v>2435.1474070700001</v>
      </c>
      <c r="D148" s="43">
        <f t="shared" ref="D148" si="243">H148+L148</f>
        <v>2649.2917151399997</v>
      </c>
      <c r="E148" s="43">
        <f t="shared" ref="E148" si="244">I148+M148</f>
        <v>616.78310170999998</v>
      </c>
      <c r="F148" s="43">
        <v>3770.9261562400002</v>
      </c>
      <c r="G148" s="43">
        <v>1554.2527111700001</v>
      </c>
      <c r="H148" s="43">
        <v>2076.0081403899999</v>
      </c>
      <c r="I148" s="43">
        <v>140.66530467999999</v>
      </c>
      <c r="J148" s="43">
        <v>1930.2960676800001</v>
      </c>
      <c r="K148" s="43">
        <v>880.89469589999999</v>
      </c>
      <c r="L148" s="43">
        <v>573.28357474999996</v>
      </c>
      <c r="M148" s="43">
        <v>476.11779703000002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6187.3371686199998</v>
      </c>
      <c r="C149" s="43">
        <f t="shared" ref="C149" si="245">G149+K149</f>
        <v>2785.7165263799998</v>
      </c>
      <c r="D149" s="43">
        <f t="shared" ref="D149" si="246">H149+L149</f>
        <v>2661.5585684600001</v>
      </c>
      <c r="E149" s="43">
        <f t="shared" ref="E149" si="247">I149+M149</f>
        <v>740.06207377999999</v>
      </c>
      <c r="F149" s="43">
        <v>3883.3634425400001</v>
      </c>
      <c r="G149" s="43">
        <v>1683.17574818</v>
      </c>
      <c r="H149" s="43">
        <v>2028.5774219800001</v>
      </c>
      <c r="I149" s="43">
        <v>171.61027238</v>
      </c>
      <c r="J149" s="43">
        <v>2303.9737260799998</v>
      </c>
      <c r="K149" s="43">
        <v>1102.5407782</v>
      </c>
      <c r="L149" s="43">
        <v>632.98114648000001</v>
      </c>
      <c r="M149" s="43">
        <v>568.45180140000002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6220.9102606400002</v>
      </c>
      <c r="C150" s="43">
        <f t="shared" ref="C150" si="248">G150+K150</f>
        <v>2812.19299224</v>
      </c>
      <c r="D150" s="43">
        <f t="shared" ref="D150" si="249">H150+L150</f>
        <v>2674.2756999200001</v>
      </c>
      <c r="E150" s="43">
        <f t="shared" ref="E150" si="250">I150+M150</f>
        <v>734.44156848</v>
      </c>
      <c r="F150" s="43">
        <v>3933.5457201499999</v>
      </c>
      <c r="G150" s="43">
        <v>1704.20872783</v>
      </c>
      <c r="H150" s="43">
        <v>2057.6709925099999</v>
      </c>
      <c r="I150" s="43">
        <v>171.66599980999999</v>
      </c>
      <c r="J150" s="43">
        <v>2287.3645404899999</v>
      </c>
      <c r="K150" s="43">
        <v>1107.9842644099999</v>
      </c>
      <c r="L150" s="43">
        <v>616.60470740999995</v>
      </c>
      <c r="M150" s="43">
        <v>562.77556866999998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6285.0166762199997</v>
      </c>
      <c r="C151" s="43">
        <f t="shared" ref="C151" si="251">G151+K151</f>
        <v>2835.3302262699999</v>
      </c>
      <c r="D151" s="43">
        <f t="shared" ref="D151" si="252">H151+L151</f>
        <v>2724.90789172</v>
      </c>
      <c r="E151" s="43">
        <f t="shared" ref="E151" si="253">I151+M151</f>
        <v>724.77855823000004</v>
      </c>
      <c r="F151" s="43">
        <v>4036.7184058900002</v>
      </c>
      <c r="G151" s="43">
        <v>1699.90432807</v>
      </c>
      <c r="H151" s="43">
        <v>2149.5822288999998</v>
      </c>
      <c r="I151" s="43">
        <v>187.23184892</v>
      </c>
      <c r="J151" s="43">
        <v>2248.2982703299999</v>
      </c>
      <c r="K151" s="43">
        <v>1135.4258981999999</v>
      </c>
      <c r="L151" s="43">
        <v>575.32566282000005</v>
      </c>
      <c r="M151" s="43">
        <v>537.54670930999998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6317.9220449200002</v>
      </c>
      <c r="C152" s="43">
        <f t="shared" ref="C152" si="254">G152+K152</f>
        <v>1667.7118074399998</v>
      </c>
      <c r="D152" s="43">
        <f t="shared" ref="D152" si="255">H152+L152</f>
        <v>3902.1898194700002</v>
      </c>
      <c r="E152" s="43">
        <f t="shared" ref="E152" si="256">I152+M152</f>
        <v>748.02041800999996</v>
      </c>
      <c r="F152" s="43">
        <v>4037.9755073199999</v>
      </c>
      <c r="G152" s="43">
        <v>1597.5766661099999</v>
      </c>
      <c r="H152" s="43">
        <v>2233.5180043300002</v>
      </c>
      <c r="I152" s="43">
        <v>206.88083688</v>
      </c>
      <c r="J152" s="43">
        <v>2279.9465375999998</v>
      </c>
      <c r="K152" s="43">
        <v>70.135141329999996</v>
      </c>
      <c r="L152" s="43">
        <v>1668.67181514</v>
      </c>
      <c r="M152" s="43">
        <v>541.13958113000001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6383.0220351600001</v>
      </c>
      <c r="C153" s="43">
        <f t="shared" ref="C153" si="257">G153+K153</f>
        <v>1697.44216848</v>
      </c>
      <c r="D153" s="43">
        <f t="shared" ref="D153" si="258">H153+L153</f>
        <v>3920.2412278800002</v>
      </c>
      <c r="E153" s="43">
        <f t="shared" ref="E153" si="259">I153+M153</f>
        <v>765.3386387999999</v>
      </c>
      <c r="F153" s="43">
        <v>4094.0853444700001</v>
      </c>
      <c r="G153" s="43">
        <v>1638.57617882</v>
      </c>
      <c r="H153" s="43">
        <v>2242.4799094800001</v>
      </c>
      <c r="I153" s="43">
        <v>213.02925617</v>
      </c>
      <c r="J153" s="43">
        <v>2288.93669069</v>
      </c>
      <c r="K153" s="43">
        <v>58.865989659999997</v>
      </c>
      <c r="L153" s="43">
        <v>1677.7613183999999</v>
      </c>
      <c r="M153" s="43">
        <v>552.30938262999996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6402.5819975200002</v>
      </c>
      <c r="C154" s="43">
        <f t="shared" ref="C154" si="260">G154+K154</f>
        <v>1647.1119754399999</v>
      </c>
      <c r="D154" s="43">
        <f t="shared" ref="D154" si="261">H154+L154</f>
        <v>3978.53830337</v>
      </c>
      <c r="E154" s="43">
        <f t="shared" ref="E154" si="262">I154+M154</f>
        <v>776.93171871000004</v>
      </c>
      <c r="F154" s="43">
        <v>4072.7271810699999</v>
      </c>
      <c r="G154" s="43">
        <v>1586.0480688299999</v>
      </c>
      <c r="H154" s="43">
        <v>2272.2319650700001</v>
      </c>
      <c r="I154" s="43">
        <v>214.44714716999999</v>
      </c>
      <c r="J154" s="43">
        <v>2329.8548164499998</v>
      </c>
      <c r="K154" s="43">
        <v>61.063906609999997</v>
      </c>
      <c r="L154" s="43">
        <v>1706.3063383000001</v>
      </c>
      <c r="M154" s="43">
        <v>562.48457154000005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6546.4529464300003</v>
      </c>
      <c r="C155" s="43">
        <f t="shared" ref="C155" si="263">G155+K155</f>
        <v>1806.7892817699999</v>
      </c>
      <c r="D155" s="43">
        <f t="shared" ref="D155" si="264">H155+L155</f>
        <v>3952.0688391900003</v>
      </c>
      <c r="E155" s="43">
        <f t="shared" ref="E155" si="265">I155+M155</f>
        <v>787.59482547000005</v>
      </c>
      <c r="F155" s="43">
        <v>4187.28272036</v>
      </c>
      <c r="G155" s="43">
        <v>1698.7369053299999</v>
      </c>
      <c r="H155" s="43">
        <v>2271.2131302900002</v>
      </c>
      <c r="I155" s="43">
        <v>217.33268473999999</v>
      </c>
      <c r="J155" s="43">
        <v>2359.1702260699999</v>
      </c>
      <c r="K155" s="43">
        <v>108.05237644</v>
      </c>
      <c r="L155" s="43">
        <v>1680.8557089000001</v>
      </c>
      <c r="M155" s="43">
        <v>570.26214073000006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6752.4601500199997</v>
      </c>
      <c r="C156" s="43">
        <f t="shared" ref="C156" si="266">G156+K156</f>
        <v>1948.6483502999999</v>
      </c>
      <c r="D156" s="43">
        <f t="shared" ref="D156" si="267">H156+L156</f>
        <v>4041.7948670100004</v>
      </c>
      <c r="E156" s="43">
        <f t="shared" ref="E156" si="268">I156+M156</f>
        <v>762.01693270999999</v>
      </c>
      <c r="F156" s="43">
        <v>4425.5801768900001</v>
      </c>
      <c r="G156" s="43">
        <v>1835.2249663499999</v>
      </c>
      <c r="H156" s="43">
        <v>2374.9598600600002</v>
      </c>
      <c r="I156" s="43">
        <v>215.39535047999999</v>
      </c>
      <c r="J156" s="43">
        <v>2326.8799731300001</v>
      </c>
      <c r="K156" s="43">
        <v>113.42338395</v>
      </c>
      <c r="L156" s="43">
        <v>1666.83500695</v>
      </c>
      <c r="M156" s="43">
        <v>546.62158222999994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6728.6525081700001</v>
      </c>
      <c r="C157" s="43">
        <f t="shared" ref="C157" si="269">G157+K157</f>
        <v>1925.75738406</v>
      </c>
      <c r="D157" s="43">
        <f t="shared" ref="D157" si="270">H157+L157</f>
        <v>4043.6947674399999</v>
      </c>
      <c r="E157" s="43">
        <f t="shared" ref="E157" si="271">I157+M157</f>
        <v>759.20035667000002</v>
      </c>
      <c r="F157" s="43">
        <v>4192.63579493</v>
      </c>
      <c r="G157" s="43">
        <v>1660.3900374</v>
      </c>
      <c r="H157" s="43">
        <v>2328.2726643400001</v>
      </c>
      <c r="I157" s="43">
        <v>203.97309318999999</v>
      </c>
      <c r="J157" s="43">
        <v>2536.0167132400002</v>
      </c>
      <c r="K157" s="43">
        <v>265.36734666000001</v>
      </c>
      <c r="L157" s="43">
        <v>1715.4221031</v>
      </c>
      <c r="M157" s="43">
        <v>555.22726348000003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6717.5793096199995</v>
      </c>
      <c r="C158" s="43">
        <f t="shared" ref="C158" si="272">G158+K158</f>
        <v>1713.32127507</v>
      </c>
      <c r="D158" s="43">
        <f t="shared" ref="D158" si="273">H158+L158</f>
        <v>4233.5012619499994</v>
      </c>
      <c r="E158" s="43">
        <f t="shared" ref="E158" si="274">I158+M158</f>
        <v>770.75677259999998</v>
      </c>
      <c r="F158" s="43">
        <v>4056.08986972</v>
      </c>
      <c r="G158" s="43">
        <v>1316.0295855300001</v>
      </c>
      <c r="H158" s="43">
        <v>2538.4669014699998</v>
      </c>
      <c r="I158" s="43">
        <v>201.59338271999999</v>
      </c>
      <c r="J158" s="43">
        <v>2661.4894399</v>
      </c>
      <c r="K158" s="43">
        <v>397.29168953999999</v>
      </c>
      <c r="L158" s="43">
        <v>1695.03436048</v>
      </c>
      <c r="M158" s="43">
        <v>569.16338987999995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6648.59461526</v>
      </c>
      <c r="C159" s="43">
        <f t="shared" ref="C159" si="275">G159+K159</f>
        <v>1618.4038430000001</v>
      </c>
      <c r="D159" s="43">
        <f t="shared" ref="D159" si="276">H159+L159</f>
        <v>4316.1118054099998</v>
      </c>
      <c r="E159" s="43">
        <f t="shared" ref="E159" si="277">I159+M159</f>
        <v>714.07896685000003</v>
      </c>
      <c r="F159" s="43">
        <v>4132.0546050800003</v>
      </c>
      <c r="G159" s="43">
        <v>1317.26428708</v>
      </c>
      <c r="H159" s="43">
        <v>2616.0388606500001</v>
      </c>
      <c r="I159" s="43">
        <v>198.75145735000001</v>
      </c>
      <c r="J159" s="43">
        <v>2516.5400101800001</v>
      </c>
      <c r="K159" s="43">
        <v>301.13955592000002</v>
      </c>
      <c r="L159" s="43">
        <v>1700.0729447599999</v>
      </c>
      <c r="M159" s="43">
        <v>515.32750950000002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6222.8018634700002</v>
      </c>
      <c r="C160" s="43">
        <f t="shared" ref="C160" si="278">G160+K160</f>
        <v>1283.5091132699999</v>
      </c>
      <c r="D160" s="43">
        <f t="shared" ref="D160" si="279">H160+L160</f>
        <v>4236.1115360900003</v>
      </c>
      <c r="E160" s="43">
        <f t="shared" ref="E160" si="280">I160+M160</f>
        <v>703.18121410999993</v>
      </c>
      <c r="F160" s="43">
        <v>3699.5880562100001</v>
      </c>
      <c r="G160" s="43">
        <v>995.57023989000004</v>
      </c>
      <c r="H160" s="43">
        <v>2508.8655023900001</v>
      </c>
      <c r="I160" s="43">
        <v>195.15231392999999</v>
      </c>
      <c r="J160" s="43">
        <v>2523.2138072600001</v>
      </c>
      <c r="K160" s="43">
        <v>287.93887338000002</v>
      </c>
      <c r="L160" s="43">
        <v>1727.2460337</v>
      </c>
      <c r="M160" s="43">
        <v>508.02890017999999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6228.2137417800004</v>
      </c>
      <c r="C161" s="43">
        <f t="shared" ref="C161" si="281">G161+K161</f>
        <v>1180.7364875599999</v>
      </c>
      <c r="D161" s="43">
        <f t="shared" ref="D161" si="282">H161+L161</f>
        <v>4355.4744989600003</v>
      </c>
      <c r="E161" s="43">
        <f t="shared" ref="E161" si="283">I161+M161</f>
        <v>692.00275525999996</v>
      </c>
      <c r="F161" s="43">
        <v>3734.2200407599998</v>
      </c>
      <c r="G161" s="43">
        <v>916.97909935999996</v>
      </c>
      <c r="H161" s="43">
        <v>2624.38175219</v>
      </c>
      <c r="I161" s="43">
        <v>192.85918921000001</v>
      </c>
      <c r="J161" s="43">
        <v>2493.9937010200001</v>
      </c>
      <c r="K161" s="43">
        <v>263.75738819999998</v>
      </c>
      <c r="L161" s="43">
        <v>1731.0927467700001</v>
      </c>
      <c r="M161" s="43">
        <v>499.14356605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6510.5201907399996</v>
      </c>
      <c r="C162" s="43">
        <f t="shared" ref="C162" si="284">G162+K162</f>
        <v>1301.0112801600001</v>
      </c>
      <c r="D162" s="43">
        <f t="shared" ref="D162" si="285">H162+L162</f>
        <v>4538.1662549499997</v>
      </c>
      <c r="E162" s="43">
        <f t="shared" ref="E162" si="286">I162+M162</f>
        <v>671.34265562999997</v>
      </c>
      <c r="F162" s="43">
        <v>4033.2959988500002</v>
      </c>
      <c r="G162" s="43">
        <v>1039.99262464</v>
      </c>
      <c r="H162" s="43">
        <v>2804.0158141299999</v>
      </c>
      <c r="I162" s="43">
        <v>189.28756007999999</v>
      </c>
      <c r="J162" s="43">
        <v>2477.2241918899999</v>
      </c>
      <c r="K162" s="43">
        <v>261.01865551999998</v>
      </c>
      <c r="L162" s="43">
        <v>1734.1504408200001</v>
      </c>
      <c r="M162" s="43">
        <v>482.05509554999998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6792.17273965</v>
      </c>
      <c r="C163" s="43">
        <f t="shared" ref="C163" si="287">G163+K163</f>
        <v>1385.0897699499999</v>
      </c>
      <c r="D163" s="43">
        <f t="shared" ref="D163" si="288">H163+L163</f>
        <v>4787.2137187999997</v>
      </c>
      <c r="E163" s="43">
        <f t="shared" ref="E163" si="289">I163+M163</f>
        <v>619.8692509</v>
      </c>
      <c r="F163" s="43">
        <v>4178.2513932900001</v>
      </c>
      <c r="G163" s="43">
        <v>1121.3906536899999</v>
      </c>
      <c r="H163" s="43">
        <v>2897.6205085400002</v>
      </c>
      <c r="I163" s="43">
        <v>159.24023106000001</v>
      </c>
      <c r="J163" s="43">
        <v>2613.9213463599999</v>
      </c>
      <c r="K163" s="43">
        <v>263.69911625999998</v>
      </c>
      <c r="L163" s="43">
        <v>1889.59321026</v>
      </c>
      <c r="M163" s="43">
        <v>460.62901984000001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6875.2486409599996</v>
      </c>
      <c r="C164" s="43">
        <f t="shared" ref="C164" si="290">G164+K164</f>
        <v>1463.2155802299999</v>
      </c>
      <c r="D164" s="43">
        <f t="shared" ref="D164" si="291">H164+L164</f>
        <v>4811.6096705399996</v>
      </c>
      <c r="E164" s="43">
        <f t="shared" ref="E164" si="292">I164+M164</f>
        <v>600.42339018999996</v>
      </c>
      <c r="F164" s="43">
        <v>4250.6751722999998</v>
      </c>
      <c r="G164" s="43">
        <v>1167.7130953999999</v>
      </c>
      <c r="H164" s="43">
        <v>2937.6067549999998</v>
      </c>
      <c r="I164" s="43">
        <v>145.35532190000001</v>
      </c>
      <c r="J164" s="43">
        <v>2624.5734686599999</v>
      </c>
      <c r="K164" s="43">
        <v>295.50248483000001</v>
      </c>
      <c r="L164" s="43">
        <v>1874.00291554</v>
      </c>
      <c r="M164" s="43">
        <v>455.06806828999999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7226.3291078599996</v>
      </c>
      <c r="C165" s="43">
        <f t="shared" ref="C165" si="293">G165+K165</f>
        <v>1605.8006798599999</v>
      </c>
      <c r="D165" s="43">
        <f t="shared" ref="D165" si="294">H165+L165</f>
        <v>5051.33682864</v>
      </c>
      <c r="E165" s="43">
        <f t="shared" ref="E165" si="295">I165+M165</f>
        <v>569.19159935999994</v>
      </c>
      <c r="F165" s="43">
        <v>4416.1589761300002</v>
      </c>
      <c r="G165" s="43">
        <v>1288.7953679499999</v>
      </c>
      <c r="H165" s="43">
        <v>3019.6884813500001</v>
      </c>
      <c r="I165" s="43">
        <v>107.67512683</v>
      </c>
      <c r="J165" s="43">
        <v>2810.1701317299999</v>
      </c>
      <c r="K165" s="43">
        <v>317.00531190999999</v>
      </c>
      <c r="L165" s="43">
        <v>2031.6483472899999</v>
      </c>
      <c r="M165" s="43">
        <v>461.51647252999999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7325.2418137200002</v>
      </c>
      <c r="C166" s="43">
        <f t="shared" ref="C166" si="296">G166+K166</f>
        <v>1502.1635175700001</v>
      </c>
      <c r="D166" s="43">
        <f t="shared" ref="D166" si="297">H166+L166</f>
        <v>5450.3532249599994</v>
      </c>
      <c r="E166" s="43">
        <f t="shared" ref="E166" si="298">I166+M166</f>
        <v>372.72507118999999</v>
      </c>
      <c r="F166" s="43">
        <v>4302.4695600100004</v>
      </c>
      <c r="G166" s="43">
        <v>1116.53534418</v>
      </c>
      <c r="H166" s="43">
        <v>3079.14159475</v>
      </c>
      <c r="I166" s="43">
        <v>106.79262108</v>
      </c>
      <c r="J166" s="43">
        <v>3022.7722537099999</v>
      </c>
      <c r="K166" s="43">
        <v>385.62817338999997</v>
      </c>
      <c r="L166" s="43">
        <v>2371.2116302099998</v>
      </c>
      <c r="M166" s="43">
        <v>265.93245010999999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7247.4474886199996</v>
      </c>
      <c r="C167" s="43">
        <f t="shared" ref="C167" si="299">G167+K167</f>
        <v>1560.9642354</v>
      </c>
      <c r="D167" s="43">
        <f t="shared" ref="D167" si="300">H167+L167</f>
        <v>5327.4863872599999</v>
      </c>
      <c r="E167" s="43">
        <f t="shared" ref="E167" si="301">I167+M167</f>
        <v>358.99686595999998</v>
      </c>
      <c r="F167" s="43">
        <v>4304.4840030400001</v>
      </c>
      <c r="G167" s="43">
        <v>1247.1240897299999</v>
      </c>
      <c r="H167" s="43">
        <v>2950.6765120099999</v>
      </c>
      <c r="I167" s="43">
        <v>106.6834013</v>
      </c>
      <c r="J167" s="43">
        <v>2942.96348558</v>
      </c>
      <c r="K167" s="43">
        <v>313.84014567000003</v>
      </c>
      <c r="L167" s="43">
        <v>2376.80987525</v>
      </c>
      <c r="M167" s="43">
        <v>252.31346465999999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7153.5666076799998</v>
      </c>
      <c r="C168" s="43">
        <f t="shared" ref="C168" si="302">G168+K168</f>
        <v>1476.1635304199999</v>
      </c>
      <c r="D168" s="43">
        <f t="shared" ref="D168" si="303">H168+L168</f>
        <v>5322.8372546299997</v>
      </c>
      <c r="E168" s="43">
        <f t="shared" ref="E168" si="304">I168+M168</f>
        <v>354.56582263000001</v>
      </c>
      <c r="F168" s="43">
        <v>4247.3614072500004</v>
      </c>
      <c r="G168" s="43">
        <v>1166.85876392</v>
      </c>
      <c r="H168" s="43">
        <v>2973.6441058700002</v>
      </c>
      <c r="I168" s="43">
        <v>106.85853745999999</v>
      </c>
      <c r="J168" s="43">
        <v>2906.2052004299999</v>
      </c>
      <c r="K168" s="43">
        <v>309.30476650000003</v>
      </c>
      <c r="L168" s="43">
        <v>2349.19314876</v>
      </c>
      <c r="M168" s="43">
        <v>247.70728517000001</v>
      </c>
      <c r="N168" s="43"/>
      <c r="O168" s="43"/>
      <c r="P168" s="43"/>
      <c r="Q168" s="43"/>
    </row>
    <row r="169" spans="1:17" collapsed="1">
      <c r="A169" s="8">
        <v>45352</v>
      </c>
      <c r="B169" s="43">
        <v>7241.9649966899997</v>
      </c>
      <c r="C169" s="43">
        <f t="shared" ref="C169" si="305">G169+K169</f>
        <v>1402.0392023200002</v>
      </c>
      <c r="D169" s="43">
        <f t="shared" ref="D169" si="306">H169+L169</f>
        <v>5486.0017090399997</v>
      </c>
      <c r="E169" s="43">
        <f t="shared" ref="E169" si="307">I169+M169</f>
        <v>353.92408533000003</v>
      </c>
      <c r="F169" s="43">
        <v>4233.5126362000001</v>
      </c>
      <c r="G169" s="43">
        <v>1067.6109707600001</v>
      </c>
      <c r="H169" s="43">
        <v>3059.5488081600001</v>
      </c>
      <c r="I169" s="43">
        <v>106.35285727999999</v>
      </c>
      <c r="J169" s="43">
        <v>3008.45236049</v>
      </c>
      <c r="K169" s="43">
        <v>334.42823155999997</v>
      </c>
      <c r="L169" s="43">
        <v>2426.45290088</v>
      </c>
      <c r="M169" s="43">
        <v>247.57122805</v>
      </c>
      <c r="N169" s="43"/>
      <c r="O169" s="43"/>
      <c r="P169" s="43"/>
      <c r="Q169" s="43"/>
    </row>
    <row r="170" spans="1:17">
      <c r="A170" s="8">
        <v>45383</v>
      </c>
      <c r="B170" s="43">
        <v>7355.2663351700003</v>
      </c>
      <c r="C170" s="43">
        <f t="shared" ref="C170" si="308">G170+K170</f>
        <v>1371.27966988</v>
      </c>
      <c r="D170" s="43">
        <f t="shared" ref="D170" si="309">H170+L170</f>
        <v>5618.3877431700002</v>
      </c>
      <c r="E170" s="43">
        <f t="shared" ref="E170" si="310">I170+M170</f>
        <v>365.59892212</v>
      </c>
      <c r="F170" s="43">
        <v>4249.5047730400001</v>
      </c>
      <c r="G170" s="43">
        <v>1036.19447294</v>
      </c>
      <c r="H170" s="43">
        <v>3107.1239223500002</v>
      </c>
      <c r="I170" s="43">
        <v>106.18637775000001</v>
      </c>
      <c r="J170" s="43">
        <v>3105.7615621300001</v>
      </c>
      <c r="K170" s="43">
        <v>335.08519694</v>
      </c>
      <c r="L170" s="43">
        <v>2511.2638208200001</v>
      </c>
      <c r="M170" s="43">
        <v>259.41254436999998</v>
      </c>
      <c r="N170" s="43"/>
      <c r="O170" s="43"/>
      <c r="P170" s="43"/>
      <c r="Q170" s="43"/>
    </row>
    <row r="171" spans="1:17">
      <c r="A171" s="8">
        <v>45413</v>
      </c>
      <c r="B171" s="43">
        <v>7449.5265554199996</v>
      </c>
      <c r="C171" s="43">
        <f t="shared" ref="C171" si="311">G171+K171</f>
        <v>1458.09768577</v>
      </c>
      <c r="D171" s="43">
        <f t="shared" ref="D171" si="312">H171+L171</f>
        <v>5636.5261266300004</v>
      </c>
      <c r="E171" s="43">
        <f t="shared" ref="E171" si="313">I171+M171</f>
        <v>354.90274302</v>
      </c>
      <c r="F171" s="43">
        <v>4231.0159886499996</v>
      </c>
      <c r="G171" s="43">
        <v>1011.6285153</v>
      </c>
      <c r="H171" s="43">
        <v>3113.2509185499998</v>
      </c>
      <c r="I171" s="43">
        <v>106.1365548</v>
      </c>
      <c r="J171" s="43">
        <v>3218.51056677</v>
      </c>
      <c r="K171" s="43">
        <v>446.46917046999999</v>
      </c>
      <c r="L171" s="43">
        <v>2523.2752080800001</v>
      </c>
      <c r="M171" s="43">
        <v>248.76618822</v>
      </c>
      <c r="N171" s="43"/>
      <c r="O171" s="43"/>
      <c r="P171" s="43"/>
      <c r="Q171" s="43"/>
    </row>
    <row r="172" spans="1:17">
      <c r="A172" s="8">
        <v>45444</v>
      </c>
      <c r="B172" s="43">
        <v>7724.6905854699999</v>
      </c>
      <c r="C172" s="43">
        <f t="shared" ref="C172" si="314">G172+K172</f>
        <v>1679.13996984</v>
      </c>
      <c r="D172" s="43">
        <f t="shared" ref="D172" si="315">H172+L172</f>
        <v>5668.17701829</v>
      </c>
      <c r="E172" s="43">
        <f t="shared" ref="E172" si="316">I172+M172</f>
        <v>377.37359733999995</v>
      </c>
      <c r="F172" s="43">
        <v>4510.5192006799998</v>
      </c>
      <c r="G172" s="43">
        <v>1237.8272334200001</v>
      </c>
      <c r="H172" s="43">
        <v>3162.5630112499998</v>
      </c>
      <c r="I172" s="43">
        <v>110.12895601</v>
      </c>
      <c r="J172" s="43">
        <v>3214.17138479</v>
      </c>
      <c r="K172" s="43">
        <v>441.31273642000002</v>
      </c>
      <c r="L172" s="43">
        <v>2505.6140070400002</v>
      </c>
      <c r="M172" s="43">
        <v>267.24464132999998</v>
      </c>
      <c r="N172" s="43"/>
      <c r="O172" s="43"/>
      <c r="P172" s="43"/>
      <c r="Q172" s="43"/>
    </row>
    <row r="173" spans="1:17">
      <c r="A173" s="8">
        <v>45474</v>
      </c>
      <c r="B173" s="43">
        <v>7651.0694488500003</v>
      </c>
      <c r="C173" s="43">
        <f t="shared" ref="C173" si="317">G173+K173</f>
        <v>1708.3461430500001</v>
      </c>
      <c r="D173" s="43">
        <f t="shared" ref="D173" si="318">H173+L173</f>
        <v>5561.32281969</v>
      </c>
      <c r="E173" s="43">
        <f t="shared" ref="E173" si="319">I173+M173</f>
        <v>381.40048611000003</v>
      </c>
      <c r="F173" s="43">
        <v>4472.3532947900003</v>
      </c>
      <c r="G173" s="43">
        <v>1305.42183372</v>
      </c>
      <c r="H173" s="43">
        <v>3049.3471609600001</v>
      </c>
      <c r="I173" s="43">
        <v>117.58430011</v>
      </c>
      <c r="J173" s="43">
        <v>3178.71615406</v>
      </c>
      <c r="K173" s="43">
        <v>402.92430933000003</v>
      </c>
      <c r="L173" s="43">
        <v>2511.9756587299999</v>
      </c>
      <c r="M173" s="43">
        <v>263.81618600000002</v>
      </c>
      <c r="N173" s="43"/>
      <c r="O173" s="43"/>
      <c r="P173" s="43"/>
      <c r="Q173" s="43"/>
    </row>
    <row r="174" spans="1:17">
      <c r="A174" s="8">
        <v>45505</v>
      </c>
      <c r="B174" s="43">
        <v>7677.49234617</v>
      </c>
      <c r="C174" s="43">
        <f t="shared" ref="C174" si="320">G174+K174</f>
        <v>1677.63219448</v>
      </c>
      <c r="D174" s="43">
        <f t="shared" ref="D174" si="321">H174+L174</f>
        <v>5654.7613045199996</v>
      </c>
      <c r="E174" s="43">
        <f t="shared" ref="E174" si="322">I174+M174</f>
        <v>345.09884717</v>
      </c>
      <c r="F174" s="43">
        <v>4522.2741804899997</v>
      </c>
      <c r="G174" s="43">
        <v>1251.57985263</v>
      </c>
      <c r="H174" s="43">
        <v>3146.12074484</v>
      </c>
      <c r="I174" s="43">
        <v>124.57358302</v>
      </c>
      <c r="J174" s="43">
        <v>3155.2181656799999</v>
      </c>
      <c r="K174" s="43">
        <v>426.05234185</v>
      </c>
      <c r="L174" s="43">
        <v>2508.64055968</v>
      </c>
      <c r="M174" s="43">
        <v>220.52526415</v>
      </c>
      <c r="N174" s="43"/>
      <c r="O174" s="43"/>
      <c r="P174" s="43"/>
      <c r="Q174" s="43"/>
    </row>
    <row r="175" spans="1:17">
      <c r="A175" s="8">
        <v>45536</v>
      </c>
      <c r="B175" s="43">
        <v>8043.8216674100004</v>
      </c>
      <c r="C175" s="43">
        <f t="shared" ref="C175" si="323">G175+K175</f>
        <v>1886.9791563199999</v>
      </c>
      <c r="D175" s="43">
        <f t="shared" ref="D175" si="324">H175+L175</f>
        <v>5806.2090373800002</v>
      </c>
      <c r="E175" s="43">
        <f t="shared" ref="E175" si="325">I175+M175</f>
        <v>350.63347370999998</v>
      </c>
      <c r="F175" s="43">
        <v>4826.6948186299996</v>
      </c>
      <c r="G175" s="43">
        <v>1468.77698502</v>
      </c>
      <c r="H175" s="43">
        <v>3222.0313529999999</v>
      </c>
      <c r="I175" s="43">
        <v>135.88648061000001</v>
      </c>
      <c r="J175" s="43">
        <v>3217.1268487799998</v>
      </c>
      <c r="K175" s="43">
        <v>418.20217129999997</v>
      </c>
      <c r="L175" s="43">
        <v>2584.1776843799998</v>
      </c>
      <c r="M175" s="43">
        <v>214.7469931</v>
      </c>
      <c r="N175" s="43"/>
      <c r="O175" s="43"/>
      <c r="P175" s="43"/>
      <c r="Q175" s="43"/>
    </row>
    <row r="176" spans="1:17">
      <c r="A176" s="8">
        <v>45566</v>
      </c>
      <c r="B176" s="43">
        <v>8066.4244366800003</v>
      </c>
      <c r="C176" s="43">
        <f t="shared" ref="C176" si="326">G176+K176</f>
        <v>1908.2688531499998</v>
      </c>
      <c r="D176" s="43">
        <f t="shared" ref="D176" si="327">H176+L176</f>
        <v>5803.9271189299998</v>
      </c>
      <c r="E176" s="43">
        <f t="shared" ref="E176" si="328">I176+M176</f>
        <v>354.2284646</v>
      </c>
      <c r="F176" s="43">
        <v>4866.5486191800001</v>
      </c>
      <c r="G176" s="43">
        <v>1490.9751490199999</v>
      </c>
      <c r="H176" s="43">
        <v>3239.0986421299999</v>
      </c>
      <c r="I176" s="43">
        <v>136.47482803</v>
      </c>
      <c r="J176" s="43">
        <v>3199.8758174999998</v>
      </c>
      <c r="K176" s="43">
        <v>417.29370412999998</v>
      </c>
      <c r="L176" s="43">
        <v>2564.8284767999999</v>
      </c>
      <c r="M176" s="43">
        <v>217.75363657</v>
      </c>
      <c r="N176" s="43"/>
      <c r="O176" s="43"/>
      <c r="P176" s="43"/>
      <c r="Q176" s="43"/>
    </row>
    <row r="177" spans="1:17">
      <c r="A177" s="8">
        <v>45597</v>
      </c>
      <c r="B177" s="43">
        <v>8276.8386936700008</v>
      </c>
      <c r="C177" s="43">
        <f t="shared" ref="C177" si="329">G177+K177</f>
        <v>1872.8627437499999</v>
      </c>
      <c r="D177" s="43">
        <f t="shared" ref="D177" si="330">H177+L177</f>
        <v>6054.1626977699998</v>
      </c>
      <c r="E177" s="43">
        <f t="shared" ref="E177" si="331">I177+M177</f>
        <v>349.81325215000004</v>
      </c>
      <c r="F177" s="43">
        <v>4896.8621893299996</v>
      </c>
      <c r="G177" s="43">
        <v>1434.59552734</v>
      </c>
      <c r="H177" s="43">
        <v>3320.5571271099998</v>
      </c>
      <c r="I177" s="43">
        <v>141.70953488000001</v>
      </c>
      <c r="J177" s="43">
        <v>3379.9765043399998</v>
      </c>
      <c r="K177" s="43">
        <v>438.26721641</v>
      </c>
      <c r="L177" s="43">
        <v>2733.60557066</v>
      </c>
      <c r="M177" s="43">
        <v>208.10371727</v>
      </c>
      <c r="N177" s="43"/>
      <c r="O177" s="43"/>
      <c r="P177" s="43"/>
      <c r="Q177" s="43"/>
    </row>
    <row r="178" spans="1:17">
      <c r="A178" s="8">
        <v>45627</v>
      </c>
      <c r="B178" s="43">
        <v>8808.2802636300003</v>
      </c>
      <c r="C178" s="43">
        <f t="shared" ref="C178" si="332">G178+K178</f>
        <v>2020.5007681900001</v>
      </c>
      <c r="D178" s="43">
        <f t="shared" ref="D178" si="333">H178+L178</f>
        <v>6433.9978790599998</v>
      </c>
      <c r="E178" s="43">
        <f t="shared" ref="E178" si="334">I178+M178</f>
        <v>353.78161638</v>
      </c>
      <c r="F178" s="43">
        <v>5151.0059724499997</v>
      </c>
      <c r="G178" s="43">
        <v>1553.98572461</v>
      </c>
      <c r="H178" s="43">
        <v>3439.7550689200002</v>
      </c>
      <c r="I178" s="43">
        <v>157.26517892000001</v>
      </c>
      <c r="J178" s="43">
        <v>3657.2742911800001</v>
      </c>
      <c r="K178" s="43">
        <v>466.51504358</v>
      </c>
      <c r="L178" s="43">
        <v>2994.2428101400001</v>
      </c>
      <c r="M178" s="43">
        <v>196.51643745999999</v>
      </c>
      <c r="N178" s="43"/>
      <c r="O178" s="43"/>
      <c r="P178" s="43"/>
      <c r="Q178" s="43"/>
    </row>
    <row r="179" spans="1:17">
      <c r="A179" s="8">
        <v>45658</v>
      </c>
      <c r="B179" s="43">
        <v>8484.3616997000008</v>
      </c>
      <c r="C179" s="43">
        <f t="shared" ref="C179" si="335">G179+K179</f>
        <v>1726.0191956399999</v>
      </c>
      <c r="D179" s="43">
        <f t="shared" ref="D179" si="336">H179+L179</f>
        <v>6410.34278111</v>
      </c>
      <c r="E179" s="43">
        <f t="shared" ref="E179" si="337">I179+M179</f>
        <v>347.99972294999998</v>
      </c>
      <c r="F179" s="43">
        <v>4957.7026404600001</v>
      </c>
      <c r="G179" s="43">
        <v>1338.6572585599999</v>
      </c>
      <c r="H179" s="43">
        <v>3462.6693631799999</v>
      </c>
      <c r="I179" s="43">
        <v>156.37601871999999</v>
      </c>
      <c r="J179" s="43">
        <v>3526.6590592399998</v>
      </c>
      <c r="K179" s="43">
        <v>387.36193708000002</v>
      </c>
      <c r="L179" s="43">
        <v>2947.6734179300001</v>
      </c>
      <c r="M179" s="43">
        <v>191.62370422999999</v>
      </c>
      <c r="N179" s="43"/>
      <c r="O179" s="43"/>
      <c r="P179" s="43"/>
      <c r="Q179" s="43"/>
    </row>
    <row r="180" spans="1:17">
      <c r="A180" s="8">
        <v>45689</v>
      </c>
      <c r="B180" s="43">
        <v>8675.1221568700003</v>
      </c>
      <c r="C180" s="43">
        <f t="shared" ref="C180" si="338">G180+K180</f>
        <v>1834.8202710100002</v>
      </c>
      <c r="D180" s="43">
        <f t="shared" ref="D180" si="339">H180+L180</f>
        <v>6502.14014486</v>
      </c>
      <c r="E180" s="43">
        <f t="shared" ref="E180" si="340">I180+M180</f>
        <v>338.16174100000001</v>
      </c>
      <c r="F180" s="43">
        <v>5186.7566760999998</v>
      </c>
      <c r="G180" s="43">
        <v>1442.4202548600001</v>
      </c>
      <c r="H180" s="43">
        <v>3589.12857278</v>
      </c>
      <c r="I180" s="43">
        <v>155.20784846000001</v>
      </c>
      <c r="J180" s="43">
        <v>3488.36548077</v>
      </c>
      <c r="K180" s="43">
        <v>392.40001615</v>
      </c>
      <c r="L180" s="43">
        <v>2913.01157208</v>
      </c>
      <c r="M180" s="43">
        <v>182.95389254</v>
      </c>
      <c r="N180" s="43"/>
      <c r="O180" s="43"/>
      <c r="P180" s="43"/>
      <c r="Q180" s="43"/>
    </row>
    <row r="181" spans="1:17">
      <c r="A181" s="8">
        <v>45717</v>
      </c>
      <c r="B181" s="43">
        <v>8720.1297635299998</v>
      </c>
      <c r="C181" s="43">
        <f t="shared" ref="C181" si="341">G181+K181</f>
        <v>1750.70714374</v>
      </c>
      <c r="D181" s="43">
        <f t="shared" ref="D181" si="342">H181+L181</f>
        <v>6633.6395307000003</v>
      </c>
      <c r="E181" s="43">
        <f t="shared" ref="E181" si="343">I181+M181</f>
        <v>335.78308908999998</v>
      </c>
      <c r="F181" s="43">
        <v>5203.1965515600004</v>
      </c>
      <c r="G181" s="43">
        <v>1345.0605799800001</v>
      </c>
      <c r="H181" s="43">
        <v>3695.8413625799999</v>
      </c>
      <c r="I181" s="43">
        <v>162.29460900000001</v>
      </c>
      <c r="J181" s="43">
        <v>3516.9332119699998</v>
      </c>
      <c r="K181" s="43">
        <v>405.64656375999999</v>
      </c>
      <c r="L181" s="43">
        <v>2937.7981681199999</v>
      </c>
      <c r="M181" s="43">
        <v>173.48848009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4033.7708089100001</v>
      </c>
      <c r="C11" s="43">
        <f>G11+K11</f>
        <v>380.85894796999997</v>
      </c>
      <c r="D11" s="43">
        <f t="shared" ref="D11:E11" si="0">H11+L11</f>
        <v>981.56834898</v>
      </c>
      <c r="E11" s="43">
        <f t="shared" si="0"/>
        <v>2671.3435119600003</v>
      </c>
      <c r="F11" s="43">
        <v>1341.31713036</v>
      </c>
      <c r="G11" s="43">
        <v>350.44093051999999</v>
      </c>
      <c r="H11" s="43">
        <v>553.317365</v>
      </c>
      <c r="I11" s="43">
        <v>437.55883483999997</v>
      </c>
      <c r="J11" s="43">
        <v>2692.4536785499999</v>
      </c>
      <c r="K11" s="43">
        <v>30.418017450000001</v>
      </c>
      <c r="L11" s="43">
        <v>428.25098398</v>
      </c>
      <c r="M11" s="43">
        <v>2233.7846771200002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4041.8910826599999</v>
      </c>
      <c r="C12" s="43">
        <f t="shared" ref="C12:C67" si="1">G12+K12</f>
        <v>389.60477507999997</v>
      </c>
      <c r="D12" s="43">
        <f t="shared" ref="D12:D67" si="2">H12+L12</f>
        <v>997.89923708000003</v>
      </c>
      <c r="E12" s="43">
        <f t="shared" ref="E12:E67" si="3">I12+M12</f>
        <v>2654.3870704999999</v>
      </c>
      <c r="F12" s="43">
        <v>1377.8585983299999</v>
      </c>
      <c r="G12" s="43">
        <v>358.80283367999999</v>
      </c>
      <c r="H12" s="43">
        <v>574.54114417000005</v>
      </c>
      <c r="I12" s="43">
        <v>444.51462048000002</v>
      </c>
      <c r="J12" s="43">
        <v>2664.03248433</v>
      </c>
      <c r="K12" s="43">
        <v>30.8019414</v>
      </c>
      <c r="L12" s="43">
        <v>423.35809290999998</v>
      </c>
      <c r="M12" s="43">
        <v>2209.8724500200001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4084.6269907999999</v>
      </c>
      <c r="C13" s="43">
        <f t="shared" si="1"/>
        <v>407.99082081</v>
      </c>
      <c r="D13" s="43">
        <f t="shared" si="2"/>
        <v>1016.43190349</v>
      </c>
      <c r="E13" s="43">
        <f t="shared" si="3"/>
        <v>2660.2042664999999</v>
      </c>
      <c r="F13" s="43">
        <v>1438.1910150599999</v>
      </c>
      <c r="G13" s="43">
        <v>378.40279483</v>
      </c>
      <c r="H13" s="43">
        <v>603.90672222000001</v>
      </c>
      <c r="I13" s="43">
        <v>455.88149800999997</v>
      </c>
      <c r="J13" s="43">
        <v>2646.4359757399998</v>
      </c>
      <c r="K13" s="43">
        <v>29.588025980000001</v>
      </c>
      <c r="L13" s="43">
        <v>412.52518127000002</v>
      </c>
      <c r="M13" s="43">
        <v>2204.3227684899998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4141.3954368499999</v>
      </c>
      <c r="C14" s="43">
        <f t="shared" si="1"/>
        <v>452.25000676000002</v>
      </c>
      <c r="D14" s="43">
        <f t="shared" si="2"/>
        <v>1028.8827041300001</v>
      </c>
      <c r="E14" s="43">
        <f t="shared" si="3"/>
        <v>2660.2627259599999</v>
      </c>
      <c r="F14" s="43">
        <v>1513.1335374099999</v>
      </c>
      <c r="G14" s="43">
        <v>421.98293554000003</v>
      </c>
      <c r="H14" s="43">
        <v>623.88581992000002</v>
      </c>
      <c r="I14" s="43">
        <v>467.26478194999999</v>
      </c>
      <c r="J14" s="43">
        <v>2628.26189944</v>
      </c>
      <c r="K14" s="43">
        <v>30.267071219999998</v>
      </c>
      <c r="L14" s="43">
        <v>404.99688421000002</v>
      </c>
      <c r="M14" s="43">
        <v>2192.9979440100001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4189.5215450200003</v>
      </c>
      <c r="C15" s="43">
        <f t="shared" si="1"/>
        <v>511.12363121000004</v>
      </c>
      <c r="D15" s="43">
        <f t="shared" si="2"/>
        <v>1045.62981868</v>
      </c>
      <c r="E15" s="43">
        <f t="shared" si="3"/>
        <v>2632.7680951299999</v>
      </c>
      <c r="F15" s="43">
        <v>1595.6023502</v>
      </c>
      <c r="G15" s="43">
        <v>481.11102269000003</v>
      </c>
      <c r="H15" s="43">
        <v>645.87130821000005</v>
      </c>
      <c r="I15" s="43">
        <v>468.62001930000002</v>
      </c>
      <c r="J15" s="43">
        <v>2593.91919482</v>
      </c>
      <c r="K15" s="43">
        <v>30.012608520000001</v>
      </c>
      <c r="L15" s="43">
        <v>399.75851046999998</v>
      </c>
      <c r="M15" s="43">
        <v>2164.1480758299999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4236.8802338300002</v>
      </c>
      <c r="C16" s="43">
        <f t="shared" si="1"/>
        <v>542.47941399000001</v>
      </c>
      <c r="D16" s="43">
        <f t="shared" si="2"/>
        <v>1066.79102332</v>
      </c>
      <c r="E16" s="43">
        <f t="shared" si="3"/>
        <v>2627.6097965200001</v>
      </c>
      <c r="F16" s="43">
        <v>1692.8827664099999</v>
      </c>
      <c r="G16" s="43">
        <v>511.53209498000001</v>
      </c>
      <c r="H16" s="43">
        <v>685.66114818000005</v>
      </c>
      <c r="I16" s="43">
        <v>495.68952324999998</v>
      </c>
      <c r="J16" s="43">
        <v>2543.9974674199998</v>
      </c>
      <c r="K16" s="43">
        <v>30.947319010000001</v>
      </c>
      <c r="L16" s="43">
        <v>381.12987514000002</v>
      </c>
      <c r="M16" s="43">
        <v>2131.9202732700001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4260.2536674100002</v>
      </c>
      <c r="C17" s="43">
        <f t="shared" si="1"/>
        <v>557.30403415000001</v>
      </c>
      <c r="D17" s="43">
        <f t="shared" si="2"/>
        <v>1103.4058073799999</v>
      </c>
      <c r="E17" s="43">
        <f t="shared" si="3"/>
        <v>2599.54382588</v>
      </c>
      <c r="F17" s="43">
        <v>1804.5872138699999</v>
      </c>
      <c r="G17" s="43">
        <v>525.17229502999999</v>
      </c>
      <c r="H17" s="43">
        <v>734.52316571999995</v>
      </c>
      <c r="I17" s="43">
        <v>544.89175311999998</v>
      </c>
      <c r="J17" s="43">
        <v>2455.66645354</v>
      </c>
      <c r="K17" s="43">
        <v>32.131739119999999</v>
      </c>
      <c r="L17" s="43">
        <v>368.88264165999999</v>
      </c>
      <c r="M17" s="43">
        <v>2054.65207276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4285.3636238700001</v>
      </c>
      <c r="C18" s="43">
        <f t="shared" si="1"/>
        <v>569.08702676999997</v>
      </c>
      <c r="D18" s="43">
        <f t="shared" si="2"/>
        <v>1120.69820293</v>
      </c>
      <c r="E18" s="43">
        <f t="shared" si="3"/>
        <v>2595.5783941700001</v>
      </c>
      <c r="F18" s="43">
        <v>1890.8524467</v>
      </c>
      <c r="G18" s="43">
        <v>537.26603356999999</v>
      </c>
      <c r="H18" s="43">
        <v>768.80660703000001</v>
      </c>
      <c r="I18" s="43">
        <v>584.77980609999997</v>
      </c>
      <c r="J18" s="43">
        <v>2394.5111771699999</v>
      </c>
      <c r="K18" s="43">
        <v>31.8209932</v>
      </c>
      <c r="L18" s="43">
        <v>351.89159590000003</v>
      </c>
      <c r="M18" s="43">
        <v>2010.7985880700001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4294.0818734000004</v>
      </c>
      <c r="C19" s="43">
        <f t="shared" si="1"/>
        <v>579.07813259</v>
      </c>
      <c r="D19" s="43">
        <f t="shared" si="2"/>
        <v>1157.2047165199999</v>
      </c>
      <c r="E19" s="43">
        <f t="shared" si="3"/>
        <v>2557.79902429</v>
      </c>
      <c r="F19" s="43">
        <v>1982.4931505100001</v>
      </c>
      <c r="G19" s="43">
        <v>547.19392970000001</v>
      </c>
      <c r="H19" s="43">
        <v>814.59992600999999</v>
      </c>
      <c r="I19" s="43">
        <v>620.69929479999996</v>
      </c>
      <c r="J19" s="43">
        <v>2311.5887228900001</v>
      </c>
      <c r="K19" s="43">
        <v>31.884202890000001</v>
      </c>
      <c r="L19" s="43">
        <v>342.60479050999999</v>
      </c>
      <c r="M19" s="43">
        <v>1937.0997294900001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3473.3615217400002</v>
      </c>
      <c r="C20" s="43">
        <f t="shared" si="1"/>
        <v>441.69283323999997</v>
      </c>
      <c r="D20" s="43">
        <f t="shared" si="2"/>
        <v>749.82873271999995</v>
      </c>
      <c r="E20" s="43">
        <f t="shared" si="3"/>
        <v>2281.8399557799999</v>
      </c>
      <c r="F20" s="43">
        <v>1248.2825062100001</v>
      </c>
      <c r="G20" s="43">
        <v>411.64577309999999</v>
      </c>
      <c r="H20" s="43">
        <v>423.29824387999997</v>
      </c>
      <c r="I20" s="43">
        <v>413.33848922999999</v>
      </c>
      <c r="J20" s="43">
        <v>2225.0790155300001</v>
      </c>
      <c r="K20" s="43">
        <v>30.047060139999999</v>
      </c>
      <c r="L20" s="43">
        <v>326.53048883999998</v>
      </c>
      <c r="M20" s="43">
        <v>1868.50146655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3418.34252952</v>
      </c>
      <c r="C21" s="43">
        <f t="shared" si="1"/>
        <v>446.28094225000001</v>
      </c>
      <c r="D21" s="43">
        <f t="shared" si="2"/>
        <v>750.58462804999999</v>
      </c>
      <c r="E21" s="43">
        <f t="shared" si="3"/>
        <v>2221.47695922</v>
      </c>
      <c r="F21" s="43">
        <v>1268.0837070699999</v>
      </c>
      <c r="G21" s="43">
        <v>416.21663373000001</v>
      </c>
      <c r="H21" s="43">
        <v>432.28519125000003</v>
      </c>
      <c r="I21" s="43">
        <v>419.58188209000002</v>
      </c>
      <c r="J21" s="43">
        <v>2150.25882245</v>
      </c>
      <c r="K21" s="43">
        <v>30.064308520000001</v>
      </c>
      <c r="L21" s="43">
        <v>318.29943680000002</v>
      </c>
      <c r="M21" s="43">
        <v>1801.8950771299999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3339.16221262</v>
      </c>
      <c r="C22" s="43">
        <f t="shared" si="1"/>
        <v>462.95407603000001</v>
      </c>
      <c r="D22" s="43">
        <f t="shared" si="2"/>
        <v>739.49202218999994</v>
      </c>
      <c r="E22" s="43">
        <f t="shared" si="3"/>
        <v>2136.7161144000002</v>
      </c>
      <c r="F22" s="43">
        <v>1296.79462005</v>
      </c>
      <c r="G22" s="43">
        <v>433.97106416000003</v>
      </c>
      <c r="H22" s="43">
        <v>436.47328765999998</v>
      </c>
      <c r="I22" s="43">
        <v>426.35026822999998</v>
      </c>
      <c r="J22" s="43">
        <v>2042.3675925699999</v>
      </c>
      <c r="K22" s="43">
        <v>28.983011869999999</v>
      </c>
      <c r="L22" s="43">
        <v>303.01873453000002</v>
      </c>
      <c r="M22" s="43">
        <v>1710.3658461699999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3287.7826096600002</v>
      </c>
      <c r="C23" s="43">
        <f t="shared" si="1"/>
        <v>450.60790374999999</v>
      </c>
      <c r="D23" s="43">
        <f t="shared" si="2"/>
        <v>743.06068828999992</v>
      </c>
      <c r="E23" s="43">
        <f t="shared" si="3"/>
        <v>2094.1140176199997</v>
      </c>
      <c r="F23" s="43">
        <v>1298.2635251500001</v>
      </c>
      <c r="G23" s="43">
        <v>421.79430536000001</v>
      </c>
      <c r="H23" s="43">
        <v>446.39919330999999</v>
      </c>
      <c r="I23" s="43">
        <v>430.07002648000002</v>
      </c>
      <c r="J23" s="43">
        <v>1989.5190845100001</v>
      </c>
      <c r="K23" s="43">
        <v>28.813598389999999</v>
      </c>
      <c r="L23" s="43">
        <v>296.66149497999999</v>
      </c>
      <c r="M23" s="43">
        <v>1664.0439911399999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3240.1430743599999</v>
      </c>
      <c r="C24" s="43">
        <f t="shared" si="1"/>
        <v>444.85809789000001</v>
      </c>
      <c r="D24" s="43">
        <f t="shared" si="2"/>
        <v>730.53303370999993</v>
      </c>
      <c r="E24" s="43">
        <f t="shared" si="3"/>
        <v>2064.75194276</v>
      </c>
      <c r="F24" s="43">
        <v>1295.0996296400001</v>
      </c>
      <c r="G24" s="43">
        <v>416.41358150000002</v>
      </c>
      <c r="H24" s="43">
        <v>446.38358284999998</v>
      </c>
      <c r="I24" s="43">
        <v>432.30246528999999</v>
      </c>
      <c r="J24" s="43">
        <v>1945.04344472</v>
      </c>
      <c r="K24" s="43">
        <v>28.44451639</v>
      </c>
      <c r="L24" s="43">
        <v>284.14945086</v>
      </c>
      <c r="M24" s="43">
        <v>1632.4494774699999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3208.54972451</v>
      </c>
      <c r="C25" s="43">
        <f t="shared" si="1"/>
        <v>469.66651925999997</v>
      </c>
      <c r="D25" s="43">
        <f t="shared" si="2"/>
        <v>720.77364835000003</v>
      </c>
      <c r="E25" s="43">
        <f t="shared" si="3"/>
        <v>2018.1095568999999</v>
      </c>
      <c r="F25" s="43">
        <v>1325.50114893</v>
      </c>
      <c r="G25" s="43">
        <v>438.73154509</v>
      </c>
      <c r="H25" s="43">
        <v>449.29150249000003</v>
      </c>
      <c r="I25" s="43">
        <v>437.47810134999997</v>
      </c>
      <c r="J25" s="43">
        <v>1883.04857558</v>
      </c>
      <c r="K25" s="43">
        <v>30.93497417</v>
      </c>
      <c r="L25" s="43">
        <v>271.48214586</v>
      </c>
      <c r="M25" s="43">
        <v>1580.6314555500001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3167.1799603700001</v>
      </c>
      <c r="C26" s="43">
        <f t="shared" si="1"/>
        <v>469.69733206999996</v>
      </c>
      <c r="D26" s="43">
        <f t="shared" si="2"/>
        <v>721.80686775000004</v>
      </c>
      <c r="E26" s="43">
        <f t="shared" si="3"/>
        <v>1975.6757605499999</v>
      </c>
      <c r="F26" s="43">
        <v>1333.23568127</v>
      </c>
      <c r="G26" s="43">
        <v>440.05714405999998</v>
      </c>
      <c r="H26" s="43">
        <v>455.57833893999998</v>
      </c>
      <c r="I26" s="43">
        <v>437.60019827000002</v>
      </c>
      <c r="J26" s="43">
        <v>1833.9442790999999</v>
      </c>
      <c r="K26" s="43">
        <v>29.640188009999999</v>
      </c>
      <c r="L26" s="43">
        <v>266.22852881</v>
      </c>
      <c r="M26" s="43">
        <v>1538.07556228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3127.4146959200002</v>
      </c>
      <c r="C27" s="43">
        <f t="shared" si="1"/>
        <v>470.12694639000006</v>
      </c>
      <c r="D27" s="43">
        <f t="shared" si="2"/>
        <v>719.11455690999992</v>
      </c>
      <c r="E27" s="43">
        <f t="shared" si="3"/>
        <v>1938.17319262</v>
      </c>
      <c r="F27" s="43">
        <v>1344.1236256699999</v>
      </c>
      <c r="G27" s="43">
        <v>440.08436913000003</v>
      </c>
      <c r="H27" s="43">
        <v>462.83003697999999</v>
      </c>
      <c r="I27" s="43">
        <v>441.20921956000001</v>
      </c>
      <c r="J27" s="43">
        <v>1783.2910702500001</v>
      </c>
      <c r="K27" s="43">
        <v>30.042577260000002</v>
      </c>
      <c r="L27" s="43">
        <v>256.28451992999999</v>
      </c>
      <c r="M27" s="43">
        <v>1496.9639730599999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3111.0514135899998</v>
      </c>
      <c r="C28" s="43">
        <f t="shared" si="1"/>
        <v>483.42222153</v>
      </c>
      <c r="D28" s="43">
        <f t="shared" si="2"/>
        <v>729.03544727999997</v>
      </c>
      <c r="E28" s="43">
        <f t="shared" si="3"/>
        <v>1898.59374478</v>
      </c>
      <c r="F28" s="43">
        <v>1370.64069182</v>
      </c>
      <c r="G28" s="43">
        <v>454.45412865999998</v>
      </c>
      <c r="H28" s="43">
        <v>474.64764122999998</v>
      </c>
      <c r="I28" s="43">
        <v>441.53892193000001</v>
      </c>
      <c r="J28" s="43">
        <v>1740.41072177</v>
      </c>
      <c r="K28" s="43">
        <v>28.96809287</v>
      </c>
      <c r="L28" s="43">
        <v>254.38780604999999</v>
      </c>
      <c r="M28" s="43">
        <v>1457.0548228499999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3069.1500755699999</v>
      </c>
      <c r="C29" s="43">
        <f t="shared" si="1"/>
        <v>475.61344281000004</v>
      </c>
      <c r="D29" s="43">
        <f t="shared" si="2"/>
        <v>729.85424076999993</v>
      </c>
      <c r="E29" s="43">
        <f t="shared" si="3"/>
        <v>1863.68239199</v>
      </c>
      <c r="F29" s="43">
        <v>1370.5930158599999</v>
      </c>
      <c r="G29" s="43">
        <v>445.91104961000002</v>
      </c>
      <c r="H29" s="43">
        <v>479.39947441999999</v>
      </c>
      <c r="I29" s="43">
        <v>445.28249183000003</v>
      </c>
      <c r="J29" s="43">
        <v>1698.55705971</v>
      </c>
      <c r="K29" s="43">
        <v>29.702393199999999</v>
      </c>
      <c r="L29" s="43">
        <v>250.45476635</v>
      </c>
      <c r="M29" s="43">
        <v>1418.39990016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3061.25578576</v>
      </c>
      <c r="C30" s="43">
        <f t="shared" si="1"/>
        <v>487.35320872</v>
      </c>
      <c r="D30" s="43">
        <f t="shared" si="2"/>
        <v>725.74130609999997</v>
      </c>
      <c r="E30" s="43">
        <f t="shared" si="3"/>
        <v>1848.1612709400001</v>
      </c>
      <c r="F30" s="43">
        <v>1389.73083911</v>
      </c>
      <c r="G30" s="43">
        <v>456.52420760000001</v>
      </c>
      <c r="H30" s="43">
        <v>481.65473866000002</v>
      </c>
      <c r="I30" s="43">
        <v>451.55189285</v>
      </c>
      <c r="J30" s="43">
        <v>1671.5249466499999</v>
      </c>
      <c r="K30" s="43">
        <v>30.829001120000001</v>
      </c>
      <c r="L30" s="43">
        <v>244.08656744000001</v>
      </c>
      <c r="M30" s="43">
        <v>1396.6093780900001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3050.31536934</v>
      </c>
      <c r="C31" s="43">
        <f t="shared" si="1"/>
        <v>505.87621689000002</v>
      </c>
      <c r="D31" s="43">
        <f t="shared" si="2"/>
        <v>724.01926619000005</v>
      </c>
      <c r="E31" s="43">
        <f t="shared" si="3"/>
        <v>1820.4198862599999</v>
      </c>
      <c r="F31" s="43">
        <v>1411.58748788</v>
      </c>
      <c r="G31" s="43">
        <v>474.75669384000003</v>
      </c>
      <c r="H31" s="43">
        <v>483.66373781999999</v>
      </c>
      <c r="I31" s="43">
        <v>453.16705622000001</v>
      </c>
      <c r="J31" s="43">
        <v>1638.7278814599999</v>
      </c>
      <c r="K31" s="43">
        <v>31.119523050000002</v>
      </c>
      <c r="L31" s="43">
        <v>240.35552837</v>
      </c>
      <c r="M31" s="43">
        <v>1367.2528300399999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3018.0200553499999</v>
      </c>
      <c r="C32" s="43">
        <f t="shared" si="1"/>
        <v>499.59077178000001</v>
      </c>
      <c r="D32" s="43">
        <f t="shared" si="2"/>
        <v>731.53291668999998</v>
      </c>
      <c r="E32" s="43">
        <f t="shared" si="3"/>
        <v>1786.8963668800002</v>
      </c>
      <c r="F32" s="43">
        <v>1419.2886456700001</v>
      </c>
      <c r="G32" s="43">
        <v>469.73274914000001</v>
      </c>
      <c r="H32" s="43">
        <v>495.30409493000002</v>
      </c>
      <c r="I32" s="43">
        <v>454.25180160000002</v>
      </c>
      <c r="J32" s="43">
        <v>1598.7314096800001</v>
      </c>
      <c r="K32" s="43">
        <v>29.858022640000002</v>
      </c>
      <c r="L32" s="43">
        <v>236.22882175999999</v>
      </c>
      <c r="M32" s="43">
        <v>1332.6445652800001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2988.1711433400001</v>
      </c>
      <c r="C33" s="43">
        <f t="shared" si="1"/>
        <v>507.98724901000003</v>
      </c>
      <c r="D33" s="43">
        <f t="shared" si="2"/>
        <v>733.27012252999998</v>
      </c>
      <c r="E33" s="43">
        <f t="shared" si="3"/>
        <v>1746.9137717999999</v>
      </c>
      <c r="F33" s="43">
        <v>1425.17640914</v>
      </c>
      <c r="G33" s="43">
        <v>479.03751575000001</v>
      </c>
      <c r="H33" s="43">
        <v>497.98339777000001</v>
      </c>
      <c r="I33" s="43">
        <v>448.15549562000001</v>
      </c>
      <c r="J33" s="43">
        <v>1562.9947342</v>
      </c>
      <c r="K33" s="43">
        <v>28.949733259999999</v>
      </c>
      <c r="L33" s="43">
        <v>235.28672476</v>
      </c>
      <c r="M33" s="43">
        <v>1298.7582761799999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2965.9929459800001</v>
      </c>
      <c r="C34" s="43">
        <f t="shared" si="1"/>
        <v>531.71937587000002</v>
      </c>
      <c r="D34" s="43">
        <f t="shared" si="2"/>
        <v>732.13075935999996</v>
      </c>
      <c r="E34" s="43">
        <f t="shared" si="3"/>
        <v>1702.1428107500001</v>
      </c>
      <c r="F34" s="43">
        <v>1445.14235573</v>
      </c>
      <c r="G34" s="43">
        <v>504.49393050999998</v>
      </c>
      <c r="H34" s="43">
        <v>501.27420343</v>
      </c>
      <c r="I34" s="43">
        <v>439.37422178999998</v>
      </c>
      <c r="J34" s="43">
        <v>1520.8505902500001</v>
      </c>
      <c r="K34" s="43">
        <v>27.225445359999998</v>
      </c>
      <c r="L34" s="43">
        <v>230.85655593000001</v>
      </c>
      <c r="M34" s="43">
        <v>1262.76858896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2909.7274558200002</v>
      </c>
      <c r="C35" s="43">
        <f t="shared" si="1"/>
        <v>516.04167056999995</v>
      </c>
      <c r="D35" s="43">
        <f t="shared" si="2"/>
        <v>727.30800713000008</v>
      </c>
      <c r="E35" s="43">
        <f t="shared" si="3"/>
        <v>1666.3777781199999</v>
      </c>
      <c r="F35" s="43">
        <v>1417.09067067</v>
      </c>
      <c r="G35" s="43">
        <v>488.62596285000001</v>
      </c>
      <c r="H35" s="43">
        <v>497.16096884000001</v>
      </c>
      <c r="I35" s="43">
        <v>431.30373897999999</v>
      </c>
      <c r="J35" s="43">
        <v>1492.6367851499999</v>
      </c>
      <c r="K35" s="43">
        <v>27.41570772</v>
      </c>
      <c r="L35" s="43">
        <v>230.14703829000001</v>
      </c>
      <c r="M35" s="43">
        <v>1235.07403914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2903.7869604500002</v>
      </c>
      <c r="C36" s="43">
        <f t="shared" si="1"/>
        <v>724.81155889000001</v>
      </c>
      <c r="D36" s="43">
        <f t="shared" si="2"/>
        <v>593.79700265999998</v>
      </c>
      <c r="E36" s="43">
        <f t="shared" si="3"/>
        <v>1585.1783989</v>
      </c>
      <c r="F36" s="43">
        <v>1437.46342306</v>
      </c>
      <c r="G36" s="43">
        <v>546.21831204</v>
      </c>
      <c r="H36" s="43">
        <v>473.44480922000002</v>
      </c>
      <c r="I36" s="43">
        <v>417.8003018</v>
      </c>
      <c r="J36" s="43">
        <v>1466.32353739</v>
      </c>
      <c r="K36" s="43">
        <v>178.59324685000001</v>
      </c>
      <c r="L36" s="43">
        <v>120.35219343999999</v>
      </c>
      <c r="M36" s="43">
        <v>1167.3780971000001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2888.08478229</v>
      </c>
      <c r="C37" s="43">
        <f t="shared" si="1"/>
        <v>747.43088612000008</v>
      </c>
      <c r="D37" s="43">
        <f t="shared" si="2"/>
        <v>589.88299429999995</v>
      </c>
      <c r="E37" s="43">
        <f t="shared" si="3"/>
        <v>1550.77090187</v>
      </c>
      <c r="F37" s="43">
        <v>1437.0784355000001</v>
      </c>
      <c r="G37" s="43">
        <v>559.24559996000005</v>
      </c>
      <c r="H37" s="43">
        <v>471.02553934999997</v>
      </c>
      <c r="I37" s="43">
        <v>406.80729618999999</v>
      </c>
      <c r="J37" s="43">
        <v>1451.00634679</v>
      </c>
      <c r="K37" s="43">
        <v>188.18528616</v>
      </c>
      <c r="L37" s="43">
        <v>118.85745495</v>
      </c>
      <c r="M37" s="43">
        <v>1143.96360568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2916.07916424</v>
      </c>
      <c r="C38" s="43">
        <f t="shared" si="1"/>
        <v>779.25963258000002</v>
      </c>
      <c r="D38" s="43">
        <f t="shared" si="2"/>
        <v>601.62505870999996</v>
      </c>
      <c r="E38" s="43">
        <f t="shared" si="3"/>
        <v>1535.1944729499999</v>
      </c>
      <c r="F38" s="43">
        <v>1483.9728056700001</v>
      </c>
      <c r="G38" s="43">
        <v>593.35246996000001</v>
      </c>
      <c r="H38" s="43">
        <v>483.28415920999998</v>
      </c>
      <c r="I38" s="43">
        <v>407.33617650000002</v>
      </c>
      <c r="J38" s="43">
        <v>1432.1063585700001</v>
      </c>
      <c r="K38" s="43">
        <v>185.90716262000001</v>
      </c>
      <c r="L38" s="43">
        <v>118.34089950000001</v>
      </c>
      <c r="M38" s="43">
        <v>1127.8582964499999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2899.7354435299999</v>
      </c>
      <c r="C39" s="43">
        <f t="shared" si="1"/>
        <v>781.72899070999995</v>
      </c>
      <c r="D39" s="43">
        <f t="shared" si="2"/>
        <v>604.67601652999997</v>
      </c>
      <c r="E39" s="43">
        <f t="shared" si="3"/>
        <v>1513.3304362900001</v>
      </c>
      <c r="F39" s="43">
        <v>1487.73280492</v>
      </c>
      <c r="G39" s="43">
        <v>593.32695827999999</v>
      </c>
      <c r="H39" s="43">
        <v>488.22548909</v>
      </c>
      <c r="I39" s="43">
        <v>406.18035755</v>
      </c>
      <c r="J39" s="43">
        <v>1412.0026386100001</v>
      </c>
      <c r="K39" s="43">
        <v>188.40203242999999</v>
      </c>
      <c r="L39" s="43">
        <v>116.45052744</v>
      </c>
      <c r="M39" s="43">
        <v>1107.15007874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2909.3956455699999</v>
      </c>
      <c r="C40" s="43">
        <f t="shared" si="1"/>
        <v>798.22664749</v>
      </c>
      <c r="D40" s="43">
        <f t="shared" si="2"/>
        <v>606.18168959000002</v>
      </c>
      <c r="E40" s="43">
        <f t="shared" si="3"/>
        <v>1504.98730849</v>
      </c>
      <c r="F40" s="43">
        <v>1505.01876133</v>
      </c>
      <c r="G40" s="43">
        <v>607.39367758000003</v>
      </c>
      <c r="H40" s="43">
        <v>490.30145721999997</v>
      </c>
      <c r="I40" s="43">
        <v>407.32362653000001</v>
      </c>
      <c r="J40" s="43">
        <v>1404.37688424</v>
      </c>
      <c r="K40" s="43">
        <v>190.83296991</v>
      </c>
      <c r="L40" s="43">
        <v>115.88023237</v>
      </c>
      <c r="M40" s="43">
        <v>1097.6636819600001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2911.6562942700002</v>
      </c>
      <c r="C41" s="43">
        <f t="shared" si="1"/>
        <v>816.08088680000003</v>
      </c>
      <c r="D41" s="43">
        <f t="shared" si="2"/>
        <v>613.01198209000006</v>
      </c>
      <c r="E41" s="43">
        <f t="shared" si="3"/>
        <v>1482.5634253799999</v>
      </c>
      <c r="F41" s="43">
        <v>1527.6301105699999</v>
      </c>
      <c r="G41" s="43">
        <v>622.11503339000001</v>
      </c>
      <c r="H41" s="43">
        <v>493.89949897000002</v>
      </c>
      <c r="I41" s="43">
        <v>411.61557821000002</v>
      </c>
      <c r="J41" s="43">
        <v>1384.0261837</v>
      </c>
      <c r="K41" s="43">
        <v>193.96585340999999</v>
      </c>
      <c r="L41" s="43">
        <v>119.11248311999999</v>
      </c>
      <c r="M41" s="43">
        <v>1070.9478471699999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2942.6924834599999</v>
      </c>
      <c r="C42" s="43">
        <f t="shared" si="1"/>
        <v>845.51060300999995</v>
      </c>
      <c r="D42" s="43">
        <f t="shared" si="2"/>
        <v>627.56265971999994</v>
      </c>
      <c r="E42" s="43">
        <f t="shared" si="3"/>
        <v>1469.6192207300001</v>
      </c>
      <c r="F42" s="43">
        <v>1575.54871529</v>
      </c>
      <c r="G42" s="43">
        <v>647.36964984999997</v>
      </c>
      <c r="H42" s="43">
        <v>517.91534854999998</v>
      </c>
      <c r="I42" s="43">
        <v>410.26371689000001</v>
      </c>
      <c r="J42" s="43">
        <v>1367.1437681699999</v>
      </c>
      <c r="K42" s="43">
        <v>198.14095316000001</v>
      </c>
      <c r="L42" s="43">
        <v>109.64731116999999</v>
      </c>
      <c r="M42" s="43">
        <v>1059.35550384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2866.2580996699999</v>
      </c>
      <c r="C43" s="43">
        <f t="shared" si="1"/>
        <v>839.64257402999999</v>
      </c>
      <c r="D43" s="43">
        <f t="shared" si="2"/>
        <v>610.06768577999992</v>
      </c>
      <c r="E43" s="43">
        <f t="shared" si="3"/>
        <v>1416.5478398600001</v>
      </c>
      <c r="F43" s="43">
        <v>1544.7731294</v>
      </c>
      <c r="G43" s="43">
        <v>654.80744856000001</v>
      </c>
      <c r="H43" s="43">
        <v>506.78725308999998</v>
      </c>
      <c r="I43" s="43">
        <v>383.17842775000003</v>
      </c>
      <c r="J43" s="43">
        <v>1321.4849702700001</v>
      </c>
      <c r="K43" s="43">
        <v>184.83512547000001</v>
      </c>
      <c r="L43" s="43">
        <v>103.28043269</v>
      </c>
      <c r="M43" s="43">
        <v>1033.36941211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2884.9558878100001</v>
      </c>
      <c r="C44" s="43">
        <f t="shared" si="1"/>
        <v>845.63332270000001</v>
      </c>
      <c r="D44" s="43">
        <f t="shared" si="2"/>
        <v>619.73125368000001</v>
      </c>
      <c r="E44" s="43">
        <f t="shared" si="3"/>
        <v>1419.5913114299999</v>
      </c>
      <c r="F44" s="43">
        <v>1577.36496984</v>
      </c>
      <c r="G44" s="43">
        <v>669.91732881999997</v>
      </c>
      <c r="H44" s="43">
        <v>511.43367176999999</v>
      </c>
      <c r="I44" s="43">
        <v>396.01396925</v>
      </c>
      <c r="J44" s="43">
        <v>1307.59091797</v>
      </c>
      <c r="K44" s="43">
        <v>175.71599388000001</v>
      </c>
      <c r="L44" s="43">
        <v>108.29758191000001</v>
      </c>
      <c r="M44" s="43">
        <v>1023.57734218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2830.8872244200002</v>
      </c>
      <c r="C45" s="43">
        <f t="shared" si="1"/>
        <v>800.41042078999999</v>
      </c>
      <c r="D45" s="43">
        <f t="shared" si="2"/>
        <v>637.57320486000003</v>
      </c>
      <c r="E45" s="43">
        <f t="shared" si="3"/>
        <v>1392.9035987699999</v>
      </c>
      <c r="F45" s="43">
        <v>1612.26868064</v>
      </c>
      <c r="G45" s="43">
        <v>668.50745756000003</v>
      </c>
      <c r="H45" s="43">
        <v>547.34346784000002</v>
      </c>
      <c r="I45" s="43">
        <v>396.41775524000002</v>
      </c>
      <c r="J45" s="43">
        <v>1218.61854378</v>
      </c>
      <c r="K45" s="43">
        <v>131.90296323000001</v>
      </c>
      <c r="L45" s="43">
        <v>90.229737020000002</v>
      </c>
      <c r="M45" s="43">
        <v>996.48584353000001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2801.0654933300002</v>
      </c>
      <c r="C46" s="43">
        <f t="shared" si="1"/>
        <v>812.30172168000001</v>
      </c>
      <c r="D46" s="43">
        <f t="shared" si="2"/>
        <v>622.50238130000002</v>
      </c>
      <c r="E46" s="43">
        <f t="shared" si="3"/>
        <v>1366.2613903500001</v>
      </c>
      <c r="F46" s="43">
        <v>1615.2965937700001</v>
      </c>
      <c r="G46" s="43">
        <v>682.8194082</v>
      </c>
      <c r="H46" s="43">
        <v>539.38944053</v>
      </c>
      <c r="I46" s="43">
        <v>393.08774504000002</v>
      </c>
      <c r="J46" s="43">
        <v>1185.7688995599999</v>
      </c>
      <c r="K46" s="43">
        <v>129.48231347999999</v>
      </c>
      <c r="L46" s="43">
        <v>83.112940769999994</v>
      </c>
      <c r="M46" s="43">
        <v>973.17364530999998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2765.4821593000001</v>
      </c>
      <c r="C47" s="43">
        <f t="shared" si="1"/>
        <v>803.37369044000002</v>
      </c>
      <c r="D47" s="43">
        <f t="shared" si="2"/>
        <v>609.12480294</v>
      </c>
      <c r="E47" s="43">
        <f t="shared" si="3"/>
        <v>1352.98366592</v>
      </c>
      <c r="F47" s="43">
        <v>1591.8419914900001</v>
      </c>
      <c r="G47" s="43">
        <v>673.55582504999995</v>
      </c>
      <c r="H47" s="43">
        <v>526.27606578999996</v>
      </c>
      <c r="I47" s="43">
        <v>392.01010065000003</v>
      </c>
      <c r="J47" s="43">
        <v>1173.6401678100001</v>
      </c>
      <c r="K47" s="43">
        <v>129.81786539000001</v>
      </c>
      <c r="L47" s="43">
        <v>82.848737150000005</v>
      </c>
      <c r="M47" s="43">
        <v>960.97356526999999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3043.8753603099999</v>
      </c>
      <c r="C48" s="43">
        <f t="shared" si="1"/>
        <v>822.59777053999994</v>
      </c>
      <c r="D48" s="43">
        <f t="shared" si="2"/>
        <v>705.42673731000002</v>
      </c>
      <c r="E48" s="43">
        <f t="shared" si="3"/>
        <v>1515.8508524600002</v>
      </c>
      <c r="F48" s="43">
        <v>1592.3694483500001</v>
      </c>
      <c r="G48" s="43">
        <v>677.12830746999998</v>
      </c>
      <c r="H48" s="43">
        <v>529.74633279</v>
      </c>
      <c r="I48" s="43">
        <v>385.49480808999999</v>
      </c>
      <c r="J48" s="43">
        <v>1451.50591196</v>
      </c>
      <c r="K48" s="43">
        <v>145.46946306999999</v>
      </c>
      <c r="L48" s="43">
        <v>175.68040452</v>
      </c>
      <c r="M48" s="43">
        <v>1130.3560443700001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3146.65034844</v>
      </c>
      <c r="C49" s="43">
        <f t="shared" si="1"/>
        <v>855.88247566999996</v>
      </c>
      <c r="D49" s="43">
        <f t="shared" si="2"/>
        <v>614.88859191999995</v>
      </c>
      <c r="E49" s="43">
        <f t="shared" si="3"/>
        <v>1675.87928085</v>
      </c>
      <c r="F49" s="43">
        <v>1567.4750523600001</v>
      </c>
      <c r="G49" s="43">
        <v>673.33104103999995</v>
      </c>
      <c r="H49" s="43">
        <v>507.61573228999998</v>
      </c>
      <c r="I49" s="43">
        <v>386.52827903000002</v>
      </c>
      <c r="J49" s="43">
        <v>1579.17529608</v>
      </c>
      <c r="K49" s="43">
        <v>182.55143462999999</v>
      </c>
      <c r="L49" s="43">
        <v>107.27285963</v>
      </c>
      <c r="M49" s="43">
        <v>1289.35100182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3153.4356679299999</v>
      </c>
      <c r="C50" s="43">
        <f t="shared" si="1"/>
        <v>841.74609357000008</v>
      </c>
      <c r="D50" s="43">
        <f t="shared" si="2"/>
        <v>630.60271556999999</v>
      </c>
      <c r="E50" s="43">
        <f t="shared" si="3"/>
        <v>1681.08685879</v>
      </c>
      <c r="F50" s="43">
        <v>1555.5425340700001</v>
      </c>
      <c r="G50" s="43">
        <v>687.75786256000004</v>
      </c>
      <c r="H50" s="43">
        <v>495.45913860000002</v>
      </c>
      <c r="I50" s="43">
        <v>372.32553290999999</v>
      </c>
      <c r="J50" s="43">
        <v>1597.89313386</v>
      </c>
      <c r="K50" s="43">
        <v>153.98823100999999</v>
      </c>
      <c r="L50" s="43">
        <v>135.14357697</v>
      </c>
      <c r="M50" s="43">
        <v>1308.76132588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3184.16103479</v>
      </c>
      <c r="C51" s="43">
        <f t="shared" si="1"/>
        <v>844.79496623</v>
      </c>
      <c r="D51" s="43">
        <f t="shared" si="2"/>
        <v>695.07806319999997</v>
      </c>
      <c r="E51" s="43">
        <f t="shared" si="3"/>
        <v>1644.2880053600002</v>
      </c>
      <c r="F51" s="43">
        <v>1551.3999535200001</v>
      </c>
      <c r="G51" s="43">
        <v>692.49585490000004</v>
      </c>
      <c r="H51" s="43">
        <v>493.42100109</v>
      </c>
      <c r="I51" s="43">
        <v>365.48309753000001</v>
      </c>
      <c r="J51" s="43">
        <v>1632.76108127</v>
      </c>
      <c r="K51" s="43">
        <v>152.29911132999999</v>
      </c>
      <c r="L51" s="43">
        <v>201.65706211</v>
      </c>
      <c r="M51" s="43">
        <v>1278.80490783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2961.71681395</v>
      </c>
      <c r="C52" s="43">
        <f t="shared" si="1"/>
        <v>851.81686130000003</v>
      </c>
      <c r="D52" s="43">
        <f t="shared" si="2"/>
        <v>577.27440032000004</v>
      </c>
      <c r="E52" s="43">
        <f t="shared" si="3"/>
        <v>1532.6255523300001</v>
      </c>
      <c r="F52" s="43">
        <v>1523.1837978599999</v>
      </c>
      <c r="G52" s="43">
        <v>683.29644857000005</v>
      </c>
      <c r="H52" s="43">
        <v>489.80226457999999</v>
      </c>
      <c r="I52" s="43">
        <v>350.08508470999999</v>
      </c>
      <c r="J52" s="43">
        <v>1438.53301609</v>
      </c>
      <c r="K52" s="43">
        <v>168.52041273</v>
      </c>
      <c r="L52" s="43">
        <v>87.472135739999999</v>
      </c>
      <c r="M52" s="43">
        <v>1182.5404676200001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2961.1144691099998</v>
      </c>
      <c r="C53" s="43">
        <f t="shared" si="1"/>
        <v>858.31106666000005</v>
      </c>
      <c r="D53" s="43">
        <f t="shared" si="2"/>
        <v>566.3913493</v>
      </c>
      <c r="E53" s="43">
        <f t="shared" si="3"/>
        <v>1536.41205315</v>
      </c>
      <c r="F53" s="43">
        <v>1511.1827680900001</v>
      </c>
      <c r="G53" s="43">
        <v>678.00014089000001</v>
      </c>
      <c r="H53" s="43">
        <v>486.89605614999999</v>
      </c>
      <c r="I53" s="43">
        <v>346.28657105000002</v>
      </c>
      <c r="J53" s="43">
        <v>1449.93170102</v>
      </c>
      <c r="K53" s="43">
        <v>180.31092577000001</v>
      </c>
      <c r="L53" s="43">
        <v>79.495293149999995</v>
      </c>
      <c r="M53" s="43">
        <v>1190.1254821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3204.65175765</v>
      </c>
      <c r="C54" s="43">
        <f t="shared" si="1"/>
        <v>911.94192335999992</v>
      </c>
      <c r="D54" s="43">
        <f t="shared" si="2"/>
        <v>579.42746410999996</v>
      </c>
      <c r="E54" s="43">
        <f t="shared" si="3"/>
        <v>1713.28237018</v>
      </c>
      <c r="F54" s="43">
        <v>1541.9563359399999</v>
      </c>
      <c r="G54" s="43">
        <v>707.74174232999997</v>
      </c>
      <c r="H54" s="43">
        <v>486.19411054</v>
      </c>
      <c r="I54" s="43">
        <v>348.02048307000001</v>
      </c>
      <c r="J54" s="43">
        <v>1662.6954217099999</v>
      </c>
      <c r="K54" s="43">
        <v>204.20018103000001</v>
      </c>
      <c r="L54" s="43">
        <v>93.233353570000006</v>
      </c>
      <c r="M54" s="43">
        <v>1365.2618871100001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3015.1681948199998</v>
      </c>
      <c r="C55" s="43">
        <f t="shared" si="1"/>
        <v>850.11490423000009</v>
      </c>
      <c r="D55" s="43">
        <f t="shared" si="2"/>
        <v>596.09616194</v>
      </c>
      <c r="E55" s="43">
        <f t="shared" si="3"/>
        <v>1568.95712865</v>
      </c>
      <c r="F55" s="43">
        <v>1507.4546333200001</v>
      </c>
      <c r="G55" s="43">
        <v>682.46976067000003</v>
      </c>
      <c r="H55" s="43">
        <v>480.29411196000001</v>
      </c>
      <c r="I55" s="43">
        <v>344.69076068999999</v>
      </c>
      <c r="J55" s="43">
        <v>1507.7135615</v>
      </c>
      <c r="K55" s="43">
        <v>167.64514356000001</v>
      </c>
      <c r="L55" s="43">
        <v>115.80204998000001</v>
      </c>
      <c r="M55" s="43">
        <v>1224.26636796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2975.3699385899999</v>
      </c>
      <c r="C56" s="43">
        <f t="shared" si="1"/>
        <v>872.26050440000006</v>
      </c>
      <c r="D56" s="43">
        <f t="shared" si="2"/>
        <v>566.41218342000002</v>
      </c>
      <c r="E56" s="43">
        <f t="shared" si="3"/>
        <v>1536.69725077</v>
      </c>
      <c r="F56" s="43">
        <v>1492.60255719</v>
      </c>
      <c r="G56" s="43">
        <v>679.44866648000004</v>
      </c>
      <c r="H56" s="43">
        <v>475.52523563</v>
      </c>
      <c r="I56" s="43">
        <v>337.62865507999999</v>
      </c>
      <c r="J56" s="43">
        <v>1482.7673814</v>
      </c>
      <c r="K56" s="43">
        <v>192.81183791999999</v>
      </c>
      <c r="L56" s="43">
        <v>90.886947789999994</v>
      </c>
      <c r="M56" s="43">
        <v>1199.0685956899999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3174.1372782399999</v>
      </c>
      <c r="C57" s="43">
        <f t="shared" si="1"/>
        <v>887.68822167999997</v>
      </c>
      <c r="D57" s="43">
        <f t="shared" si="2"/>
        <v>589.77689112999997</v>
      </c>
      <c r="E57" s="43">
        <f t="shared" si="3"/>
        <v>1696.6721654299999</v>
      </c>
      <c r="F57" s="43">
        <v>1486.8463220000001</v>
      </c>
      <c r="G57" s="43">
        <v>669.06152507000002</v>
      </c>
      <c r="H57" s="43">
        <v>485.80292406000001</v>
      </c>
      <c r="I57" s="43">
        <v>331.98187287000002</v>
      </c>
      <c r="J57" s="43">
        <v>1687.29095624</v>
      </c>
      <c r="K57" s="43">
        <v>218.62669661000001</v>
      </c>
      <c r="L57" s="43">
        <v>103.97396707</v>
      </c>
      <c r="M57" s="43">
        <v>1364.69029256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3231.4294377699998</v>
      </c>
      <c r="C58" s="43">
        <f t="shared" si="1"/>
        <v>929.94008672999996</v>
      </c>
      <c r="D58" s="43">
        <f t="shared" si="2"/>
        <v>575.96572690000005</v>
      </c>
      <c r="E58" s="43">
        <f t="shared" si="3"/>
        <v>1725.52362414</v>
      </c>
      <c r="F58" s="43">
        <v>1486.61035423</v>
      </c>
      <c r="G58" s="43">
        <v>694.19414790999997</v>
      </c>
      <c r="H58" s="43">
        <v>466.69537206000001</v>
      </c>
      <c r="I58" s="43">
        <v>325.72083426</v>
      </c>
      <c r="J58" s="43">
        <v>1744.8190835400001</v>
      </c>
      <c r="K58" s="43">
        <v>235.74593881999999</v>
      </c>
      <c r="L58" s="43">
        <v>109.27035484</v>
      </c>
      <c r="M58" s="43">
        <v>1399.8027898800001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3236.39381886</v>
      </c>
      <c r="C59" s="43">
        <f t="shared" si="1"/>
        <v>909.65228632000003</v>
      </c>
      <c r="D59" s="43">
        <f t="shared" si="2"/>
        <v>587.46435578000001</v>
      </c>
      <c r="E59" s="43">
        <f t="shared" si="3"/>
        <v>1739.27717676</v>
      </c>
      <c r="F59" s="43">
        <v>1463.0768633800001</v>
      </c>
      <c r="G59" s="43">
        <v>669.37452265000002</v>
      </c>
      <c r="H59" s="43">
        <v>467.33858707000002</v>
      </c>
      <c r="I59" s="43">
        <v>326.36375365999999</v>
      </c>
      <c r="J59" s="43">
        <v>1773.3169554799999</v>
      </c>
      <c r="K59" s="43">
        <v>240.27776367000001</v>
      </c>
      <c r="L59" s="43">
        <v>120.12576871</v>
      </c>
      <c r="M59" s="43">
        <v>1412.9134231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4319.8798740700004</v>
      </c>
      <c r="C60" s="43">
        <f t="shared" si="1"/>
        <v>933.4669639</v>
      </c>
      <c r="D60" s="43">
        <f t="shared" si="2"/>
        <v>652.36919261000003</v>
      </c>
      <c r="E60" s="43">
        <f t="shared" si="3"/>
        <v>2734.04371756</v>
      </c>
      <c r="F60" s="43">
        <v>1448.9932891799999</v>
      </c>
      <c r="G60" s="43">
        <v>665.37206856</v>
      </c>
      <c r="H60" s="43">
        <v>448.03576169000002</v>
      </c>
      <c r="I60" s="43">
        <v>335.58545893000002</v>
      </c>
      <c r="J60" s="43">
        <v>2870.88658489</v>
      </c>
      <c r="K60" s="43">
        <v>268.09489533999999</v>
      </c>
      <c r="L60" s="43">
        <v>204.33343092000001</v>
      </c>
      <c r="M60" s="43">
        <v>2398.4582586299998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3592.9769895899999</v>
      </c>
      <c r="C61" s="43">
        <f t="shared" si="1"/>
        <v>885.09756170999992</v>
      </c>
      <c r="D61" s="43">
        <f t="shared" si="2"/>
        <v>594.39283546000001</v>
      </c>
      <c r="E61" s="43">
        <f t="shared" si="3"/>
        <v>2113.4865924199999</v>
      </c>
      <c r="F61" s="43">
        <v>1417.1845886000001</v>
      </c>
      <c r="G61" s="43">
        <v>646.74672082999996</v>
      </c>
      <c r="H61" s="43">
        <v>439.60242834000002</v>
      </c>
      <c r="I61" s="43">
        <v>330.83543943000001</v>
      </c>
      <c r="J61" s="43">
        <v>2175.7924009899998</v>
      </c>
      <c r="K61" s="43">
        <v>238.35084087999999</v>
      </c>
      <c r="L61" s="43">
        <v>154.79040712</v>
      </c>
      <c r="M61" s="43">
        <v>1782.6511529899999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3353.6163486700002</v>
      </c>
      <c r="C62" s="43">
        <f t="shared" si="1"/>
        <v>857.04716705999999</v>
      </c>
      <c r="D62" s="43">
        <f t="shared" si="2"/>
        <v>578.09389578000003</v>
      </c>
      <c r="E62" s="43">
        <f t="shared" si="3"/>
        <v>1918.4752858299998</v>
      </c>
      <c r="F62" s="43">
        <v>1417.1385649199999</v>
      </c>
      <c r="G62" s="43">
        <v>639.16886405000002</v>
      </c>
      <c r="H62" s="43">
        <v>441.28483666</v>
      </c>
      <c r="I62" s="43">
        <v>336.68486421</v>
      </c>
      <c r="J62" s="43">
        <v>1936.4777837500001</v>
      </c>
      <c r="K62" s="43">
        <v>217.87830301</v>
      </c>
      <c r="L62" s="43">
        <v>136.80905912</v>
      </c>
      <c r="M62" s="43">
        <v>1581.79042162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3031.8524537100002</v>
      </c>
      <c r="C63" s="43">
        <f t="shared" si="1"/>
        <v>845.66685297999993</v>
      </c>
      <c r="D63" s="43">
        <f t="shared" si="2"/>
        <v>513.46891531000006</v>
      </c>
      <c r="E63" s="43">
        <f t="shared" si="3"/>
        <v>1672.71668542</v>
      </c>
      <c r="F63" s="43">
        <v>1374.2135639200001</v>
      </c>
      <c r="G63" s="43">
        <v>632.62548934999995</v>
      </c>
      <c r="H63" s="43">
        <v>418.59111836</v>
      </c>
      <c r="I63" s="43">
        <v>322.99695621000001</v>
      </c>
      <c r="J63" s="43">
        <v>1657.6388897899999</v>
      </c>
      <c r="K63" s="43">
        <v>213.04136363000001</v>
      </c>
      <c r="L63" s="43">
        <v>94.877796950000004</v>
      </c>
      <c r="M63" s="43">
        <v>1349.71972921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3007.6641082699998</v>
      </c>
      <c r="C64" s="43">
        <f t="shared" si="1"/>
        <v>844.05239865999999</v>
      </c>
      <c r="D64" s="43">
        <f t="shared" si="2"/>
        <v>506.82316659999998</v>
      </c>
      <c r="E64" s="43">
        <f t="shared" si="3"/>
        <v>1656.78854301</v>
      </c>
      <c r="F64" s="43">
        <v>1365.6462251</v>
      </c>
      <c r="G64" s="43">
        <v>629.23727199999996</v>
      </c>
      <c r="H64" s="43">
        <v>411.25823653999998</v>
      </c>
      <c r="I64" s="43">
        <v>325.15071655999998</v>
      </c>
      <c r="J64" s="43">
        <v>1642.01788317</v>
      </c>
      <c r="K64" s="43">
        <v>214.81512666</v>
      </c>
      <c r="L64" s="43">
        <v>95.564930059999995</v>
      </c>
      <c r="M64" s="43">
        <v>1331.6378264499999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2995.6711346699999</v>
      </c>
      <c r="C65" s="43">
        <f t="shared" si="1"/>
        <v>849.34748272000002</v>
      </c>
      <c r="D65" s="43">
        <f t="shared" si="2"/>
        <v>485.95409710000001</v>
      </c>
      <c r="E65" s="43">
        <f t="shared" si="3"/>
        <v>1660.36955485</v>
      </c>
      <c r="F65" s="43">
        <v>1339.1984991500001</v>
      </c>
      <c r="G65" s="43">
        <v>625.61263670000005</v>
      </c>
      <c r="H65" s="43">
        <v>394.87200537000001</v>
      </c>
      <c r="I65" s="43">
        <v>318.71385708000003</v>
      </c>
      <c r="J65" s="43">
        <v>1656.47263552</v>
      </c>
      <c r="K65" s="43">
        <v>223.73484601999999</v>
      </c>
      <c r="L65" s="43">
        <v>91.082091730000002</v>
      </c>
      <c r="M65" s="43">
        <v>1341.65569777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2953.4719049099999</v>
      </c>
      <c r="C66" s="43">
        <f t="shared" si="1"/>
        <v>848.68062640000005</v>
      </c>
      <c r="D66" s="43">
        <f t="shared" si="2"/>
        <v>487.64978219</v>
      </c>
      <c r="E66" s="43">
        <f t="shared" si="3"/>
        <v>1617.14149632</v>
      </c>
      <c r="F66" s="43">
        <v>1343.8605364</v>
      </c>
      <c r="G66" s="43">
        <v>627.50432178000005</v>
      </c>
      <c r="H66" s="43">
        <v>398.43219678999998</v>
      </c>
      <c r="I66" s="43">
        <v>317.92401783000003</v>
      </c>
      <c r="J66" s="43">
        <v>1609.6113685099999</v>
      </c>
      <c r="K66" s="43">
        <v>221.17630462</v>
      </c>
      <c r="L66" s="43">
        <v>89.217585400000004</v>
      </c>
      <c r="M66" s="43">
        <v>1299.2174784900001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2942.4202261599999</v>
      </c>
      <c r="C67" s="43">
        <f t="shared" si="1"/>
        <v>845.43608613000004</v>
      </c>
      <c r="D67" s="43">
        <f t="shared" si="2"/>
        <v>482.74617042</v>
      </c>
      <c r="E67" s="43">
        <f t="shared" si="3"/>
        <v>1614.2379696100002</v>
      </c>
      <c r="F67" s="43">
        <v>1335.44962364</v>
      </c>
      <c r="G67" s="43">
        <v>620.72620640000002</v>
      </c>
      <c r="H67" s="43">
        <v>395.96576487999999</v>
      </c>
      <c r="I67" s="43">
        <v>318.75765236000001</v>
      </c>
      <c r="J67" s="43">
        <v>1606.9706025200001</v>
      </c>
      <c r="K67" s="43">
        <v>224.70987973000001</v>
      </c>
      <c r="L67" s="43">
        <v>86.780405540000004</v>
      </c>
      <c r="M67" s="43">
        <v>1295.4803172500001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3035.1769788199999</v>
      </c>
      <c r="C68" s="43">
        <f t="shared" ref="C68" si="4">G68+K68</f>
        <v>862.36928338999996</v>
      </c>
      <c r="D68" s="43">
        <f t="shared" ref="D68" si="5">H68+L68</f>
        <v>489.84831572999997</v>
      </c>
      <c r="E68" s="43">
        <f t="shared" ref="E68" si="6">I68+M68</f>
        <v>1682.9593797</v>
      </c>
      <c r="F68" s="43">
        <v>1340.58525141</v>
      </c>
      <c r="G68" s="43">
        <v>620.16201975000001</v>
      </c>
      <c r="H68" s="43">
        <v>399.31783820999999</v>
      </c>
      <c r="I68" s="43">
        <v>321.10539345000001</v>
      </c>
      <c r="J68" s="43">
        <v>1694.59172741</v>
      </c>
      <c r="K68" s="43">
        <v>242.20726364000001</v>
      </c>
      <c r="L68" s="43">
        <v>90.530477520000005</v>
      </c>
      <c r="M68" s="43">
        <v>1361.8539862499999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3092.7772960100001</v>
      </c>
      <c r="C69" s="43">
        <f t="shared" ref="C69" si="7">G69+K69</f>
        <v>870.68848320000006</v>
      </c>
      <c r="D69" s="43">
        <f t="shared" ref="D69" si="8">H69+L69</f>
        <v>494.03095235000001</v>
      </c>
      <c r="E69" s="43">
        <f t="shared" ref="E69" si="9">I69+M69</f>
        <v>1728.05786046</v>
      </c>
      <c r="F69" s="43">
        <v>1333.92627846</v>
      </c>
      <c r="G69" s="43">
        <v>614.32031828000004</v>
      </c>
      <c r="H69" s="43">
        <v>399.58688824000001</v>
      </c>
      <c r="I69" s="43">
        <v>320.01907194</v>
      </c>
      <c r="J69" s="43">
        <v>1758.8510175500001</v>
      </c>
      <c r="K69" s="43">
        <v>256.36816492000003</v>
      </c>
      <c r="L69" s="43">
        <v>94.444064109999999</v>
      </c>
      <c r="M69" s="43">
        <v>1408.03878852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2638.6680671499998</v>
      </c>
      <c r="C70" s="43">
        <f t="shared" ref="C70" si="10">G70+K70</f>
        <v>802.50503639999999</v>
      </c>
      <c r="D70" s="43">
        <f t="shared" ref="D70" si="11">H70+L70</f>
        <v>409.54996433999997</v>
      </c>
      <c r="E70" s="43">
        <f t="shared" ref="E70" si="12">I70+M70</f>
        <v>1426.6130664100001</v>
      </c>
      <c r="F70" s="43">
        <v>1293.4100347399999</v>
      </c>
      <c r="G70" s="43">
        <v>613.95496794999997</v>
      </c>
      <c r="H70" s="43">
        <v>373.81093883</v>
      </c>
      <c r="I70" s="43">
        <v>305.64412795999999</v>
      </c>
      <c r="J70" s="43">
        <v>1345.2580324099999</v>
      </c>
      <c r="K70" s="43">
        <v>188.55006845</v>
      </c>
      <c r="L70" s="43">
        <v>35.739025509999998</v>
      </c>
      <c r="M70" s="43">
        <v>1120.96893845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2668.0765091799999</v>
      </c>
      <c r="C71" s="43">
        <f t="shared" ref="C71" si="13">G71+K71</f>
        <v>837.60000177000006</v>
      </c>
      <c r="D71" s="43">
        <f t="shared" ref="D71" si="14">H71+L71</f>
        <v>401.93147316</v>
      </c>
      <c r="E71" s="43">
        <f t="shared" ref="E71" si="15">I71+M71</f>
        <v>1428.5450342499998</v>
      </c>
      <c r="F71" s="43">
        <v>1281.0263198499999</v>
      </c>
      <c r="G71" s="43">
        <v>612.64700717000005</v>
      </c>
      <c r="H71" s="43">
        <v>367.21669102999999</v>
      </c>
      <c r="I71" s="43">
        <v>301.16262165000001</v>
      </c>
      <c r="J71" s="43">
        <v>1387.05018933</v>
      </c>
      <c r="K71" s="43">
        <v>224.95299460000001</v>
      </c>
      <c r="L71" s="43">
        <v>34.714782130000003</v>
      </c>
      <c r="M71" s="43">
        <v>1127.3824126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2755.0122585499998</v>
      </c>
      <c r="C72" s="43">
        <f t="shared" ref="C72" si="16">G72+K72</f>
        <v>840.15985562999992</v>
      </c>
      <c r="D72" s="43">
        <f t="shared" ref="D72" si="17">H72+L72</f>
        <v>402.79067963</v>
      </c>
      <c r="E72" s="43">
        <f t="shared" ref="E72" si="18">I72+M72</f>
        <v>1512.0617232899999</v>
      </c>
      <c r="F72" s="43">
        <v>1283.2714562900001</v>
      </c>
      <c r="G72" s="43">
        <v>612.17635257999996</v>
      </c>
      <c r="H72" s="43">
        <v>367.28868322</v>
      </c>
      <c r="I72" s="43">
        <v>303.80642048999999</v>
      </c>
      <c r="J72" s="43">
        <v>1471.74080226</v>
      </c>
      <c r="K72" s="43">
        <v>227.98350305</v>
      </c>
      <c r="L72" s="43">
        <v>35.501996409999997</v>
      </c>
      <c r="M72" s="43">
        <v>1208.2553028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2674.1747896100001</v>
      </c>
      <c r="C73" s="43">
        <f t="shared" ref="C73" si="19">G73+K73</f>
        <v>714.36367041999995</v>
      </c>
      <c r="D73" s="43">
        <f t="shared" ref="D73" si="20">H73+L73</f>
        <v>397.03655628999996</v>
      </c>
      <c r="E73" s="43">
        <f t="shared" ref="E73" si="21">I73+M73</f>
        <v>1562.7745629000001</v>
      </c>
      <c r="F73" s="43">
        <v>1297.47224388</v>
      </c>
      <c r="G73" s="43">
        <v>606.95881730999997</v>
      </c>
      <c r="H73" s="43">
        <v>363.97293280999997</v>
      </c>
      <c r="I73" s="43">
        <v>326.54049376</v>
      </c>
      <c r="J73" s="43">
        <v>1376.7025457300001</v>
      </c>
      <c r="K73" s="43">
        <v>107.40485311</v>
      </c>
      <c r="L73" s="43">
        <v>33.063623479999997</v>
      </c>
      <c r="M73" s="43">
        <v>1236.23406914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2614.6780602399999</v>
      </c>
      <c r="C74" s="43">
        <f t="shared" ref="C74" si="22">G74+K74</f>
        <v>677.93536756000003</v>
      </c>
      <c r="D74" s="43">
        <f t="shared" ref="D74" si="23">H74+L74</f>
        <v>414.32637450999999</v>
      </c>
      <c r="E74" s="43">
        <f t="shared" ref="E74" si="24">I74+M74</f>
        <v>1522.4163181700001</v>
      </c>
      <c r="F74" s="43">
        <v>1285.70674998</v>
      </c>
      <c r="G74" s="43">
        <v>574.52563224000005</v>
      </c>
      <c r="H74" s="43">
        <v>383.33206250000001</v>
      </c>
      <c r="I74" s="43">
        <v>327.84905523999998</v>
      </c>
      <c r="J74" s="43">
        <v>1328.9713102600001</v>
      </c>
      <c r="K74" s="43">
        <v>103.40973532</v>
      </c>
      <c r="L74" s="43">
        <v>30.994312010000002</v>
      </c>
      <c r="M74" s="43">
        <v>1194.56726293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2600.9449324299999</v>
      </c>
      <c r="C75" s="43">
        <f t="shared" ref="C75" si="25">G75+K75</f>
        <v>702.72687509999992</v>
      </c>
      <c r="D75" s="43">
        <f t="shared" ref="D75" si="26">H75+L75</f>
        <v>396.1429455</v>
      </c>
      <c r="E75" s="43">
        <f t="shared" ref="E75" si="27">I75+M75</f>
        <v>1502.07511183</v>
      </c>
      <c r="F75" s="43">
        <v>1293.00033667</v>
      </c>
      <c r="G75" s="43">
        <v>599.20621389999997</v>
      </c>
      <c r="H75" s="43">
        <v>365.5120943</v>
      </c>
      <c r="I75" s="43">
        <v>328.28202847</v>
      </c>
      <c r="J75" s="43">
        <v>1307.9445957600001</v>
      </c>
      <c r="K75" s="43">
        <v>103.52066120000001</v>
      </c>
      <c r="L75" s="43">
        <v>30.630851199999999</v>
      </c>
      <c r="M75" s="43">
        <v>1173.7930833600001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2560.0236641699998</v>
      </c>
      <c r="C76" s="43">
        <f t="shared" ref="C76" si="28">G76+K76</f>
        <v>695.95931826000003</v>
      </c>
      <c r="D76" s="43">
        <f t="shared" ref="D76" si="29">H76+L76</f>
        <v>397.30467764999997</v>
      </c>
      <c r="E76" s="43">
        <f t="shared" ref="E76" si="30">I76+M76</f>
        <v>1466.7596682600001</v>
      </c>
      <c r="F76" s="43">
        <v>1288.1712710500001</v>
      </c>
      <c r="G76" s="43">
        <v>593.51560248999999</v>
      </c>
      <c r="H76" s="43">
        <v>366.97936313999998</v>
      </c>
      <c r="I76" s="43">
        <v>327.67630542000001</v>
      </c>
      <c r="J76" s="43">
        <v>1271.85239312</v>
      </c>
      <c r="K76" s="43">
        <v>102.44371577</v>
      </c>
      <c r="L76" s="43">
        <v>30.325314509999998</v>
      </c>
      <c r="M76" s="43">
        <v>1139.0833628400001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2432.1744832700001</v>
      </c>
      <c r="C77" s="43">
        <f t="shared" ref="C77" si="31">G77+K77</f>
        <v>679.25125060999994</v>
      </c>
      <c r="D77" s="43">
        <f t="shared" ref="D77" si="32">H77+L77</f>
        <v>391.42605321999997</v>
      </c>
      <c r="E77" s="43">
        <f t="shared" ref="E77" si="33">I77+M77</f>
        <v>1361.4971794399999</v>
      </c>
      <c r="F77" s="43">
        <v>1269.78732659</v>
      </c>
      <c r="G77" s="43">
        <v>577.68925729</v>
      </c>
      <c r="H77" s="43">
        <v>366.00253852999998</v>
      </c>
      <c r="I77" s="43">
        <v>326.09553076999998</v>
      </c>
      <c r="J77" s="43">
        <v>1162.3871566800001</v>
      </c>
      <c r="K77" s="43">
        <v>101.56199332</v>
      </c>
      <c r="L77" s="43">
        <v>25.423514690000001</v>
      </c>
      <c r="M77" s="43">
        <v>1035.40164867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2503.4182109399999</v>
      </c>
      <c r="C78" s="43">
        <f t="shared" ref="C78" si="34">G78+K78</f>
        <v>730.56992479999997</v>
      </c>
      <c r="D78" s="43">
        <f t="shared" ref="D78" si="35">H78+L78</f>
        <v>390.80737835999997</v>
      </c>
      <c r="E78" s="43">
        <f t="shared" ref="E78" si="36">I78+M78</f>
        <v>1382.04090778</v>
      </c>
      <c r="F78" s="43">
        <v>1314.0264212300001</v>
      </c>
      <c r="G78" s="43">
        <v>621.63997257999995</v>
      </c>
      <c r="H78" s="43">
        <v>364.64916215</v>
      </c>
      <c r="I78" s="43">
        <v>327.73728649999998</v>
      </c>
      <c r="J78" s="43">
        <v>1189.39178971</v>
      </c>
      <c r="K78" s="43">
        <v>108.92995222</v>
      </c>
      <c r="L78" s="43">
        <v>26.158216209999999</v>
      </c>
      <c r="M78" s="43">
        <v>1054.30362128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2490.1094140599998</v>
      </c>
      <c r="C79" s="43">
        <f t="shared" ref="C79" si="37">G79+K79</f>
        <v>729.32265574999997</v>
      </c>
      <c r="D79" s="43">
        <f t="shared" ref="D79" si="38">H79+L79</f>
        <v>387.10610946000003</v>
      </c>
      <c r="E79" s="43">
        <f t="shared" ref="E79" si="39">I79+M79</f>
        <v>1373.6806488500001</v>
      </c>
      <c r="F79" s="43">
        <v>1307.12575588</v>
      </c>
      <c r="G79" s="43">
        <v>619.16908373000001</v>
      </c>
      <c r="H79" s="43">
        <v>361.20254310000001</v>
      </c>
      <c r="I79" s="43">
        <v>326.75412905000002</v>
      </c>
      <c r="J79" s="43">
        <v>1182.98365818</v>
      </c>
      <c r="K79" s="43">
        <v>110.15357202</v>
      </c>
      <c r="L79" s="43">
        <v>25.903566359999999</v>
      </c>
      <c r="M79" s="43">
        <v>1046.9265198000001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2446.9497325699999</v>
      </c>
      <c r="C80" s="43">
        <f t="shared" ref="C80" si="40">G80+K80</f>
        <v>720.08423617000005</v>
      </c>
      <c r="D80" s="43">
        <f t="shared" ref="D80" si="41">H80+L80</f>
        <v>386.60157714999997</v>
      </c>
      <c r="E80" s="43">
        <f t="shared" ref="E80" si="42">I80+M80</f>
        <v>1340.2639192500001</v>
      </c>
      <c r="F80" s="43">
        <v>1296.1682205899999</v>
      </c>
      <c r="G80" s="43">
        <v>611.40512017000003</v>
      </c>
      <c r="H80" s="43">
        <v>361.28085099999998</v>
      </c>
      <c r="I80" s="43">
        <v>323.48224942000002</v>
      </c>
      <c r="J80" s="43">
        <v>1150.78151198</v>
      </c>
      <c r="K80" s="43">
        <v>108.67911599999999</v>
      </c>
      <c r="L80" s="43">
        <v>25.320726149999999</v>
      </c>
      <c r="M80" s="43">
        <v>1016.7816698300001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2425.2733200299999</v>
      </c>
      <c r="C81" s="43">
        <f t="shared" ref="C81" si="43">G81+K81</f>
        <v>729.24671167000008</v>
      </c>
      <c r="D81" s="43">
        <f t="shared" ref="D81" si="44">H81+L81</f>
        <v>391.15536422000002</v>
      </c>
      <c r="E81" s="43">
        <f t="shared" ref="E81" si="45">I81+M81</f>
        <v>1304.87124414</v>
      </c>
      <c r="F81" s="43">
        <v>1312.2197530200001</v>
      </c>
      <c r="G81" s="43">
        <v>620.57954441000004</v>
      </c>
      <c r="H81" s="43">
        <v>367.97830755000001</v>
      </c>
      <c r="I81" s="43">
        <v>323.66190105999999</v>
      </c>
      <c r="J81" s="43">
        <v>1113.0535670100001</v>
      </c>
      <c r="K81" s="43">
        <v>108.66716726</v>
      </c>
      <c r="L81" s="43">
        <v>23.177056669999999</v>
      </c>
      <c r="M81" s="43">
        <v>981.20934308000005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2431.4791023500002</v>
      </c>
      <c r="C82" s="43">
        <f t="shared" ref="C82" si="46">G82+K82</f>
        <v>789.70448479999993</v>
      </c>
      <c r="D82" s="43">
        <f t="shared" ref="D82" si="47">H82+L82</f>
        <v>375.08785793999999</v>
      </c>
      <c r="E82" s="43">
        <f t="shared" ref="E82" si="48">I82+M82</f>
        <v>1266.6867596100001</v>
      </c>
      <c r="F82" s="43">
        <v>1300.3222767300001</v>
      </c>
      <c r="G82" s="43">
        <v>634.33838176999996</v>
      </c>
      <c r="H82" s="43">
        <v>356.22770553999999</v>
      </c>
      <c r="I82" s="43">
        <v>309.75618942</v>
      </c>
      <c r="J82" s="43">
        <v>1131.1568256200001</v>
      </c>
      <c r="K82" s="43">
        <v>155.36610303</v>
      </c>
      <c r="L82" s="43">
        <v>18.8601524</v>
      </c>
      <c r="M82" s="43">
        <v>956.93057019000003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2421.1102120599999</v>
      </c>
      <c r="C83" s="43">
        <f t="shared" ref="C83" si="49">G83+K83</f>
        <v>798.29033584000001</v>
      </c>
      <c r="D83" s="43">
        <f t="shared" ref="D83" si="50">H83+L83</f>
        <v>375.24812175</v>
      </c>
      <c r="E83" s="43">
        <f t="shared" ref="E83" si="51">I83+M83</f>
        <v>1247.5717544700001</v>
      </c>
      <c r="F83" s="43">
        <v>1306.51079697</v>
      </c>
      <c r="G83" s="43">
        <v>643.96824393999998</v>
      </c>
      <c r="H83" s="43">
        <v>354.83952210000001</v>
      </c>
      <c r="I83" s="43">
        <v>307.70303093000001</v>
      </c>
      <c r="J83" s="43">
        <v>1114.5994150900001</v>
      </c>
      <c r="K83" s="43">
        <v>154.3220919</v>
      </c>
      <c r="L83" s="43">
        <v>20.408599649999999</v>
      </c>
      <c r="M83" s="43">
        <v>939.86872354000002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2484.2095852799998</v>
      </c>
      <c r="C84" s="43">
        <f t="shared" ref="C84" si="52">G84+K84</f>
        <v>884.33504843999992</v>
      </c>
      <c r="D84" s="43">
        <f t="shared" ref="D84" si="53">H84+L84</f>
        <v>372.02200052000001</v>
      </c>
      <c r="E84" s="43">
        <f t="shared" ref="E84" si="54">I84+M84</f>
        <v>1227.8525363200001</v>
      </c>
      <c r="F84" s="43">
        <v>1393.5682508699999</v>
      </c>
      <c r="G84" s="43">
        <v>729.75992670999995</v>
      </c>
      <c r="H84" s="43">
        <v>353.41507345000002</v>
      </c>
      <c r="I84" s="43">
        <v>310.39325071000002</v>
      </c>
      <c r="J84" s="43">
        <v>1090.6413344099999</v>
      </c>
      <c r="K84" s="43">
        <v>154.57512173000001</v>
      </c>
      <c r="L84" s="43">
        <v>18.606927070000001</v>
      </c>
      <c r="M84" s="43">
        <v>917.45928561000005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2542.3049407799999</v>
      </c>
      <c r="C85" s="43">
        <f t="shared" ref="C85" si="55">G85+K85</f>
        <v>793.11726700999998</v>
      </c>
      <c r="D85" s="43">
        <f t="shared" ref="D85" si="56">H85+L85</f>
        <v>447.47378791</v>
      </c>
      <c r="E85" s="43">
        <f t="shared" ref="E85" si="57">I85+M85</f>
        <v>1301.7138858599999</v>
      </c>
      <c r="F85" s="43">
        <v>1482.4140593499999</v>
      </c>
      <c r="G85" s="43">
        <v>772.2973326</v>
      </c>
      <c r="H85" s="43">
        <v>390.47979643000002</v>
      </c>
      <c r="I85" s="43">
        <v>319.63693031999998</v>
      </c>
      <c r="J85" s="43">
        <v>1059.89088143</v>
      </c>
      <c r="K85" s="43">
        <v>20.819934409999998</v>
      </c>
      <c r="L85" s="43">
        <v>56.993991479999998</v>
      </c>
      <c r="M85" s="43">
        <v>982.07695553999997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2532.9070830300002</v>
      </c>
      <c r="C86" s="43">
        <f t="shared" ref="C86" si="58">G86+K86</f>
        <v>835.73551982999993</v>
      </c>
      <c r="D86" s="43">
        <f t="shared" ref="D86" si="59">H86+L86</f>
        <v>465.95893624999997</v>
      </c>
      <c r="E86" s="43">
        <f t="shared" ref="E86" si="60">I86+M86</f>
        <v>1231.21262695</v>
      </c>
      <c r="F86" s="43">
        <v>1501.9095935400001</v>
      </c>
      <c r="G86" s="43">
        <v>781.07349667999995</v>
      </c>
      <c r="H86" s="43">
        <v>410.76310195999997</v>
      </c>
      <c r="I86" s="43">
        <v>310.07299490000003</v>
      </c>
      <c r="J86" s="43">
        <v>1030.9974894899999</v>
      </c>
      <c r="K86" s="43">
        <v>54.662023150000003</v>
      </c>
      <c r="L86" s="43">
        <v>55.195834290000001</v>
      </c>
      <c r="M86" s="43">
        <v>921.13963205000005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2544.4524911499998</v>
      </c>
      <c r="C87" s="43">
        <f t="shared" ref="C87" si="61">G87+K87</f>
        <v>872.21518655</v>
      </c>
      <c r="D87" s="43">
        <f t="shared" ref="D87" si="62">H87+L87</f>
        <v>467.03359287999996</v>
      </c>
      <c r="E87" s="43">
        <f t="shared" ref="E87" si="63">I87+M87</f>
        <v>1205.20371172</v>
      </c>
      <c r="F87" s="43">
        <v>1542.2369312200001</v>
      </c>
      <c r="G87" s="43">
        <v>818.45711112000004</v>
      </c>
      <c r="H87" s="43">
        <v>413.41349272999997</v>
      </c>
      <c r="I87" s="43">
        <v>310.36632737000002</v>
      </c>
      <c r="J87" s="43">
        <v>1002.21555993</v>
      </c>
      <c r="K87" s="43">
        <v>53.758075429999998</v>
      </c>
      <c r="L87" s="43">
        <v>53.620100149999999</v>
      </c>
      <c r="M87" s="43">
        <v>894.83738434999998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2546.4130163599998</v>
      </c>
      <c r="C88" s="43">
        <f t="shared" ref="C88" si="64">G88+K88</f>
        <v>836.24082209000005</v>
      </c>
      <c r="D88" s="43">
        <f t="shared" ref="D88" si="65">H88+L88</f>
        <v>522.87598619000005</v>
      </c>
      <c r="E88" s="43">
        <f t="shared" ref="E88" si="66">I88+M88</f>
        <v>1187.29620808</v>
      </c>
      <c r="F88" s="43">
        <v>1560.71385289</v>
      </c>
      <c r="G88" s="43">
        <v>782.75225793000004</v>
      </c>
      <c r="H88" s="43">
        <v>469.58405267000001</v>
      </c>
      <c r="I88" s="43">
        <v>308.37754229000001</v>
      </c>
      <c r="J88" s="43">
        <v>985.69916347000003</v>
      </c>
      <c r="K88" s="43">
        <v>53.488564160000003</v>
      </c>
      <c r="L88" s="43">
        <v>53.291933520000001</v>
      </c>
      <c r="M88" s="43">
        <v>878.91866578999998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2562.08484408</v>
      </c>
      <c r="C89" s="43">
        <f t="shared" ref="C89" si="67">G89+K89</f>
        <v>849.50404586000002</v>
      </c>
      <c r="D89" s="43">
        <f t="shared" ref="D89" si="68">H89+L89</f>
        <v>499.78686593999998</v>
      </c>
      <c r="E89" s="43">
        <f t="shared" ref="E89" si="69">I89+M89</f>
        <v>1212.79393228</v>
      </c>
      <c r="F89" s="43">
        <v>1587.3211450599999</v>
      </c>
      <c r="G89" s="43">
        <v>829.06410029000006</v>
      </c>
      <c r="H89" s="43">
        <v>447.32039455</v>
      </c>
      <c r="I89" s="43">
        <v>310.93665021999999</v>
      </c>
      <c r="J89" s="43">
        <v>974.76369901999999</v>
      </c>
      <c r="K89" s="43">
        <v>20.439945569999999</v>
      </c>
      <c r="L89" s="43">
        <v>52.466471390000002</v>
      </c>
      <c r="M89" s="43">
        <v>901.85728205999999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2606.5011657700002</v>
      </c>
      <c r="C90" s="43">
        <f t="shared" ref="C90" si="70">G90+K90</f>
        <v>905.14586003999989</v>
      </c>
      <c r="D90" s="43">
        <f t="shared" ref="D90" si="71">H90+L90</f>
        <v>514.54789597000001</v>
      </c>
      <c r="E90" s="43">
        <f t="shared" ref="E90" si="72">I90+M90</f>
        <v>1186.8074097599999</v>
      </c>
      <c r="F90" s="43">
        <v>1659.79931081</v>
      </c>
      <c r="G90" s="43">
        <v>884.88445492999995</v>
      </c>
      <c r="H90" s="43">
        <v>462.99813010000003</v>
      </c>
      <c r="I90" s="43">
        <v>311.91672577999998</v>
      </c>
      <c r="J90" s="43">
        <v>946.70185495999999</v>
      </c>
      <c r="K90" s="43">
        <v>20.261405109999998</v>
      </c>
      <c r="L90" s="43">
        <v>51.549765870000002</v>
      </c>
      <c r="M90" s="43">
        <v>874.89068397999995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2676.6885576099999</v>
      </c>
      <c r="C91" s="43">
        <f t="shared" ref="C91" si="73">G91+K91</f>
        <v>928.20126009000001</v>
      </c>
      <c r="D91" s="43">
        <f t="shared" ref="D91" si="74">H91+L91</f>
        <v>544.43241619000003</v>
      </c>
      <c r="E91" s="43">
        <f t="shared" ref="E91" si="75">I91+M91</f>
        <v>1204.0548813299999</v>
      </c>
      <c r="F91" s="43">
        <v>1701.28490278</v>
      </c>
      <c r="G91" s="43">
        <v>907.30318631</v>
      </c>
      <c r="H91" s="43">
        <v>491.26369312999998</v>
      </c>
      <c r="I91" s="43">
        <v>302.71802334</v>
      </c>
      <c r="J91" s="43">
        <v>975.40365483000005</v>
      </c>
      <c r="K91" s="43">
        <v>20.898073780000001</v>
      </c>
      <c r="L91" s="43">
        <v>53.168723059999998</v>
      </c>
      <c r="M91" s="43">
        <v>901.33685799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2726.5091690600002</v>
      </c>
      <c r="C92" s="43">
        <f t="shared" ref="C92" si="76">G92+K92</f>
        <v>967.47755269000004</v>
      </c>
      <c r="D92" s="43">
        <f t="shared" ref="D92" si="77">H92+L92</f>
        <v>547.48534483000003</v>
      </c>
      <c r="E92" s="43">
        <f t="shared" ref="E92" si="78">I92+M92</f>
        <v>1211.5462715399999</v>
      </c>
      <c r="F92" s="43">
        <v>1743.10199405</v>
      </c>
      <c r="G92" s="43">
        <v>946.31035707000001</v>
      </c>
      <c r="H92" s="43">
        <v>493.87200389999998</v>
      </c>
      <c r="I92" s="43">
        <v>302.91963307999998</v>
      </c>
      <c r="J92" s="43">
        <v>983.40717500999995</v>
      </c>
      <c r="K92" s="43">
        <v>21.167195620000001</v>
      </c>
      <c r="L92" s="43">
        <v>53.61334093</v>
      </c>
      <c r="M92" s="43">
        <v>908.62663845999998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2720.0184566900002</v>
      </c>
      <c r="C93" s="43">
        <f t="shared" ref="C93" si="79">G93+K93</f>
        <v>1001.64891507</v>
      </c>
      <c r="D93" s="43">
        <f t="shared" ref="D93" si="80">H93+L93</f>
        <v>556.69862542999999</v>
      </c>
      <c r="E93" s="43">
        <f t="shared" ref="E93" si="81">I93+M93</f>
        <v>1161.6709161900001</v>
      </c>
      <c r="F93" s="43">
        <v>1790.64394176</v>
      </c>
      <c r="G93" s="43">
        <v>982.32131208999999</v>
      </c>
      <c r="H93" s="43">
        <v>502.91605642000002</v>
      </c>
      <c r="I93" s="43">
        <v>305.40657325000001</v>
      </c>
      <c r="J93" s="43">
        <v>929.37451493000003</v>
      </c>
      <c r="K93" s="43">
        <v>19.327602980000002</v>
      </c>
      <c r="L93" s="43">
        <v>53.782569010000003</v>
      </c>
      <c r="M93" s="43">
        <v>856.26434294000001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2885.0380539600001</v>
      </c>
      <c r="C94" s="43">
        <f t="shared" ref="C94" si="82">G94+K94</f>
        <v>904.46385577000001</v>
      </c>
      <c r="D94" s="43">
        <f t="shared" ref="D94" si="83">H94+L94</f>
        <v>741.25288218000003</v>
      </c>
      <c r="E94" s="43">
        <f t="shared" ref="E94" si="84">I94+M94</f>
        <v>1239.3213160099999</v>
      </c>
      <c r="F94" s="43">
        <v>1841.13187427</v>
      </c>
      <c r="G94" s="43">
        <v>884.69433316000004</v>
      </c>
      <c r="H94" s="43">
        <v>651.49254155000006</v>
      </c>
      <c r="I94" s="43">
        <v>304.94499955999999</v>
      </c>
      <c r="J94" s="43">
        <v>1043.90617969</v>
      </c>
      <c r="K94" s="43">
        <v>19.769522609999999</v>
      </c>
      <c r="L94" s="43">
        <v>89.760340630000002</v>
      </c>
      <c r="M94" s="43">
        <v>934.37631644999999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2808.2312637300001</v>
      </c>
      <c r="C95" s="43">
        <f t="shared" ref="C95" si="85">G95+K95</f>
        <v>1115.0490535600002</v>
      </c>
      <c r="D95" s="43">
        <f t="shared" ref="D95" si="86">H95+L95</f>
        <v>569.29951489999996</v>
      </c>
      <c r="E95" s="43">
        <f t="shared" ref="E95" si="87">I95+M95</f>
        <v>1123.8826952699999</v>
      </c>
      <c r="F95" s="43">
        <v>1876.9183047700001</v>
      </c>
      <c r="G95" s="43">
        <v>1047.7432713400001</v>
      </c>
      <c r="H95" s="43">
        <v>527.90124175999995</v>
      </c>
      <c r="I95" s="43">
        <v>301.27379166999998</v>
      </c>
      <c r="J95" s="43">
        <v>931.31295895999995</v>
      </c>
      <c r="K95" s="43">
        <v>67.305782219999998</v>
      </c>
      <c r="L95" s="43">
        <v>41.398273140000001</v>
      </c>
      <c r="M95" s="43">
        <v>822.60890359999996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2789.5361071000002</v>
      </c>
      <c r="C96" s="43">
        <f t="shared" ref="C96" si="88">G96+K96</f>
        <v>1078.0049433899999</v>
      </c>
      <c r="D96" s="43">
        <f t="shared" ref="D96" si="89">H96+L96</f>
        <v>614.76611076000006</v>
      </c>
      <c r="E96" s="43">
        <f t="shared" ref="E96" si="90">I96+M96</f>
        <v>1096.7650529499999</v>
      </c>
      <c r="F96" s="43">
        <v>1900.76278665</v>
      </c>
      <c r="G96" s="43">
        <v>1055.8597467</v>
      </c>
      <c r="H96" s="43">
        <v>537.62207148000005</v>
      </c>
      <c r="I96" s="43">
        <v>307.28096847</v>
      </c>
      <c r="J96" s="43">
        <v>888.77332045000003</v>
      </c>
      <c r="K96" s="43">
        <v>22.145196689999999</v>
      </c>
      <c r="L96" s="43">
        <v>77.144039280000001</v>
      </c>
      <c r="M96" s="43">
        <v>789.48408447999998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2808.50746127</v>
      </c>
      <c r="C97" s="43">
        <f t="shared" ref="C97" si="91">G97+K97</f>
        <v>1129.14114541</v>
      </c>
      <c r="D97" s="43">
        <f t="shared" ref="D97" si="92">H97+L97</f>
        <v>623.62629923999998</v>
      </c>
      <c r="E97" s="43">
        <f t="shared" ref="E97" si="93">I97+M97</f>
        <v>1055.74001662</v>
      </c>
      <c r="F97" s="43">
        <v>1966.3267735300001</v>
      </c>
      <c r="G97" s="43">
        <v>1107.49054933</v>
      </c>
      <c r="H97" s="43">
        <v>551.44564055000001</v>
      </c>
      <c r="I97" s="43">
        <v>307.39058365</v>
      </c>
      <c r="J97" s="43">
        <v>842.18068774000005</v>
      </c>
      <c r="K97" s="43">
        <v>21.65059608</v>
      </c>
      <c r="L97" s="43">
        <v>72.180658690000001</v>
      </c>
      <c r="M97" s="43">
        <v>748.34943296999995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2819.3049709299999</v>
      </c>
      <c r="C98" s="43">
        <f t="shared" ref="C98" si="94">G98+K98</f>
        <v>1141.0678339999999</v>
      </c>
      <c r="D98" s="43">
        <f t="shared" ref="D98" si="95">H98+L98</f>
        <v>635.65821557999993</v>
      </c>
      <c r="E98" s="43">
        <f t="shared" ref="E98" si="96">I98+M98</f>
        <v>1042.57892135</v>
      </c>
      <c r="F98" s="43">
        <v>1994.3813833900001</v>
      </c>
      <c r="G98" s="43">
        <v>1119.59173953</v>
      </c>
      <c r="H98" s="43">
        <v>563.43563959999994</v>
      </c>
      <c r="I98" s="43">
        <v>311.35400426000001</v>
      </c>
      <c r="J98" s="43">
        <v>824.92358753999997</v>
      </c>
      <c r="K98" s="43">
        <v>21.47609447</v>
      </c>
      <c r="L98" s="43">
        <v>72.222575980000002</v>
      </c>
      <c r="M98" s="43">
        <v>731.22491708999996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2869.7681229099999</v>
      </c>
      <c r="C99" s="43">
        <f t="shared" ref="C99" si="97">G99+K99</f>
        <v>1180.1483905999999</v>
      </c>
      <c r="D99" s="43">
        <f t="shared" ref="D99" si="98">H99+L99</f>
        <v>667.56855333999999</v>
      </c>
      <c r="E99" s="43">
        <f t="shared" ref="E99" si="99">I99+M99</f>
        <v>1022.05117897</v>
      </c>
      <c r="F99" s="43">
        <v>2066.84384843</v>
      </c>
      <c r="G99" s="43">
        <v>1157.6538845299999</v>
      </c>
      <c r="H99" s="43">
        <v>595.80348019999997</v>
      </c>
      <c r="I99" s="43">
        <v>313.38648369999999</v>
      </c>
      <c r="J99" s="43">
        <v>802.92427448000001</v>
      </c>
      <c r="K99" s="43">
        <v>22.49450607</v>
      </c>
      <c r="L99" s="43">
        <v>71.765073139999998</v>
      </c>
      <c r="M99" s="43">
        <v>708.66469527000004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2860.5431715200002</v>
      </c>
      <c r="C100" s="43">
        <f t="shared" ref="C100" si="100">G100+K100</f>
        <v>1170.7967086400001</v>
      </c>
      <c r="D100" s="43">
        <f t="shared" ref="D100" si="101">H100+L100</f>
        <v>677.15595194999992</v>
      </c>
      <c r="E100" s="43">
        <f t="shared" ref="E100" si="102">I100+M100</f>
        <v>1012.5905109299999</v>
      </c>
      <c r="F100" s="43">
        <v>2063.8674643499999</v>
      </c>
      <c r="G100" s="43">
        <v>1148.1277717400001</v>
      </c>
      <c r="H100" s="43">
        <v>605.13528373999998</v>
      </c>
      <c r="I100" s="43">
        <v>310.60440886999999</v>
      </c>
      <c r="J100" s="43">
        <v>796.67570717000001</v>
      </c>
      <c r="K100" s="43">
        <v>22.668936899999999</v>
      </c>
      <c r="L100" s="43">
        <v>72.020668209999997</v>
      </c>
      <c r="M100" s="43">
        <v>701.98610206000001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2925.2227578000002</v>
      </c>
      <c r="C101" s="43">
        <f t="shared" ref="C101" si="103">G101+K101</f>
        <v>1198.39480914</v>
      </c>
      <c r="D101" s="43">
        <f t="shared" ref="D101" si="104">H101+L101</f>
        <v>699.17614678999996</v>
      </c>
      <c r="E101" s="43">
        <f t="shared" ref="E101" si="105">I101+M101</f>
        <v>1027.6518018699999</v>
      </c>
      <c r="F101" s="43">
        <v>2117.13089214</v>
      </c>
      <c r="G101" s="43">
        <v>1175.07672295</v>
      </c>
      <c r="H101" s="43">
        <v>626.15942966</v>
      </c>
      <c r="I101" s="43">
        <v>315.89473952999998</v>
      </c>
      <c r="J101" s="43">
        <v>808.09186566000005</v>
      </c>
      <c r="K101" s="43">
        <v>23.318086189999999</v>
      </c>
      <c r="L101" s="43">
        <v>73.016717130000004</v>
      </c>
      <c r="M101" s="43">
        <v>711.75706233999995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3308.5990852800001</v>
      </c>
      <c r="C102" s="43">
        <f t="shared" ref="C102" si="106">G102+K102</f>
        <v>1247.7480271500001</v>
      </c>
      <c r="D102" s="43">
        <f t="shared" ref="D102" si="107">H102+L102</f>
        <v>748.17444910000006</v>
      </c>
      <c r="E102" s="43">
        <f t="shared" ref="E102" si="108">I102+M102</f>
        <v>1312.67660903</v>
      </c>
      <c r="F102" s="43">
        <v>2186.50343608</v>
      </c>
      <c r="G102" s="43">
        <v>1222.96102808</v>
      </c>
      <c r="H102" s="43">
        <v>644.36619196000004</v>
      </c>
      <c r="I102" s="43">
        <v>319.17621603999999</v>
      </c>
      <c r="J102" s="43">
        <v>1122.0956492</v>
      </c>
      <c r="K102" s="43">
        <v>24.78699907</v>
      </c>
      <c r="L102" s="43">
        <v>103.80825713999999</v>
      </c>
      <c r="M102" s="43">
        <v>993.50039299000002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3306.8516643799999</v>
      </c>
      <c r="C103" s="43">
        <f t="shared" ref="C103" si="109">G103+K103</f>
        <v>1263.2283365999999</v>
      </c>
      <c r="D103" s="43">
        <f t="shared" ref="D103" si="110">H103+L103</f>
        <v>756.37955396000007</v>
      </c>
      <c r="E103" s="43">
        <f t="shared" ref="E103" si="111">I103+M103</f>
        <v>1287.2437738199999</v>
      </c>
      <c r="F103" s="43">
        <v>2213.79315447</v>
      </c>
      <c r="G103" s="43">
        <v>1238.2979795399999</v>
      </c>
      <c r="H103" s="43">
        <v>652.95761659000004</v>
      </c>
      <c r="I103" s="43">
        <v>322.53755833999998</v>
      </c>
      <c r="J103" s="43">
        <v>1093.0585099100001</v>
      </c>
      <c r="K103" s="43">
        <v>24.930357059999999</v>
      </c>
      <c r="L103" s="43">
        <v>103.42193736999999</v>
      </c>
      <c r="M103" s="43">
        <v>964.70621547999997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3339.2089135299998</v>
      </c>
      <c r="C104" s="43">
        <f t="shared" ref="C104" si="112">G104+K104</f>
        <v>1303.5797577400001</v>
      </c>
      <c r="D104" s="43">
        <f t="shared" ref="D104" si="113">H104+L104</f>
        <v>770.40585134999992</v>
      </c>
      <c r="E104" s="43">
        <f t="shared" ref="E104" si="114">I104+M104</f>
        <v>1265.22330444</v>
      </c>
      <c r="F104" s="43">
        <v>2268.8756279300001</v>
      </c>
      <c r="G104" s="43">
        <v>1279.2260062</v>
      </c>
      <c r="H104" s="43">
        <v>667.75659745999997</v>
      </c>
      <c r="I104" s="43">
        <v>321.89302427000001</v>
      </c>
      <c r="J104" s="43">
        <v>1070.3332856</v>
      </c>
      <c r="K104" s="43">
        <v>24.353751540000001</v>
      </c>
      <c r="L104" s="43">
        <v>102.64925389</v>
      </c>
      <c r="M104" s="43">
        <v>943.33028017000004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3393.6330958799999</v>
      </c>
      <c r="C105" s="43">
        <f t="shared" ref="C105" si="115">G105+K105</f>
        <v>1336.5670232800001</v>
      </c>
      <c r="D105" s="43">
        <f t="shared" ref="D105" si="116">H105+L105</f>
        <v>782.74143991000005</v>
      </c>
      <c r="E105" s="43">
        <f t="shared" ref="E105" si="117">I105+M105</f>
        <v>1274.32463269</v>
      </c>
      <c r="F105" s="43">
        <v>2313.9481612700001</v>
      </c>
      <c r="G105" s="43">
        <v>1311.9720581300001</v>
      </c>
      <c r="H105" s="43">
        <v>680.28147261000004</v>
      </c>
      <c r="I105" s="43">
        <v>321.69463052999998</v>
      </c>
      <c r="J105" s="43">
        <v>1079.68493461</v>
      </c>
      <c r="K105" s="43">
        <v>24.59496515</v>
      </c>
      <c r="L105" s="43">
        <v>102.4599673</v>
      </c>
      <c r="M105" s="43">
        <v>952.63000216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3261.9656859500001</v>
      </c>
      <c r="C106" s="43">
        <f t="shared" ref="C106" si="118">G106+K106</f>
        <v>1345.50435038</v>
      </c>
      <c r="D106" s="43">
        <f t="shared" ref="D106" si="119">H106+L106</f>
        <v>783.58762260000003</v>
      </c>
      <c r="E106" s="43">
        <f t="shared" ref="E106" si="120">I106+M106</f>
        <v>1132.87371297</v>
      </c>
      <c r="F106" s="43">
        <v>2325.1523777900002</v>
      </c>
      <c r="G106" s="43">
        <v>1321.34435736</v>
      </c>
      <c r="H106" s="43">
        <v>687.82040730000006</v>
      </c>
      <c r="I106" s="43">
        <v>315.98761313</v>
      </c>
      <c r="J106" s="43">
        <v>936.81330816000002</v>
      </c>
      <c r="K106" s="43">
        <v>24.159993020000002</v>
      </c>
      <c r="L106" s="43">
        <v>95.767215300000004</v>
      </c>
      <c r="M106" s="43">
        <v>816.88609984000004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3289.7359461599999</v>
      </c>
      <c r="C107" s="43">
        <f t="shared" ref="C107" si="121">G107+K107</f>
        <v>1358.9782434900001</v>
      </c>
      <c r="D107" s="43">
        <f t="shared" ref="D107" si="122">H107+L107</f>
        <v>793.61251489999995</v>
      </c>
      <c r="E107" s="43">
        <f t="shared" ref="E107" si="123">I107+M107</f>
        <v>1137.1451877699999</v>
      </c>
      <c r="F107" s="43">
        <v>2348.9077598099998</v>
      </c>
      <c r="G107" s="43">
        <v>1334.65720801</v>
      </c>
      <c r="H107" s="43">
        <v>695.74250276999999</v>
      </c>
      <c r="I107" s="43">
        <v>318.50804903</v>
      </c>
      <c r="J107" s="43">
        <v>940.82818635000001</v>
      </c>
      <c r="K107" s="43">
        <v>24.321035479999999</v>
      </c>
      <c r="L107" s="43">
        <v>97.870012130000006</v>
      </c>
      <c r="M107" s="43">
        <v>818.63713873999995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3281.59398065</v>
      </c>
      <c r="C108" s="43">
        <f t="shared" ref="C108" si="124">G108+K108</f>
        <v>1352.11036549</v>
      </c>
      <c r="D108" s="43">
        <f t="shared" ref="D108" si="125">H108+L108</f>
        <v>810.65263578999998</v>
      </c>
      <c r="E108" s="43">
        <f t="shared" ref="E108" si="126">I108+M108</f>
        <v>1118.83097937</v>
      </c>
      <c r="F108" s="43">
        <v>2388.4786416900001</v>
      </c>
      <c r="G108" s="43">
        <v>1351.4420151500001</v>
      </c>
      <c r="H108" s="43">
        <v>713.66267035999999</v>
      </c>
      <c r="I108" s="43">
        <v>323.37395617999999</v>
      </c>
      <c r="J108" s="43">
        <v>893.11533896000003</v>
      </c>
      <c r="K108" s="43">
        <v>0.66835034000000004</v>
      </c>
      <c r="L108" s="43">
        <v>96.989965429999998</v>
      </c>
      <c r="M108" s="43">
        <v>795.45702318999997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3362.1223555000001</v>
      </c>
      <c r="C109" s="43">
        <f t="shared" ref="C109" si="127">G109+K109</f>
        <v>1467.1420157800001</v>
      </c>
      <c r="D109" s="43">
        <f t="shared" ref="D109" si="128">H109+L109</f>
        <v>833.08440299000006</v>
      </c>
      <c r="E109" s="43">
        <f t="shared" ref="E109" si="129">I109+M109</f>
        <v>1061.8959367299999</v>
      </c>
      <c r="F109" s="43">
        <v>2459.8138914800002</v>
      </c>
      <c r="G109" s="43">
        <v>1416.2887867100001</v>
      </c>
      <c r="H109" s="43">
        <v>734.68291664000003</v>
      </c>
      <c r="I109" s="43">
        <v>308.84218813000001</v>
      </c>
      <c r="J109" s="43">
        <v>902.30846401999997</v>
      </c>
      <c r="K109" s="43">
        <v>50.853229069999998</v>
      </c>
      <c r="L109" s="43">
        <v>98.401486349999999</v>
      </c>
      <c r="M109" s="43">
        <v>753.05374859999995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3368.2521460100002</v>
      </c>
      <c r="C110" s="43">
        <f t="shared" ref="C110" si="130">G110+K110</f>
        <v>1396.09728967</v>
      </c>
      <c r="D110" s="43">
        <f t="shared" ref="D110" si="131">H110+L110</f>
        <v>879.79480092999995</v>
      </c>
      <c r="E110" s="43">
        <f t="shared" ref="E110" si="132">I110+M110</f>
        <v>1092.3600554099999</v>
      </c>
      <c r="F110" s="43">
        <v>2508.12191252</v>
      </c>
      <c r="G110" s="43">
        <v>1395.73229795</v>
      </c>
      <c r="H110" s="43">
        <v>781.89972366999996</v>
      </c>
      <c r="I110" s="43">
        <v>330.48989089999998</v>
      </c>
      <c r="J110" s="43">
        <v>860.13023349000002</v>
      </c>
      <c r="K110" s="43">
        <v>0.36499172000000002</v>
      </c>
      <c r="L110" s="43">
        <v>97.895077259999994</v>
      </c>
      <c r="M110" s="43">
        <v>761.87016451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3428.0696627699999</v>
      </c>
      <c r="C111" s="43">
        <f t="shared" ref="C111" si="133">G111+K111</f>
        <v>1425.4933351499999</v>
      </c>
      <c r="D111" s="43">
        <f t="shared" ref="D111" si="134">H111+L111</f>
        <v>919.26364043000001</v>
      </c>
      <c r="E111" s="43">
        <f t="shared" ref="E111" si="135">I111+M111</f>
        <v>1083.3126871899999</v>
      </c>
      <c r="F111" s="43">
        <v>2568.4398040299998</v>
      </c>
      <c r="G111" s="43">
        <v>1425.13123258</v>
      </c>
      <c r="H111" s="43">
        <v>810.32744434000006</v>
      </c>
      <c r="I111" s="43">
        <v>332.98112710999999</v>
      </c>
      <c r="J111" s="43">
        <v>859.62985874000003</v>
      </c>
      <c r="K111" s="43">
        <v>0.36210257000000001</v>
      </c>
      <c r="L111" s="43">
        <v>108.93619609</v>
      </c>
      <c r="M111" s="43">
        <v>750.33156008000003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3160.9633057400001</v>
      </c>
      <c r="C112" s="43">
        <f t="shared" ref="C112" si="136">G112+K112</f>
        <v>1475.39044496</v>
      </c>
      <c r="D112" s="43">
        <f t="shared" ref="D112" si="137">H112+L112</f>
        <v>864.18306407</v>
      </c>
      <c r="E112" s="43">
        <f t="shared" ref="E112" si="138">I112+M112</f>
        <v>821.38979671000004</v>
      </c>
      <c r="F112" s="43">
        <v>2519.1181950199998</v>
      </c>
      <c r="G112" s="43">
        <v>1475.1187479</v>
      </c>
      <c r="H112" s="43">
        <v>761.21750175</v>
      </c>
      <c r="I112" s="43">
        <v>282.78194537000002</v>
      </c>
      <c r="J112" s="43">
        <v>641.84511071999998</v>
      </c>
      <c r="K112" s="43">
        <v>0.27169705999999999</v>
      </c>
      <c r="L112" s="43">
        <v>102.96556232</v>
      </c>
      <c r="M112" s="43">
        <v>538.60785134000002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3183.6126462900002</v>
      </c>
      <c r="C113" s="43">
        <f t="shared" ref="C113" si="139">G113+K113</f>
        <v>1498.9444771599999</v>
      </c>
      <c r="D113" s="43">
        <f t="shared" ref="D113" si="140">H113+L113</f>
        <v>883.38608214999999</v>
      </c>
      <c r="E113" s="43">
        <f t="shared" ref="E113" si="141">I113+M113</f>
        <v>801.28208698000003</v>
      </c>
      <c r="F113" s="43">
        <v>2565.3759719300001</v>
      </c>
      <c r="G113" s="43">
        <v>1498.703894</v>
      </c>
      <c r="H113" s="43">
        <v>781.17302253000003</v>
      </c>
      <c r="I113" s="43">
        <v>285.49905539999997</v>
      </c>
      <c r="J113" s="43">
        <v>618.23667436000005</v>
      </c>
      <c r="K113" s="43">
        <v>0.24058315999999999</v>
      </c>
      <c r="L113" s="43">
        <v>102.21305962</v>
      </c>
      <c r="M113" s="43">
        <v>515.78303158000006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3246.50610861</v>
      </c>
      <c r="C114" s="43">
        <f t="shared" ref="C114" si="142">G114+K114</f>
        <v>1514.46897919</v>
      </c>
      <c r="D114" s="43">
        <f t="shared" ref="D114" si="143">H114+L114</f>
        <v>927.75236681999991</v>
      </c>
      <c r="E114" s="43">
        <f t="shared" ref="E114" si="144">I114+M114</f>
        <v>804.28476260000002</v>
      </c>
      <c r="F114" s="43">
        <v>2624.6014179600002</v>
      </c>
      <c r="G114" s="43">
        <v>1514.2597611799999</v>
      </c>
      <c r="H114" s="43">
        <v>823.21952538999994</v>
      </c>
      <c r="I114" s="43">
        <v>287.12213138999999</v>
      </c>
      <c r="J114" s="43">
        <v>621.90469065000002</v>
      </c>
      <c r="K114" s="43">
        <v>0.20921801000000001</v>
      </c>
      <c r="L114" s="43">
        <v>104.53284143</v>
      </c>
      <c r="M114" s="43">
        <v>517.16263120999997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3265.6165429500002</v>
      </c>
      <c r="C115" s="43">
        <f t="shared" ref="C115" si="145">G115+K115</f>
        <v>1536.9531504899999</v>
      </c>
      <c r="D115" s="43">
        <f t="shared" ref="D115" si="146">H115+L115</f>
        <v>945.16689239000004</v>
      </c>
      <c r="E115" s="43">
        <f t="shared" ref="E115" si="147">I115+M115</f>
        <v>783.49650007000002</v>
      </c>
      <c r="F115" s="43">
        <v>2672.2737090099999</v>
      </c>
      <c r="G115" s="43">
        <v>1536.7372968699999</v>
      </c>
      <c r="H115" s="43">
        <v>845.97460574000002</v>
      </c>
      <c r="I115" s="43">
        <v>289.56180640000002</v>
      </c>
      <c r="J115" s="43">
        <v>593.34283393999999</v>
      </c>
      <c r="K115" s="43">
        <v>0.21585362</v>
      </c>
      <c r="L115" s="43">
        <v>99.19228665</v>
      </c>
      <c r="M115" s="43">
        <v>493.93469367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3347.57475712</v>
      </c>
      <c r="C116" s="43">
        <f t="shared" ref="C116" si="148">G116+K116</f>
        <v>1531.47417782</v>
      </c>
      <c r="D116" s="43">
        <f t="shared" ref="D116" si="149">H116+L116</f>
        <v>983.71756512000002</v>
      </c>
      <c r="E116" s="43">
        <f t="shared" ref="E116" si="150">I116+M116</f>
        <v>832.38301418000003</v>
      </c>
      <c r="F116" s="43">
        <v>2734.3232629399999</v>
      </c>
      <c r="G116" s="43">
        <v>1531.2527574999999</v>
      </c>
      <c r="H116" s="43">
        <v>880.60195527999997</v>
      </c>
      <c r="I116" s="43">
        <v>322.46855016000001</v>
      </c>
      <c r="J116" s="43">
        <v>613.25149418000001</v>
      </c>
      <c r="K116" s="43">
        <v>0.22142032</v>
      </c>
      <c r="L116" s="43">
        <v>103.11560984</v>
      </c>
      <c r="M116" s="43">
        <v>509.91446402000003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3355.9298153200002</v>
      </c>
      <c r="C117" s="43">
        <f t="shared" ref="C117" si="151">G117+K117</f>
        <v>1544.97865142</v>
      </c>
      <c r="D117" s="43">
        <f t="shared" ref="D117" si="152">H117+L117</f>
        <v>999.04295741999999</v>
      </c>
      <c r="E117" s="43">
        <f t="shared" ref="E117" si="153">I117+M117</f>
        <v>811.90820647999999</v>
      </c>
      <c r="F117" s="43">
        <v>2776.3782209599999</v>
      </c>
      <c r="G117" s="43">
        <v>1544.7770692399999</v>
      </c>
      <c r="H117" s="43">
        <v>908.01308190999998</v>
      </c>
      <c r="I117" s="43">
        <v>323.58806980999998</v>
      </c>
      <c r="J117" s="43">
        <v>579.55159435999997</v>
      </c>
      <c r="K117" s="43">
        <v>0.20158218</v>
      </c>
      <c r="L117" s="43">
        <v>91.029875509999997</v>
      </c>
      <c r="M117" s="43">
        <v>488.32013667000001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3418.7154734000001</v>
      </c>
      <c r="C118" s="43">
        <f t="shared" ref="C118" si="154">G118+K118</f>
        <v>1611.1425539299998</v>
      </c>
      <c r="D118" s="43">
        <f t="shared" ref="D118" si="155">H118+L118</f>
        <v>1023.24026317</v>
      </c>
      <c r="E118" s="43">
        <f t="shared" ref="E118" si="156">I118+M118</f>
        <v>784.33265630000005</v>
      </c>
      <c r="F118" s="43">
        <v>2861.1739910699998</v>
      </c>
      <c r="G118" s="43">
        <v>1610.15518542</v>
      </c>
      <c r="H118" s="43">
        <v>933.65458189000003</v>
      </c>
      <c r="I118" s="43">
        <v>317.36422376000002</v>
      </c>
      <c r="J118" s="43">
        <v>557.54148233000001</v>
      </c>
      <c r="K118" s="43">
        <v>0.98736851000000003</v>
      </c>
      <c r="L118" s="43">
        <v>89.585681280000003</v>
      </c>
      <c r="M118" s="43">
        <v>466.96843253999998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3458.7090567300002</v>
      </c>
      <c r="C119" s="43">
        <f t="shared" ref="C119" si="157">G119+K119</f>
        <v>1614.1385407</v>
      </c>
      <c r="D119" s="43">
        <f t="shared" ref="D119" si="158">H119+L119</f>
        <v>1041.7420027599999</v>
      </c>
      <c r="E119" s="43">
        <f t="shared" ref="E119" si="159">I119+M119</f>
        <v>802.82851327000003</v>
      </c>
      <c r="F119" s="43">
        <v>2872.4233703800001</v>
      </c>
      <c r="G119" s="43">
        <v>1612.5854279299999</v>
      </c>
      <c r="H119" s="43">
        <v>947.87074332999998</v>
      </c>
      <c r="I119" s="43">
        <v>311.96719911999998</v>
      </c>
      <c r="J119" s="43">
        <v>586.28568634999999</v>
      </c>
      <c r="K119" s="43">
        <v>1.55311277</v>
      </c>
      <c r="L119" s="43">
        <v>93.871259429999995</v>
      </c>
      <c r="M119" s="43">
        <v>490.86131415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3484.8322535699999</v>
      </c>
      <c r="C120" s="43">
        <f t="shared" ref="C120" si="160">G120+K120</f>
        <v>1635.86669446</v>
      </c>
      <c r="D120" s="43">
        <f t="shared" ref="D120" si="161">H120+L120</f>
        <v>1058.1200390399999</v>
      </c>
      <c r="E120" s="43">
        <f t="shared" ref="E120" si="162">I120+M120</f>
        <v>790.84552007000002</v>
      </c>
      <c r="F120" s="43">
        <v>2905.0404344600001</v>
      </c>
      <c r="G120" s="43">
        <v>1633.89018186</v>
      </c>
      <c r="H120" s="43">
        <v>962.41753451</v>
      </c>
      <c r="I120" s="43">
        <v>308.73271808999999</v>
      </c>
      <c r="J120" s="43">
        <v>579.79181911000001</v>
      </c>
      <c r="K120" s="43">
        <v>1.9765126</v>
      </c>
      <c r="L120" s="43">
        <v>95.702504529999999</v>
      </c>
      <c r="M120" s="43">
        <v>482.11280197999997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3595.4702615599999</v>
      </c>
      <c r="C121" s="43">
        <f t="shared" ref="C121" si="163">G121+K121</f>
        <v>1673.4405773400001</v>
      </c>
      <c r="D121" s="43">
        <f t="shared" ref="D121" si="164">H121+L121</f>
        <v>1078.06476946</v>
      </c>
      <c r="E121" s="43">
        <f t="shared" ref="E121" si="165">I121+M121</f>
        <v>843.96491475999994</v>
      </c>
      <c r="F121" s="43">
        <v>2941.46797027</v>
      </c>
      <c r="G121" s="43">
        <v>1671.3406488200001</v>
      </c>
      <c r="H121" s="43">
        <v>967.50393458999997</v>
      </c>
      <c r="I121" s="43">
        <v>302.62338685999998</v>
      </c>
      <c r="J121" s="43">
        <v>654.00229129000002</v>
      </c>
      <c r="K121" s="43">
        <v>2.0999285200000002</v>
      </c>
      <c r="L121" s="43">
        <v>110.56083486999999</v>
      </c>
      <c r="M121" s="43">
        <v>541.34152789999996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3464.85408125</v>
      </c>
      <c r="C122" s="43">
        <f t="shared" ref="C122" si="166">G122+K122</f>
        <v>1573.76593263</v>
      </c>
      <c r="D122" s="43">
        <f t="shared" ref="D122" si="167">H122+L122</f>
        <v>1054.1178495300001</v>
      </c>
      <c r="E122" s="43">
        <f t="shared" ref="E122" si="168">I122+M122</f>
        <v>836.97029909000003</v>
      </c>
      <c r="F122" s="43">
        <v>2837.0304184400002</v>
      </c>
      <c r="G122" s="43">
        <v>1571.6439455699999</v>
      </c>
      <c r="H122" s="43">
        <v>948.06736116000002</v>
      </c>
      <c r="I122" s="43">
        <v>317.31911171000002</v>
      </c>
      <c r="J122" s="43">
        <v>627.82366280999997</v>
      </c>
      <c r="K122" s="43">
        <v>2.1219870599999999</v>
      </c>
      <c r="L122" s="43">
        <v>106.05048837</v>
      </c>
      <c r="M122" s="43">
        <v>519.65118738000001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3452.5391236999999</v>
      </c>
      <c r="C123" s="43">
        <f t="shared" ref="C123" si="169">G123+K123</f>
        <v>1581.6937962899999</v>
      </c>
      <c r="D123" s="43">
        <f t="shared" ref="D123" si="170">H123+L123</f>
        <v>1051.2500350099999</v>
      </c>
      <c r="E123" s="43">
        <f t="shared" ref="E123" si="171">I123+M123</f>
        <v>819.59529239999995</v>
      </c>
      <c r="F123" s="43">
        <v>2825.3716998199998</v>
      </c>
      <c r="G123" s="43">
        <v>1579.6488038499999</v>
      </c>
      <c r="H123" s="43">
        <v>945.45137025999998</v>
      </c>
      <c r="I123" s="43">
        <v>300.27152570999999</v>
      </c>
      <c r="J123" s="43">
        <v>627.16742388</v>
      </c>
      <c r="K123" s="43">
        <v>2.0449924400000001</v>
      </c>
      <c r="L123" s="43">
        <v>105.79866475</v>
      </c>
      <c r="M123" s="43">
        <v>519.32376668999996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3432.6833267699999</v>
      </c>
      <c r="C124" s="43">
        <f t="shared" ref="C124" si="172">G124+K124</f>
        <v>1561.8371755400001</v>
      </c>
      <c r="D124" s="43">
        <f t="shared" ref="D124" si="173">H124+L124</f>
        <v>1058.5055397000001</v>
      </c>
      <c r="E124" s="43">
        <f t="shared" ref="E124" si="174">I124+M124</f>
        <v>812.34061152999993</v>
      </c>
      <c r="F124" s="43">
        <v>2808.2565531499999</v>
      </c>
      <c r="G124" s="43">
        <v>1559.84096114</v>
      </c>
      <c r="H124" s="43">
        <v>951.62598943</v>
      </c>
      <c r="I124" s="43">
        <v>296.78960258000001</v>
      </c>
      <c r="J124" s="43">
        <v>624.42677361999995</v>
      </c>
      <c r="K124" s="43">
        <v>1.9962143999999999</v>
      </c>
      <c r="L124" s="43">
        <v>106.87955027</v>
      </c>
      <c r="M124" s="43">
        <v>515.55100894999998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3471.8953810600001</v>
      </c>
      <c r="C125" s="43">
        <f t="shared" ref="C125" si="175">G125+K125</f>
        <v>1562.2798908699999</v>
      </c>
      <c r="D125" s="43">
        <f t="shared" ref="D125" si="176">H125+L125</f>
        <v>1078.2564620799999</v>
      </c>
      <c r="E125" s="43">
        <f t="shared" ref="E125" si="177">I125+M125</f>
        <v>831.35902811000005</v>
      </c>
      <c r="F125" s="43">
        <v>2827.6668196000001</v>
      </c>
      <c r="G125" s="43">
        <v>1560.6603560599999</v>
      </c>
      <c r="H125" s="43">
        <v>967.21043374999999</v>
      </c>
      <c r="I125" s="43">
        <v>299.79602978999998</v>
      </c>
      <c r="J125" s="43">
        <v>644.22856146000004</v>
      </c>
      <c r="K125" s="43">
        <v>1.61953481</v>
      </c>
      <c r="L125" s="43">
        <v>111.04602833</v>
      </c>
      <c r="M125" s="43">
        <v>531.56299832000002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3507.2599180699999</v>
      </c>
      <c r="C126" s="43">
        <f t="shared" ref="C126" si="178">G126+K126</f>
        <v>1592.35784261</v>
      </c>
      <c r="D126" s="43">
        <f t="shared" ref="D126" si="179">H126+L126</f>
        <v>1079.5594665399999</v>
      </c>
      <c r="E126" s="43">
        <f t="shared" ref="E126" si="180">I126+M126</f>
        <v>835.34260891999998</v>
      </c>
      <c r="F126" s="43">
        <v>2871.2873746999999</v>
      </c>
      <c r="G126" s="43">
        <v>1590.84092859</v>
      </c>
      <c r="H126" s="43">
        <v>971.22100728999999</v>
      </c>
      <c r="I126" s="43">
        <v>309.22543882000002</v>
      </c>
      <c r="J126" s="43">
        <v>635.97254337000004</v>
      </c>
      <c r="K126" s="43">
        <v>1.51691402</v>
      </c>
      <c r="L126" s="43">
        <v>108.33845925</v>
      </c>
      <c r="M126" s="43">
        <v>526.11717009999995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3523.4469470399999</v>
      </c>
      <c r="C127" s="43">
        <f t="shared" ref="C127" si="181">G127+K127</f>
        <v>1593.8623271199999</v>
      </c>
      <c r="D127" s="43">
        <f t="shared" ref="D127" si="182">H127+L127</f>
        <v>1088.91739297</v>
      </c>
      <c r="E127" s="43">
        <f t="shared" ref="E127" si="183">I127+M127</f>
        <v>840.66722694999999</v>
      </c>
      <c r="F127" s="43">
        <v>2873.2325341300002</v>
      </c>
      <c r="G127" s="43">
        <v>1592.65897301</v>
      </c>
      <c r="H127" s="43">
        <v>977.48425123000004</v>
      </c>
      <c r="I127" s="43">
        <v>303.08930988999998</v>
      </c>
      <c r="J127" s="43">
        <v>650.21441290999996</v>
      </c>
      <c r="K127" s="43">
        <v>1.20335411</v>
      </c>
      <c r="L127" s="43">
        <v>111.43314174</v>
      </c>
      <c r="M127" s="43">
        <v>537.57791706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3363.75182202</v>
      </c>
      <c r="C128" s="43">
        <f t="shared" ref="C128" si="184">G128+K128</f>
        <v>1542.5508630299998</v>
      </c>
      <c r="D128" s="43">
        <f t="shared" ref="D128" si="185">H128+L128</f>
        <v>1043.77445661</v>
      </c>
      <c r="E128" s="43">
        <f t="shared" ref="E128" si="186">I128+M128</f>
        <v>777.42650237999999</v>
      </c>
      <c r="F128" s="43">
        <v>2830.3273491</v>
      </c>
      <c r="G128" s="43">
        <v>1541.6514084299999</v>
      </c>
      <c r="H128" s="43">
        <v>991.49039139000001</v>
      </c>
      <c r="I128" s="43">
        <v>297.18554927999998</v>
      </c>
      <c r="J128" s="43">
        <v>533.42447291999997</v>
      </c>
      <c r="K128" s="43">
        <v>0.89945459999999999</v>
      </c>
      <c r="L128" s="43">
        <v>52.284065220000002</v>
      </c>
      <c r="M128" s="43">
        <v>480.24095310000001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3352.2500275399998</v>
      </c>
      <c r="C129" s="43">
        <f t="shared" ref="C129" si="187">G129+K129</f>
        <v>1558.2989296000001</v>
      </c>
      <c r="D129" s="43">
        <f t="shared" ref="D129" si="188">H129+L129</f>
        <v>1058.2020981600001</v>
      </c>
      <c r="E129" s="43">
        <f t="shared" ref="E129" si="189">I129+M129</f>
        <v>735.74899978000008</v>
      </c>
      <c r="F129" s="43">
        <v>2857.3438585499998</v>
      </c>
      <c r="G129" s="43">
        <v>1557.71613084</v>
      </c>
      <c r="H129" s="43">
        <v>1006.09535096</v>
      </c>
      <c r="I129" s="43">
        <v>293.53237675000003</v>
      </c>
      <c r="J129" s="43">
        <v>494.90616899000003</v>
      </c>
      <c r="K129" s="43">
        <v>0.58279875999999997</v>
      </c>
      <c r="L129" s="43">
        <v>52.106747200000001</v>
      </c>
      <c r="M129" s="43">
        <v>442.21662302999999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3295.6187920500001</v>
      </c>
      <c r="C130" s="43">
        <f t="shared" ref="C130" si="190">G130+K130</f>
        <v>1542.0597679500002</v>
      </c>
      <c r="D130" s="43">
        <f t="shared" ref="D130" si="191">H130+L130</f>
        <v>1057.0250558</v>
      </c>
      <c r="E130" s="43">
        <f t="shared" ref="E130" si="192">I130+M130</f>
        <v>696.53396829999997</v>
      </c>
      <c r="F130" s="43">
        <v>2863.6404489900001</v>
      </c>
      <c r="G130" s="43">
        <v>1540.9650217200001</v>
      </c>
      <c r="H130" s="43">
        <v>1019.40978294</v>
      </c>
      <c r="I130" s="43">
        <v>303.26564432999999</v>
      </c>
      <c r="J130" s="43">
        <v>431.97834305999999</v>
      </c>
      <c r="K130" s="43">
        <v>1.0947462299999999</v>
      </c>
      <c r="L130" s="43">
        <v>37.615272859999997</v>
      </c>
      <c r="M130" s="43">
        <v>393.26832396999998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3293.0968477599999</v>
      </c>
      <c r="C131" s="43">
        <f t="shared" ref="C131" si="193">G131+K131</f>
        <v>1536.8883752899999</v>
      </c>
      <c r="D131" s="43">
        <f t="shared" ref="D131" si="194">H131+L131</f>
        <v>1055.8314799699999</v>
      </c>
      <c r="E131" s="43">
        <f t="shared" ref="E131" si="195">I131+M131</f>
        <v>700.37699250000003</v>
      </c>
      <c r="F131" s="43">
        <v>2864.82380324</v>
      </c>
      <c r="G131" s="43">
        <v>1535.8408341899999</v>
      </c>
      <c r="H131" s="43">
        <v>1019.44328104</v>
      </c>
      <c r="I131" s="43">
        <v>309.53968801000002</v>
      </c>
      <c r="J131" s="43">
        <v>428.27304451999998</v>
      </c>
      <c r="K131" s="43">
        <v>1.0475410999999999</v>
      </c>
      <c r="L131" s="43">
        <v>36.388198930000001</v>
      </c>
      <c r="M131" s="43">
        <v>390.83730449000001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3292.94684474</v>
      </c>
      <c r="C132" s="43">
        <f t="shared" ref="C132" si="196">G132+K132</f>
        <v>1554.4254675500001</v>
      </c>
      <c r="D132" s="43">
        <f t="shared" ref="D132" si="197">H132+L132</f>
        <v>1074.0805692699998</v>
      </c>
      <c r="E132" s="43">
        <f t="shared" ref="E132" si="198">I132+M132</f>
        <v>664.44080792</v>
      </c>
      <c r="F132" s="43">
        <v>2906.39680533</v>
      </c>
      <c r="G132" s="43">
        <v>1554.32014587</v>
      </c>
      <c r="H132" s="43">
        <v>1039.1640797499999</v>
      </c>
      <c r="I132" s="43">
        <v>312.91257970999999</v>
      </c>
      <c r="J132" s="43">
        <v>386.55003941000001</v>
      </c>
      <c r="K132" s="43">
        <v>0.10532168</v>
      </c>
      <c r="L132" s="43">
        <v>34.916489519999999</v>
      </c>
      <c r="M132" s="43">
        <v>351.52822821000001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3335.5456225299999</v>
      </c>
      <c r="C133" s="43">
        <f t="shared" ref="C133" si="199">G133+K133</f>
        <v>1577.16608223</v>
      </c>
      <c r="D133" s="43">
        <f t="shared" ref="D133" si="200">H133+L133</f>
        <v>1096.30365325</v>
      </c>
      <c r="E133" s="43">
        <f t="shared" ref="E133" si="201">I133+M133</f>
        <v>662.07588705000001</v>
      </c>
      <c r="F133" s="43">
        <v>2960.2418548300002</v>
      </c>
      <c r="G133" s="43">
        <v>1577.07763806</v>
      </c>
      <c r="H133" s="43">
        <v>1063.4788569899999</v>
      </c>
      <c r="I133" s="43">
        <v>319.68535978</v>
      </c>
      <c r="J133" s="43">
        <v>375.30376769999998</v>
      </c>
      <c r="K133" s="43">
        <v>8.8444170000000003E-2</v>
      </c>
      <c r="L133" s="43">
        <v>32.824796259999999</v>
      </c>
      <c r="M133" s="43">
        <v>342.39052727000001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3439.80126999</v>
      </c>
      <c r="C134" s="43">
        <f t="shared" ref="C134" si="202">G134+K134</f>
        <v>1620.55485196</v>
      </c>
      <c r="D134" s="43">
        <f t="shared" ref="D134" si="203">H134+L134</f>
        <v>1145.7633783000001</v>
      </c>
      <c r="E134" s="43">
        <f t="shared" ref="E134" si="204">I134+M134</f>
        <v>673.48303972999997</v>
      </c>
      <c r="F134" s="43">
        <v>3063.4149981199998</v>
      </c>
      <c r="G134" s="43">
        <v>1620.4685256499999</v>
      </c>
      <c r="H134" s="43">
        <v>1110.7378935300001</v>
      </c>
      <c r="I134" s="43">
        <v>332.20857894</v>
      </c>
      <c r="J134" s="43">
        <v>376.38627186999997</v>
      </c>
      <c r="K134" s="43">
        <v>8.6326310000000003E-2</v>
      </c>
      <c r="L134" s="43">
        <v>35.025484769999998</v>
      </c>
      <c r="M134" s="43">
        <v>341.27446078999998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3519.0098080100001</v>
      </c>
      <c r="C135" s="43">
        <f t="shared" ref="C135" si="205">G135+K135</f>
        <v>1657.43713351</v>
      </c>
      <c r="D135" s="43">
        <f t="shared" ref="D135" si="206">H135+L135</f>
        <v>1186.2831372600001</v>
      </c>
      <c r="E135" s="43">
        <f t="shared" ref="E135" si="207">I135+M135</f>
        <v>675.28953724000007</v>
      </c>
      <c r="F135" s="43">
        <v>3150.49460993</v>
      </c>
      <c r="G135" s="43">
        <v>1657.1766694299999</v>
      </c>
      <c r="H135" s="43">
        <v>1152.4242275300001</v>
      </c>
      <c r="I135" s="43">
        <v>340.89371297000002</v>
      </c>
      <c r="J135" s="43">
        <v>368.51519808</v>
      </c>
      <c r="K135" s="43">
        <v>0.26046407999999999</v>
      </c>
      <c r="L135" s="43">
        <v>33.858909730000001</v>
      </c>
      <c r="M135" s="43">
        <v>334.39582426999999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3575.55816994</v>
      </c>
      <c r="C136" s="43">
        <f t="shared" ref="C136" si="208">G136+K136</f>
        <v>1686.7559209799999</v>
      </c>
      <c r="D136" s="43">
        <f t="shared" ref="D136" si="209">H136+L136</f>
        <v>1211.5462056000001</v>
      </c>
      <c r="E136" s="43">
        <f t="shared" ref="E136" si="210">I136+M136</f>
        <v>677.25604335999992</v>
      </c>
      <c r="F136" s="43">
        <v>3217.1264602299998</v>
      </c>
      <c r="G136" s="43">
        <v>1686.5388849999999</v>
      </c>
      <c r="H136" s="43">
        <v>1179.68544668</v>
      </c>
      <c r="I136" s="43">
        <v>350.90212854999999</v>
      </c>
      <c r="J136" s="43">
        <v>358.43170971000001</v>
      </c>
      <c r="K136" s="43">
        <v>0.21703597999999999</v>
      </c>
      <c r="L136" s="43">
        <v>31.860758919999999</v>
      </c>
      <c r="M136" s="43">
        <v>326.35391480999999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3627.4234568299999</v>
      </c>
      <c r="C137" s="43">
        <f t="shared" ref="C137" si="211">G137+K137</f>
        <v>1707.48107491</v>
      </c>
      <c r="D137" s="43">
        <f t="shared" ref="D137" si="212">H137+L137</f>
        <v>1242.27292928</v>
      </c>
      <c r="E137" s="43">
        <f t="shared" ref="E137" si="213">I137+M137</f>
        <v>677.66945263999992</v>
      </c>
      <c r="F137" s="43">
        <v>3284.2457647599999</v>
      </c>
      <c r="G137" s="43">
        <v>1707.3421548199999</v>
      </c>
      <c r="H137" s="43">
        <v>1206.87501088</v>
      </c>
      <c r="I137" s="43">
        <v>370.02859905999998</v>
      </c>
      <c r="J137" s="43">
        <v>343.17769206999998</v>
      </c>
      <c r="K137" s="43">
        <v>0.13892009</v>
      </c>
      <c r="L137" s="43">
        <v>35.397918400000002</v>
      </c>
      <c r="M137" s="43">
        <v>307.64085358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3739.4297261400002</v>
      </c>
      <c r="C138" s="43">
        <f t="shared" ref="C138" si="214">G138+K138</f>
        <v>1773.1142419299999</v>
      </c>
      <c r="D138" s="43">
        <f t="shared" ref="D138" si="215">H138+L138</f>
        <v>1278.6987668499999</v>
      </c>
      <c r="E138" s="43">
        <f t="shared" ref="E138" si="216">I138+M138</f>
        <v>687.61671735999994</v>
      </c>
      <c r="F138" s="43">
        <v>3398.8954496400002</v>
      </c>
      <c r="G138" s="43">
        <v>1772.9605787</v>
      </c>
      <c r="H138" s="43">
        <v>1245.6494852799999</v>
      </c>
      <c r="I138" s="43">
        <v>380.28538565999997</v>
      </c>
      <c r="J138" s="43">
        <v>340.53427649999998</v>
      </c>
      <c r="K138" s="43">
        <v>0.15366323000000001</v>
      </c>
      <c r="L138" s="43">
        <v>33.049281569999998</v>
      </c>
      <c r="M138" s="43">
        <v>307.33133170000002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3771.0693296300001</v>
      </c>
      <c r="C139" s="43">
        <f t="shared" ref="C139" si="217">G139+K139</f>
        <v>1717.04229061</v>
      </c>
      <c r="D139" s="43">
        <f t="shared" ref="D139" si="218">H139+L139</f>
        <v>1358.0848773800001</v>
      </c>
      <c r="E139" s="43">
        <f t="shared" ref="E139" si="219">I139+M139</f>
        <v>695.94216163999999</v>
      </c>
      <c r="F139" s="43">
        <v>3438.77603116</v>
      </c>
      <c r="G139" s="43">
        <v>1717.00615386</v>
      </c>
      <c r="H139" s="43">
        <v>1326.9721355300001</v>
      </c>
      <c r="I139" s="43">
        <v>394.79774177000002</v>
      </c>
      <c r="J139" s="43">
        <v>332.29329847000002</v>
      </c>
      <c r="K139" s="43">
        <v>3.6136750000000002E-2</v>
      </c>
      <c r="L139" s="43">
        <v>31.112741849999999</v>
      </c>
      <c r="M139" s="43">
        <v>301.14441986999998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3814.3104685200001</v>
      </c>
      <c r="C140" s="43">
        <f t="shared" ref="C140" si="220">G140+K140</f>
        <v>1704.88972788</v>
      </c>
      <c r="D140" s="43">
        <f t="shared" ref="D140" si="221">H140+L140</f>
        <v>1389.7865248099999</v>
      </c>
      <c r="E140" s="43">
        <f t="shared" ref="E140" si="222">I140+M140</f>
        <v>719.63421583000002</v>
      </c>
      <c r="F140" s="43">
        <v>3506.5253865700001</v>
      </c>
      <c r="G140" s="43">
        <v>1704.84497268</v>
      </c>
      <c r="H140" s="43">
        <v>1359.38960965</v>
      </c>
      <c r="I140" s="43">
        <v>442.29080424</v>
      </c>
      <c r="J140" s="43">
        <v>307.78508195000001</v>
      </c>
      <c r="K140" s="43">
        <v>4.4755200000000002E-2</v>
      </c>
      <c r="L140" s="43">
        <v>30.396915159999999</v>
      </c>
      <c r="M140" s="43">
        <v>277.34341159000002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3949.17325949</v>
      </c>
      <c r="C141" s="43">
        <f t="shared" ref="C141" si="223">G141+K141</f>
        <v>1787.9667538900001</v>
      </c>
      <c r="D141" s="43">
        <f t="shared" ref="D141" si="224">H141+L141</f>
        <v>1448.4831746699999</v>
      </c>
      <c r="E141" s="43">
        <f t="shared" ref="E141" si="225">I141+M141</f>
        <v>712.72333092999997</v>
      </c>
      <c r="F141" s="43">
        <v>3632.9517489</v>
      </c>
      <c r="G141" s="43">
        <v>1787.93172794</v>
      </c>
      <c r="H141" s="43">
        <v>1416.58859119</v>
      </c>
      <c r="I141" s="43">
        <v>428.43142977000002</v>
      </c>
      <c r="J141" s="43">
        <v>316.22151058999998</v>
      </c>
      <c r="K141" s="43">
        <v>3.502595E-2</v>
      </c>
      <c r="L141" s="43">
        <v>31.894583480000001</v>
      </c>
      <c r="M141" s="43">
        <v>284.29190116000001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4012.6689939299999</v>
      </c>
      <c r="C142" s="43">
        <f t="shared" ref="C142" si="226">G142+K142</f>
        <v>1802.1051803299999</v>
      </c>
      <c r="D142" s="43">
        <f t="shared" ref="D142" si="227">H142+L142</f>
        <v>1491.98787612</v>
      </c>
      <c r="E142" s="43">
        <f t="shared" ref="E142" si="228">I142+M142</f>
        <v>718.57593747999999</v>
      </c>
      <c r="F142" s="43">
        <v>3695.09547845</v>
      </c>
      <c r="G142" s="43">
        <v>1802.05951955</v>
      </c>
      <c r="H142" s="43">
        <v>1459.16888073</v>
      </c>
      <c r="I142" s="43">
        <v>433.86707817000001</v>
      </c>
      <c r="J142" s="43">
        <v>317.57351548000003</v>
      </c>
      <c r="K142" s="43">
        <v>4.5660779999999998E-2</v>
      </c>
      <c r="L142" s="43">
        <v>32.818995389999998</v>
      </c>
      <c r="M142" s="43">
        <v>284.70885930999998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4111.9902695500004</v>
      </c>
      <c r="C143" s="43">
        <f t="shared" ref="C143" si="229">G143+K143</f>
        <v>1856.9058629900001</v>
      </c>
      <c r="D143" s="43">
        <f t="shared" ref="D143" si="230">H143+L143</f>
        <v>1517.4174021900001</v>
      </c>
      <c r="E143" s="43">
        <f t="shared" ref="E143" si="231">I143+M143</f>
        <v>737.66700436999997</v>
      </c>
      <c r="F143" s="43">
        <v>3779.7002901999999</v>
      </c>
      <c r="G143" s="43">
        <v>1856.8658391700001</v>
      </c>
      <c r="H143" s="43">
        <v>1483.4167798200001</v>
      </c>
      <c r="I143" s="43">
        <v>439.41767120999998</v>
      </c>
      <c r="J143" s="43">
        <v>332.28997935000001</v>
      </c>
      <c r="K143" s="43">
        <v>4.0023820000000002E-2</v>
      </c>
      <c r="L143" s="43">
        <v>34.000622370000002</v>
      </c>
      <c r="M143" s="43">
        <v>298.24933315999999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4235.9426339600004</v>
      </c>
      <c r="C144" s="43">
        <f t="shared" ref="C144" si="232">G144+K144</f>
        <v>1927.6312273599999</v>
      </c>
      <c r="D144" s="43">
        <f t="shared" ref="D144" si="233">H144+L144</f>
        <v>1552.2934687900001</v>
      </c>
      <c r="E144" s="43">
        <f t="shared" ref="E144" si="234">I144+M144</f>
        <v>756.01793781000003</v>
      </c>
      <c r="F144" s="43">
        <v>3899.5547743400002</v>
      </c>
      <c r="G144" s="43">
        <v>1927.57605973</v>
      </c>
      <c r="H144" s="43">
        <v>1518.22234346</v>
      </c>
      <c r="I144" s="43">
        <v>453.75637115000001</v>
      </c>
      <c r="J144" s="43">
        <v>336.38785961999997</v>
      </c>
      <c r="K144" s="43">
        <v>5.5167630000000002E-2</v>
      </c>
      <c r="L144" s="43">
        <v>34.071125330000001</v>
      </c>
      <c r="M144" s="43">
        <v>302.26156666000003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4140.9032042500003</v>
      </c>
      <c r="C145" s="43">
        <f t="shared" ref="C145" si="235">G145+K145</f>
        <v>1861.21055574</v>
      </c>
      <c r="D145" s="43">
        <f t="shared" ref="D145" si="236">H145+L145</f>
        <v>1530.67066286</v>
      </c>
      <c r="E145" s="43">
        <f t="shared" ref="E145" si="237">I145+M145</f>
        <v>749.02198565000003</v>
      </c>
      <c r="F145" s="43">
        <v>3812.9680439099998</v>
      </c>
      <c r="G145" s="43">
        <v>1861.0559547400001</v>
      </c>
      <c r="H145" s="43">
        <v>1501.01849634</v>
      </c>
      <c r="I145" s="43">
        <v>450.89359282999999</v>
      </c>
      <c r="J145" s="43">
        <v>327.93516033999998</v>
      </c>
      <c r="K145" s="43">
        <v>0.15460099999999999</v>
      </c>
      <c r="L145" s="43">
        <v>29.652166520000002</v>
      </c>
      <c r="M145" s="43">
        <v>298.12839281999999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4088.6054878899999</v>
      </c>
      <c r="C146" s="43">
        <f t="shared" ref="C146" si="238">G146+K146</f>
        <v>1861.8068321999999</v>
      </c>
      <c r="D146" s="43">
        <f t="shared" ref="D146" si="239">H146+L146</f>
        <v>1483.5896484500001</v>
      </c>
      <c r="E146" s="43">
        <f t="shared" ref="E146" si="240">I146+M146</f>
        <v>743.20900724000001</v>
      </c>
      <c r="F146" s="43">
        <v>3765.7531459500001</v>
      </c>
      <c r="G146" s="43">
        <v>1861.74392829</v>
      </c>
      <c r="H146" s="43">
        <v>1455.1315888300001</v>
      </c>
      <c r="I146" s="43">
        <v>448.87762882999999</v>
      </c>
      <c r="J146" s="43">
        <v>322.85234193999997</v>
      </c>
      <c r="K146" s="43">
        <v>6.2903909999999993E-2</v>
      </c>
      <c r="L146" s="43">
        <v>28.45805962</v>
      </c>
      <c r="M146" s="43">
        <v>294.33137841000001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4101.6691243900004</v>
      </c>
      <c r="C147" s="43">
        <f t="shared" ref="C147" si="241">G147+K147</f>
        <v>1840.8689374200001</v>
      </c>
      <c r="D147" s="43">
        <f t="shared" ref="D147" si="242">H147+L147</f>
        <v>1528.0543172</v>
      </c>
      <c r="E147" s="43">
        <f t="shared" ref="E147" si="243">I147+M147</f>
        <v>732.74586977000001</v>
      </c>
      <c r="F147" s="43">
        <v>3780.35312759</v>
      </c>
      <c r="G147" s="43">
        <v>1840.6290112300001</v>
      </c>
      <c r="H147" s="43">
        <v>1499.8196778700001</v>
      </c>
      <c r="I147" s="43">
        <v>439.90443849000002</v>
      </c>
      <c r="J147" s="43">
        <v>321.31599679999999</v>
      </c>
      <c r="K147" s="43">
        <v>0.23992619000000001</v>
      </c>
      <c r="L147" s="43">
        <v>28.23463933</v>
      </c>
      <c r="M147" s="43">
        <v>292.84143127999999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4018.4611985699999</v>
      </c>
      <c r="C148" s="43">
        <f t="shared" ref="C148" si="244">G148+K148</f>
        <v>1697.9994704100002</v>
      </c>
      <c r="D148" s="43">
        <f t="shared" ref="D148" si="245">H148+L148</f>
        <v>1557.1256352399998</v>
      </c>
      <c r="E148" s="43">
        <f t="shared" ref="E148" si="246">I148+M148</f>
        <v>763.33609292000006</v>
      </c>
      <c r="F148" s="43">
        <v>3701.44533787</v>
      </c>
      <c r="G148" s="43">
        <v>1697.8170987000001</v>
      </c>
      <c r="H148" s="43">
        <v>1530.3973933699999</v>
      </c>
      <c r="I148" s="43">
        <v>473.2308458</v>
      </c>
      <c r="J148" s="43">
        <v>317.01586070000002</v>
      </c>
      <c r="K148" s="43">
        <v>0.18237170999999999</v>
      </c>
      <c r="L148" s="43">
        <v>26.728241870000002</v>
      </c>
      <c r="M148" s="43">
        <v>290.10524712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4041.2449501900001</v>
      </c>
      <c r="C149" s="43">
        <f t="shared" ref="C149" si="247">G149+K149</f>
        <v>1731.30013525</v>
      </c>
      <c r="D149" s="43">
        <f t="shared" ref="D149" si="248">H149+L149</f>
        <v>1519.4434972000001</v>
      </c>
      <c r="E149" s="43">
        <f t="shared" ref="E149" si="249">I149+M149</f>
        <v>790.50131773999999</v>
      </c>
      <c r="F149" s="43">
        <v>3648.6933795</v>
      </c>
      <c r="G149" s="43">
        <v>1731.11353098</v>
      </c>
      <c r="H149" s="43">
        <v>1486.9521068700001</v>
      </c>
      <c r="I149" s="43">
        <v>430.62774165000002</v>
      </c>
      <c r="J149" s="43">
        <v>392.55157069000001</v>
      </c>
      <c r="K149" s="43">
        <v>0.18660426999999999</v>
      </c>
      <c r="L149" s="43">
        <v>32.491390330000002</v>
      </c>
      <c r="M149" s="43">
        <v>359.87357608999997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3977.9324956099999</v>
      </c>
      <c r="C150" s="43">
        <f t="shared" ref="C150" si="250">G150+K150</f>
        <v>1732.7957595999999</v>
      </c>
      <c r="D150" s="43">
        <f t="shared" ref="D150" si="251">H150+L150</f>
        <v>1479.0831287100002</v>
      </c>
      <c r="E150" s="43">
        <f t="shared" ref="E150" si="252">I150+M150</f>
        <v>766.05360730000007</v>
      </c>
      <c r="F150" s="43">
        <v>3594.2969340700001</v>
      </c>
      <c r="G150" s="43">
        <v>1731.79480799</v>
      </c>
      <c r="H150" s="43">
        <v>1447.3683166400001</v>
      </c>
      <c r="I150" s="43">
        <v>415.13380943999999</v>
      </c>
      <c r="J150" s="43">
        <v>383.63556154000003</v>
      </c>
      <c r="K150" s="43">
        <v>1.00095161</v>
      </c>
      <c r="L150" s="43">
        <v>31.714812070000001</v>
      </c>
      <c r="M150" s="43">
        <v>350.91979786000002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3920.2811493899999</v>
      </c>
      <c r="C151" s="43">
        <f t="shared" ref="C151" si="253">G151+K151</f>
        <v>1720.8894026999999</v>
      </c>
      <c r="D151" s="43">
        <f t="shared" ref="D151" si="254">H151+L151</f>
        <v>1442.6426314399998</v>
      </c>
      <c r="E151" s="43">
        <f t="shared" ref="E151" si="255">I151+M151</f>
        <v>756.74911524999993</v>
      </c>
      <c r="F151" s="43">
        <v>3542.46777208</v>
      </c>
      <c r="G151" s="43">
        <v>1719.7623510599999</v>
      </c>
      <c r="H151" s="43">
        <v>1410.8280798999999</v>
      </c>
      <c r="I151" s="43">
        <v>411.87734111999998</v>
      </c>
      <c r="J151" s="43">
        <v>377.81337731000002</v>
      </c>
      <c r="K151" s="43">
        <v>1.1270516399999999</v>
      </c>
      <c r="L151" s="43">
        <v>31.81455154</v>
      </c>
      <c r="M151" s="43">
        <v>344.87177413000001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3865.8641330099999</v>
      </c>
      <c r="C152" s="43">
        <f t="shared" ref="C152" si="256">G152+K152</f>
        <v>1702.7044811799999</v>
      </c>
      <c r="D152" s="43">
        <f t="shared" ref="D152" si="257">H152+L152</f>
        <v>1413.4558668999998</v>
      </c>
      <c r="E152" s="43">
        <f t="shared" ref="E152" si="258">I152+M152</f>
        <v>749.70378492999998</v>
      </c>
      <c r="F152" s="43">
        <v>3494.7335191299999</v>
      </c>
      <c r="G152" s="43">
        <v>1701.9833467399999</v>
      </c>
      <c r="H152" s="43">
        <v>1382.5955674899999</v>
      </c>
      <c r="I152" s="43">
        <v>410.15460489999998</v>
      </c>
      <c r="J152" s="43">
        <v>371.13061388</v>
      </c>
      <c r="K152" s="43">
        <v>0.72113444000000004</v>
      </c>
      <c r="L152" s="43">
        <v>30.86029941</v>
      </c>
      <c r="M152" s="43">
        <v>339.54918003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3900.9566520399999</v>
      </c>
      <c r="C153" s="43">
        <f t="shared" ref="C153" si="259">G153+K153</f>
        <v>1743.0569354500001</v>
      </c>
      <c r="D153" s="43">
        <f t="shared" ref="D153" si="260">H153+L153</f>
        <v>1411.0126446400002</v>
      </c>
      <c r="E153" s="43">
        <f t="shared" ref="E153" si="261">I153+M153</f>
        <v>746.88707195000006</v>
      </c>
      <c r="F153" s="43">
        <v>3532.0302967600001</v>
      </c>
      <c r="G153" s="43">
        <v>1742.38354138</v>
      </c>
      <c r="H153" s="43">
        <v>1380.4955533100001</v>
      </c>
      <c r="I153" s="43">
        <v>409.15120207000001</v>
      </c>
      <c r="J153" s="43">
        <v>368.92635528</v>
      </c>
      <c r="K153" s="43">
        <v>0.67339406999999996</v>
      </c>
      <c r="L153" s="43">
        <v>30.51709133</v>
      </c>
      <c r="M153" s="43">
        <v>337.73586988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3549.04049992</v>
      </c>
      <c r="C154" s="43">
        <f t="shared" ref="C154" si="262">G154+K154</f>
        <v>1694.9364385399999</v>
      </c>
      <c r="D154" s="43">
        <f t="shared" ref="D154" si="263">H154+L154</f>
        <v>1379.55812449</v>
      </c>
      <c r="E154" s="43">
        <f t="shared" ref="E154" si="264">I154+M154</f>
        <v>474.54593689000001</v>
      </c>
      <c r="F154" s="43">
        <v>3467.7369078500001</v>
      </c>
      <c r="G154" s="43">
        <v>1694.1658940499999</v>
      </c>
      <c r="H154" s="43">
        <v>1351.45404119</v>
      </c>
      <c r="I154" s="43">
        <v>422.11697261</v>
      </c>
      <c r="J154" s="43">
        <v>81.303592069999993</v>
      </c>
      <c r="K154" s="43">
        <v>0.77054449000000003</v>
      </c>
      <c r="L154" s="43">
        <v>28.104083299999999</v>
      </c>
      <c r="M154" s="43">
        <v>52.428964280000002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3576.1952002399998</v>
      </c>
      <c r="C155" s="43">
        <f t="shared" ref="C155" si="265">G155+K155</f>
        <v>1719.31820758</v>
      </c>
      <c r="D155" s="43">
        <f t="shared" ref="D155" si="266">H155+L155</f>
        <v>1373.65730798</v>
      </c>
      <c r="E155" s="43">
        <f t="shared" ref="E155" si="267">I155+M155</f>
        <v>483.21968468</v>
      </c>
      <c r="F155" s="43">
        <v>3495.65605547</v>
      </c>
      <c r="G155" s="43">
        <v>1718.58335268</v>
      </c>
      <c r="H155" s="43">
        <v>1345.7886464400001</v>
      </c>
      <c r="I155" s="43">
        <v>431.28405635000001</v>
      </c>
      <c r="J155" s="43">
        <v>80.539144769999993</v>
      </c>
      <c r="K155" s="43">
        <v>0.73485489999999998</v>
      </c>
      <c r="L155" s="43">
        <v>27.868661540000002</v>
      </c>
      <c r="M155" s="43">
        <v>51.93562833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3608.9564793599998</v>
      </c>
      <c r="C156" s="43">
        <f t="shared" ref="C156" si="268">G156+K156</f>
        <v>1730.8445043899999</v>
      </c>
      <c r="D156" s="43">
        <f t="shared" ref="D156" si="269">H156+L156</f>
        <v>1393.4790100499999</v>
      </c>
      <c r="E156" s="43">
        <f t="shared" ref="E156" si="270">I156+M156</f>
        <v>484.63296492000001</v>
      </c>
      <c r="F156" s="43">
        <v>3529.3833809600001</v>
      </c>
      <c r="G156" s="43">
        <v>1730.2133983599999</v>
      </c>
      <c r="H156" s="43">
        <v>1365.8418303799999</v>
      </c>
      <c r="I156" s="43">
        <v>433.32815221999999</v>
      </c>
      <c r="J156" s="43">
        <v>79.573098400000006</v>
      </c>
      <c r="K156" s="43">
        <v>0.63110602999999998</v>
      </c>
      <c r="L156" s="43">
        <v>27.637179669999998</v>
      </c>
      <c r="M156" s="43">
        <v>51.304812699999999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3661.14880025</v>
      </c>
      <c r="C157" s="43">
        <f t="shared" ref="C157" si="271">G157+K157</f>
        <v>1797.2787168499999</v>
      </c>
      <c r="D157" s="43">
        <f t="shared" ref="D157" si="272">H157+L157</f>
        <v>1383.8291222999999</v>
      </c>
      <c r="E157" s="43">
        <f t="shared" ref="E157" si="273">I157+M157</f>
        <v>480.0409611</v>
      </c>
      <c r="F157" s="43">
        <v>3582.74178884</v>
      </c>
      <c r="G157" s="43">
        <v>1796.6429782</v>
      </c>
      <c r="H157" s="43">
        <v>1357.0333803399999</v>
      </c>
      <c r="I157" s="43">
        <v>429.0654303</v>
      </c>
      <c r="J157" s="43">
        <v>78.407011409999996</v>
      </c>
      <c r="K157" s="43">
        <v>0.63573864999999996</v>
      </c>
      <c r="L157" s="43">
        <v>26.795741960000001</v>
      </c>
      <c r="M157" s="43">
        <v>50.975530800000001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3670.8851242000001</v>
      </c>
      <c r="C158" s="43">
        <f t="shared" ref="C158" si="274">G158+K158</f>
        <v>1815.3893957299999</v>
      </c>
      <c r="D158" s="43">
        <f t="shared" ref="D158" si="275">H158+L158</f>
        <v>1382.87375722</v>
      </c>
      <c r="E158" s="43">
        <f t="shared" ref="E158" si="276">I158+M158</f>
        <v>472.62197125</v>
      </c>
      <c r="F158" s="43">
        <v>3593.8816378699998</v>
      </c>
      <c r="G158" s="43">
        <v>1814.7377727799999</v>
      </c>
      <c r="H158" s="43">
        <v>1357.08991681</v>
      </c>
      <c r="I158" s="43">
        <v>422.05394827999999</v>
      </c>
      <c r="J158" s="43">
        <v>77.003486330000001</v>
      </c>
      <c r="K158" s="43">
        <v>0.65162295000000003</v>
      </c>
      <c r="L158" s="43">
        <v>25.78384041</v>
      </c>
      <c r="M158" s="43">
        <v>50.568022970000001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3749.1282006699998</v>
      </c>
      <c r="C159" s="43">
        <f t="shared" ref="C159" si="277">G159+K159</f>
        <v>1880.6001675100001</v>
      </c>
      <c r="D159" s="43">
        <f t="shared" ref="D159" si="278">H159+L159</f>
        <v>1399.9020346100001</v>
      </c>
      <c r="E159" s="43">
        <f t="shared" ref="E159" si="279">I159+M159</f>
        <v>468.62599854999996</v>
      </c>
      <c r="F159" s="43">
        <v>3671.2007803199999</v>
      </c>
      <c r="G159" s="43">
        <v>1879.9317525500001</v>
      </c>
      <c r="H159" s="43">
        <v>1370.5993130100001</v>
      </c>
      <c r="I159" s="43">
        <v>420.66971475999998</v>
      </c>
      <c r="J159" s="43">
        <v>77.927420350000006</v>
      </c>
      <c r="K159" s="43">
        <v>0.66841496</v>
      </c>
      <c r="L159" s="43">
        <v>29.302721600000002</v>
      </c>
      <c r="M159" s="43">
        <v>47.956283790000001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3782.81981232</v>
      </c>
      <c r="C160" s="43">
        <f t="shared" ref="C160" si="280">G160+K160</f>
        <v>1879.5083052</v>
      </c>
      <c r="D160" s="43">
        <f t="shared" ref="D160" si="281">H160+L160</f>
        <v>1424.69536017</v>
      </c>
      <c r="E160" s="43">
        <f t="shared" ref="E160" si="282">I160+M160</f>
        <v>478.61614695000003</v>
      </c>
      <c r="F160" s="43">
        <v>3707.3772248099999</v>
      </c>
      <c r="G160" s="43">
        <v>1878.82033858</v>
      </c>
      <c r="H160" s="43">
        <v>1396.35187331</v>
      </c>
      <c r="I160" s="43">
        <v>432.20501292</v>
      </c>
      <c r="J160" s="43">
        <v>75.442587509999996</v>
      </c>
      <c r="K160" s="43">
        <v>0.68796661999999997</v>
      </c>
      <c r="L160" s="43">
        <v>28.343486859999999</v>
      </c>
      <c r="M160" s="43">
        <v>46.411134029999999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3858.9937032100001</v>
      </c>
      <c r="C161" s="43">
        <f t="shared" ref="C161" si="283">G161+K161</f>
        <v>1913.2102072</v>
      </c>
      <c r="D161" s="43">
        <f t="shared" ref="D161" si="284">H161+L161</f>
        <v>1444.33093861</v>
      </c>
      <c r="E161" s="43">
        <f t="shared" ref="E161" si="285">I161+M161</f>
        <v>501.45255740000005</v>
      </c>
      <c r="F161" s="43">
        <v>3779.5729091399999</v>
      </c>
      <c r="G161" s="43">
        <v>1912.48956297</v>
      </c>
      <c r="H161" s="43">
        <v>1411.0823490499999</v>
      </c>
      <c r="I161" s="43">
        <v>456.00099712000002</v>
      </c>
      <c r="J161" s="43">
        <v>79.420794069999999</v>
      </c>
      <c r="K161" s="43">
        <v>0.72064423</v>
      </c>
      <c r="L161" s="43">
        <v>33.248589559999999</v>
      </c>
      <c r="M161" s="43">
        <v>45.451560280000002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3999.9611536299999</v>
      </c>
      <c r="C162" s="43">
        <f t="shared" ref="C162" si="286">G162+K162</f>
        <v>1997.7795557700001</v>
      </c>
      <c r="D162" s="43">
        <f t="shared" ref="D162" si="287">H162+L162</f>
        <v>1483.3937389500002</v>
      </c>
      <c r="E162" s="43">
        <f t="shared" ref="E162" si="288">I162+M162</f>
        <v>518.78785890999995</v>
      </c>
      <c r="F162" s="43">
        <v>3922.8484096799998</v>
      </c>
      <c r="G162" s="43">
        <v>1997.0760260300001</v>
      </c>
      <c r="H162" s="43">
        <v>1450.7284182400001</v>
      </c>
      <c r="I162" s="43">
        <v>475.04396541</v>
      </c>
      <c r="J162" s="43">
        <v>77.112743949999995</v>
      </c>
      <c r="K162" s="43">
        <v>0.70352974000000001</v>
      </c>
      <c r="L162" s="43">
        <v>32.665320710000003</v>
      </c>
      <c r="M162" s="43">
        <v>43.743893499999999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4113.9119708799999</v>
      </c>
      <c r="C163" s="43">
        <f t="shared" ref="C163" si="289">G163+K163</f>
        <v>2022.55923835</v>
      </c>
      <c r="D163" s="43">
        <f t="shared" ref="D163" si="290">H163+L163</f>
        <v>1482.2873353700002</v>
      </c>
      <c r="E163" s="43">
        <f t="shared" ref="E163" si="291">I163+M163</f>
        <v>609.06539715999997</v>
      </c>
      <c r="F163" s="43">
        <v>4038.31019603</v>
      </c>
      <c r="G163" s="43">
        <v>2021.8409188099999</v>
      </c>
      <c r="H163" s="43">
        <v>1449.6878300200001</v>
      </c>
      <c r="I163" s="43">
        <v>566.7814472</v>
      </c>
      <c r="J163" s="43">
        <v>75.601774849999998</v>
      </c>
      <c r="K163" s="43">
        <v>0.71831953999999998</v>
      </c>
      <c r="L163" s="43">
        <v>32.599505350000001</v>
      </c>
      <c r="M163" s="43">
        <v>42.283949960000001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4247.5679781999997</v>
      </c>
      <c r="C164" s="43">
        <f t="shared" ref="C164" si="292">G164+K164</f>
        <v>2094.0040079699997</v>
      </c>
      <c r="D164" s="43">
        <f t="shared" ref="D164" si="293">H164+L164</f>
        <v>1509.5930015599999</v>
      </c>
      <c r="E164" s="43">
        <f t="shared" ref="E164" si="294">I164+M164</f>
        <v>643.97096867000005</v>
      </c>
      <c r="F164" s="43">
        <v>4171.2924760200003</v>
      </c>
      <c r="G164" s="43">
        <v>2093.2593042799999</v>
      </c>
      <c r="H164" s="43">
        <v>1475.4083842099999</v>
      </c>
      <c r="I164" s="43">
        <v>602.62478753000005</v>
      </c>
      <c r="J164" s="43">
        <v>76.275502180000004</v>
      </c>
      <c r="K164" s="43">
        <v>0.74470369000000003</v>
      </c>
      <c r="L164" s="43">
        <v>34.184617350000003</v>
      </c>
      <c r="M164" s="43">
        <v>41.346181139999999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4448.9617353599997</v>
      </c>
      <c r="C165" s="43">
        <f t="shared" ref="C165" si="295">G165+K165</f>
        <v>2210.5524987499998</v>
      </c>
      <c r="D165" s="43">
        <f t="shared" ref="D165" si="296">H165+L165</f>
        <v>1561.2107406499999</v>
      </c>
      <c r="E165" s="43">
        <f t="shared" ref="E165" si="297">I165+M165</f>
        <v>677.19849595999995</v>
      </c>
      <c r="F165" s="43">
        <v>4369.1738763699996</v>
      </c>
      <c r="G165" s="43">
        <v>2209.8006358399998</v>
      </c>
      <c r="H165" s="43">
        <v>1523.09998466</v>
      </c>
      <c r="I165" s="43">
        <v>636.27325586999996</v>
      </c>
      <c r="J165" s="43">
        <v>79.787858990000004</v>
      </c>
      <c r="K165" s="43">
        <v>0.75186291000000005</v>
      </c>
      <c r="L165" s="43">
        <v>38.110755990000001</v>
      </c>
      <c r="M165" s="43">
        <v>40.925240090000003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4428.2298751600001</v>
      </c>
      <c r="C166" s="43">
        <f t="shared" ref="C166" si="298">G166+K166</f>
        <v>2144.4107549099999</v>
      </c>
      <c r="D166" s="43">
        <f t="shared" ref="D166" si="299">H166+L166</f>
        <v>1575.7202581500001</v>
      </c>
      <c r="E166" s="43">
        <f t="shared" ref="E166" si="300">I166+M166</f>
        <v>708.09886210000002</v>
      </c>
      <c r="F166" s="43">
        <v>4350.3393196999996</v>
      </c>
      <c r="G166" s="43">
        <v>2143.61284974</v>
      </c>
      <c r="H166" s="43">
        <v>1541.0609690700001</v>
      </c>
      <c r="I166" s="43">
        <v>665.66550088999998</v>
      </c>
      <c r="J166" s="43">
        <v>77.890555460000002</v>
      </c>
      <c r="K166" s="43">
        <v>0.79790517000000005</v>
      </c>
      <c r="L166" s="43">
        <v>34.659289080000001</v>
      </c>
      <c r="M166" s="43">
        <v>42.433361210000001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4540.4521002800002</v>
      </c>
      <c r="C167" s="43">
        <f t="shared" ref="C167" si="301">G167+K167</f>
        <v>2219.90679778</v>
      </c>
      <c r="D167" s="43">
        <f t="shared" ref="D167" si="302">H167+L167</f>
        <v>1593.36566088</v>
      </c>
      <c r="E167" s="43">
        <f t="shared" ref="E167" si="303">I167+M167</f>
        <v>727.17964161999998</v>
      </c>
      <c r="F167" s="43">
        <v>4464.9915877699996</v>
      </c>
      <c r="G167" s="43">
        <v>2219.0905349099999</v>
      </c>
      <c r="H167" s="43">
        <v>1560.0649474899999</v>
      </c>
      <c r="I167" s="43">
        <v>685.83610537000004</v>
      </c>
      <c r="J167" s="43">
        <v>75.460512510000001</v>
      </c>
      <c r="K167" s="43">
        <v>0.81626286999999997</v>
      </c>
      <c r="L167" s="43">
        <v>33.300713389999999</v>
      </c>
      <c r="M167" s="43">
        <v>41.34353625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4626.5544555099996</v>
      </c>
      <c r="C168" s="43">
        <f t="shared" ref="C168" si="304">G168+K168</f>
        <v>2246.41502016</v>
      </c>
      <c r="D168" s="43">
        <f t="shared" ref="D168" si="305">H168+L168</f>
        <v>1628.76418979</v>
      </c>
      <c r="E168" s="43">
        <f t="shared" ref="E168" si="306">I168+M168</f>
        <v>751.37524555999994</v>
      </c>
      <c r="F168" s="43">
        <v>4546.9358785900004</v>
      </c>
      <c r="G168" s="43">
        <v>2245.5787504099999</v>
      </c>
      <c r="H168" s="43">
        <v>1591.2313784200001</v>
      </c>
      <c r="I168" s="43">
        <v>710.12574975999996</v>
      </c>
      <c r="J168" s="43">
        <v>79.618576919999995</v>
      </c>
      <c r="K168" s="43">
        <v>0.83626975000000003</v>
      </c>
      <c r="L168" s="43">
        <v>37.532811369999997</v>
      </c>
      <c r="M168" s="43">
        <v>41.249495799999998</v>
      </c>
      <c r="N168" s="43"/>
      <c r="O168" s="43"/>
      <c r="P168" s="43"/>
      <c r="Q168" s="43"/>
    </row>
    <row r="169" spans="1:17" collapsed="1">
      <c r="A169" s="8">
        <v>45352</v>
      </c>
      <c r="B169" s="43">
        <v>4769.5386045300002</v>
      </c>
      <c r="C169" s="43">
        <f t="shared" ref="C169" si="307">G169+K169</f>
        <v>2301.7242906699998</v>
      </c>
      <c r="D169" s="43">
        <f t="shared" ref="D169" si="308">H169+L169</f>
        <v>1665.6888169900001</v>
      </c>
      <c r="E169" s="43">
        <f t="shared" ref="E169" si="309">I169+M169</f>
        <v>802.12549687000001</v>
      </c>
      <c r="F169" s="43">
        <v>4684.9184866300002</v>
      </c>
      <c r="G169" s="43">
        <v>2300.85882945</v>
      </c>
      <c r="H169" s="43">
        <v>1623.41525811</v>
      </c>
      <c r="I169" s="43">
        <v>760.64439906999996</v>
      </c>
      <c r="J169" s="43">
        <v>84.620117899999997</v>
      </c>
      <c r="K169" s="43">
        <v>0.86546122000000003</v>
      </c>
      <c r="L169" s="43">
        <v>42.273558880000003</v>
      </c>
      <c r="M169" s="43">
        <v>41.481097800000001</v>
      </c>
      <c r="N169" s="43"/>
      <c r="O169" s="43"/>
      <c r="P169" s="43"/>
      <c r="Q169" s="43"/>
    </row>
    <row r="170" spans="1:17">
      <c r="A170" s="8">
        <v>45383</v>
      </c>
      <c r="B170" s="43">
        <v>4909.8169916300003</v>
      </c>
      <c r="C170" s="43">
        <f t="shared" ref="C170" si="310">G170+K170</f>
        <v>2359.8871845799999</v>
      </c>
      <c r="D170" s="43">
        <f t="shared" ref="D170" si="311">H170+L170</f>
        <v>1684.1487786100001</v>
      </c>
      <c r="E170" s="43">
        <f t="shared" ref="E170" si="312">I170+M170</f>
        <v>865.78102844</v>
      </c>
      <c r="F170" s="43">
        <v>4819.2749756200001</v>
      </c>
      <c r="G170" s="43">
        <v>2358.9847714799998</v>
      </c>
      <c r="H170" s="43">
        <v>1636.1312671000001</v>
      </c>
      <c r="I170" s="43">
        <v>824.15893703999996</v>
      </c>
      <c r="J170" s="43">
        <v>90.542016009999998</v>
      </c>
      <c r="K170" s="43">
        <v>0.90241309999999997</v>
      </c>
      <c r="L170" s="43">
        <v>48.017511509999999</v>
      </c>
      <c r="M170" s="43">
        <v>41.622091400000002</v>
      </c>
      <c r="N170" s="43"/>
      <c r="O170" s="43"/>
      <c r="P170" s="43"/>
      <c r="Q170" s="43"/>
    </row>
    <row r="171" spans="1:17">
      <c r="A171" s="8">
        <v>45413</v>
      </c>
      <c r="B171" s="43">
        <v>5028.8737154500004</v>
      </c>
      <c r="C171" s="43">
        <f t="shared" ref="C171" si="313">G171+K171</f>
        <v>2403.0215952799999</v>
      </c>
      <c r="D171" s="43">
        <f t="shared" ref="D171" si="314">H171+L171</f>
        <v>1710.86398749</v>
      </c>
      <c r="E171" s="43">
        <f t="shared" ref="E171" si="315">I171+M171</f>
        <v>914.98813268000004</v>
      </c>
      <c r="F171" s="43">
        <v>4926.2055049199998</v>
      </c>
      <c r="G171" s="43">
        <v>2402.0658118199999</v>
      </c>
      <c r="H171" s="43">
        <v>1651.3141381299999</v>
      </c>
      <c r="I171" s="43">
        <v>872.82555496999998</v>
      </c>
      <c r="J171" s="43">
        <v>102.66821053</v>
      </c>
      <c r="K171" s="43">
        <v>0.95578346000000003</v>
      </c>
      <c r="L171" s="43">
        <v>59.549849360000003</v>
      </c>
      <c r="M171" s="43">
        <v>42.162577710000001</v>
      </c>
      <c r="N171" s="43"/>
      <c r="O171" s="43"/>
      <c r="P171" s="43"/>
      <c r="Q171" s="43"/>
    </row>
    <row r="172" spans="1:17">
      <c r="A172" s="8">
        <v>45444</v>
      </c>
      <c r="B172" s="43">
        <v>5095.6968921400003</v>
      </c>
      <c r="C172" s="43">
        <f t="shared" ref="C172" si="316">G172+K172</f>
        <v>2434.1936932500003</v>
      </c>
      <c r="D172" s="43">
        <f t="shared" ref="D172" si="317">H172+L172</f>
        <v>1728.3129619800002</v>
      </c>
      <c r="E172" s="43">
        <f t="shared" ref="E172" si="318">I172+M172</f>
        <v>933.19023690999995</v>
      </c>
      <c r="F172" s="43">
        <v>4993.2296995699999</v>
      </c>
      <c r="G172" s="43">
        <v>2433.2391802900001</v>
      </c>
      <c r="H172" s="43">
        <v>1668.4658607900001</v>
      </c>
      <c r="I172" s="43">
        <v>891.52465848999998</v>
      </c>
      <c r="J172" s="43">
        <v>102.46719256999999</v>
      </c>
      <c r="K172" s="43">
        <v>0.95451295999999997</v>
      </c>
      <c r="L172" s="43">
        <v>59.847101189999997</v>
      </c>
      <c r="M172" s="43">
        <v>41.665578420000003</v>
      </c>
      <c r="N172" s="43"/>
      <c r="O172" s="43"/>
      <c r="P172" s="43"/>
      <c r="Q172" s="43"/>
    </row>
    <row r="173" spans="1:17">
      <c r="A173" s="8">
        <v>45474</v>
      </c>
      <c r="B173" s="43">
        <v>5201.00098067</v>
      </c>
      <c r="C173" s="43">
        <f t="shared" ref="C173" si="319">G173+K173</f>
        <v>2519.54830399</v>
      </c>
      <c r="D173" s="43">
        <f t="shared" ref="D173" si="320">H173+L173</f>
        <v>1721.8404027300001</v>
      </c>
      <c r="E173" s="43">
        <f t="shared" ref="E173" si="321">I173+M173</f>
        <v>959.61227395000003</v>
      </c>
      <c r="F173" s="43">
        <v>5091.4427679399996</v>
      </c>
      <c r="G173" s="43">
        <v>2518.5487549099998</v>
      </c>
      <c r="H173" s="43">
        <v>1655.1978840500001</v>
      </c>
      <c r="I173" s="43">
        <v>917.69612898000003</v>
      </c>
      <c r="J173" s="43">
        <v>109.55821272999999</v>
      </c>
      <c r="K173" s="43">
        <v>0.99954907999999998</v>
      </c>
      <c r="L173" s="43">
        <v>66.642518679999995</v>
      </c>
      <c r="M173" s="43">
        <v>41.916144969999998</v>
      </c>
      <c r="N173" s="43"/>
      <c r="O173" s="43"/>
      <c r="P173" s="43"/>
      <c r="Q173" s="43"/>
    </row>
    <row r="174" spans="1:17">
      <c r="A174" s="8">
        <v>45505</v>
      </c>
      <c r="B174" s="43">
        <v>5360.5073814099997</v>
      </c>
      <c r="C174" s="43">
        <f t="shared" ref="C174" si="322">G174+K174</f>
        <v>2575.8801042</v>
      </c>
      <c r="D174" s="43">
        <f t="shared" ref="D174" si="323">H174+L174</f>
        <v>1785.39856162</v>
      </c>
      <c r="E174" s="43">
        <f t="shared" ref="E174" si="324">I174+M174</f>
        <v>999.22871558999998</v>
      </c>
      <c r="F174" s="43">
        <v>5252.3390742399997</v>
      </c>
      <c r="G174" s="43">
        <v>2574.8697233799999</v>
      </c>
      <c r="H174" s="43">
        <v>1719.15196109</v>
      </c>
      <c r="I174" s="43">
        <v>958.31738976999998</v>
      </c>
      <c r="J174" s="43">
        <v>108.16830717000001</v>
      </c>
      <c r="K174" s="43">
        <v>1.01038082</v>
      </c>
      <c r="L174" s="43">
        <v>66.246600529999995</v>
      </c>
      <c r="M174" s="43">
        <v>40.911325820000002</v>
      </c>
      <c r="N174" s="43"/>
      <c r="O174" s="43"/>
      <c r="P174" s="43"/>
      <c r="Q174" s="43"/>
    </row>
    <row r="175" spans="1:17">
      <c r="A175" s="8">
        <v>45536</v>
      </c>
      <c r="B175" s="43">
        <v>5486.2973804800004</v>
      </c>
      <c r="C175" s="43">
        <f t="shared" ref="C175" si="325">G175+K175</f>
        <v>2623.2352795000002</v>
      </c>
      <c r="D175" s="43">
        <f t="shared" ref="D175" si="326">H175+L175</f>
        <v>1821.0078250400002</v>
      </c>
      <c r="E175" s="43">
        <f t="shared" ref="E175" si="327">I175+M175</f>
        <v>1042.05427594</v>
      </c>
      <c r="F175" s="43">
        <v>5376.3575846399999</v>
      </c>
      <c r="G175" s="43">
        <v>2622.1864712500001</v>
      </c>
      <c r="H175" s="43">
        <v>1752.4432446000001</v>
      </c>
      <c r="I175" s="43">
        <v>1001.72786879</v>
      </c>
      <c r="J175" s="43">
        <v>109.93979584</v>
      </c>
      <c r="K175" s="43">
        <v>1.04880825</v>
      </c>
      <c r="L175" s="43">
        <v>68.56458044</v>
      </c>
      <c r="M175" s="43">
        <v>40.326407150000001</v>
      </c>
      <c r="N175" s="43"/>
      <c r="O175" s="43"/>
      <c r="P175" s="43"/>
      <c r="Q175" s="43"/>
    </row>
    <row r="176" spans="1:17">
      <c r="A176" s="8">
        <v>45566</v>
      </c>
      <c r="B176" s="43">
        <v>5607.5840201399997</v>
      </c>
      <c r="C176" s="43">
        <f t="shared" ref="C176" si="328">G176+K176</f>
        <v>2683.7983913200001</v>
      </c>
      <c r="D176" s="43">
        <f t="shared" ref="D176" si="329">H176+L176</f>
        <v>1843.4482338900002</v>
      </c>
      <c r="E176" s="43">
        <f t="shared" ref="E176" si="330">I176+M176</f>
        <v>1080.3373949299998</v>
      </c>
      <c r="F176" s="43">
        <v>5505.6021660300003</v>
      </c>
      <c r="G176" s="43">
        <v>2682.75345354</v>
      </c>
      <c r="H176" s="43">
        <v>1779.8791282300001</v>
      </c>
      <c r="I176" s="43">
        <v>1042.9695842599999</v>
      </c>
      <c r="J176" s="43">
        <v>101.98185411</v>
      </c>
      <c r="K176" s="43">
        <v>1.0449377799999999</v>
      </c>
      <c r="L176" s="43">
        <v>63.569105659999998</v>
      </c>
      <c r="M176" s="43">
        <v>37.367810669999997</v>
      </c>
      <c r="N176" s="43"/>
      <c r="O176" s="43"/>
      <c r="P176" s="43"/>
      <c r="Q176" s="43"/>
    </row>
    <row r="177" spans="1:17">
      <c r="A177" s="8">
        <v>45597</v>
      </c>
      <c r="B177" s="43">
        <v>5807.5491625900004</v>
      </c>
      <c r="C177" s="43">
        <f t="shared" ref="C177" si="331">G177+K177</f>
        <v>2774.5810394099999</v>
      </c>
      <c r="D177" s="43">
        <f t="shared" ref="D177" si="332">H177+L177</f>
        <v>1903.51858404</v>
      </c>
      <c r="E177" s="43">
        <f t="shared" ref="E177" si="333">I177+M177</f>
        <v>1129.4495391400001</v>
      </c>
      <c r="F177" s="43">
        <v>5694.7150719199999</v>
      </c>
      <c r="G177" s="43">
        <v>2769.45955959</v>
      </c>
      <c r="H177" s="43">
        <v>1833.0354993399999</v>
      </c>
      <c r="I177" s="43">
        <v>1092.22001299</v>
      </c>
      <c r="J177" s="43">
        <v>112.83409066999999</v>
      </c>
      <c r="K177" s="43">
        <v>5.1214798200000002</v>
      </c>
      <c r="L177" s="43">
        <v>70.483084700000006</v>
      </c>
      <c r="M177" s="43">
        <v>37.229526149999998</v>
      </c>
      <c r="N177" s="43"/>
      <c r="O177" s="43"/>
      <c r="P177" s="43"/>
      <c r="Q177" s="43"/>
    </row>
    <row r="178" spans="1:17">
      <c r="A178" s="8">
        <v>45627</v>
      </c>
      <c r="B178" s="43">
        <v>5805.8314665099997</v>
      </c>
      <c r="C178" s="43">
        <f t="shared" ref="C178" si="334">G178+K178</f>
        <v>2756.68831099</v>
      </c>
      <c r="D178" s="43">
        <f t="shared" ref="D178" si="335">H178+L178</f>
        <v>1927.292263</v>
      </c>
      <c r="E178" s="43">
        <f t="shared" ref="E178" si="336">I178+M178</f>
        <v>1121.8508925200001</v>
      </c>
      <c r="F178" s="43">
        <v>5716.9520430399998</v>
      </c>
      <c r="G178" s="43">
        <v>2751.5065304499999</v>
      </c>
      <c r="H178" s="43">
        <v>1857.8541294900001</v>
      </c>
      <c r="I178" s="43">
        <v>1107.5913831</v>
      </c>
      <c r="J178" s="43">
        <v>88.879423470000006</v>
      </c>
      <c r="K178" s="43">
        <v>5.1817805400000001</v>
      </c>
      <c r="L178" s="43">
        <v>69.43813351</v>
      </c>
      <c r="M178" s="43">
        <v>14.259509420000001</v>
      </c>
      <c r="N178" s="43"/>
      <c r="O178" s="43"/>
      <c r="P178" s="43"/>
      <c r="Q178" s="43"/>
    </row>
    <row r="179" spans="1:17">
      <c r="A179" s="8">
        <v>45658</v>
      </c>
      <c r="B179" s="43">
        <v>5899.7384421999996</v>
      </c>
      <c r="C179" s="43">
        <f t="shared" ref="C179" si="337">G179+K179</f>
        <v>2891.1652760900001</v>
      </c>
      <c r="D179" s="43">
        <f t="shared" ref="D179" si="338">H179+L179</f>
        <v>1864.8660347100001</v>
      </c>
      <c r="E179" s="43">
        <f t="shared" ref="E179" si="339">I179+M179</f>
        <v>1143.7071314</v>
      </c>
      <c r="F179" s="43">
        <v>5813.5577287699998</v>
      </c>
      <c r="G179" s="43">
        <v>2885.97913896</v>
      </c>
      <c r="H179" s="43">
        <v>1797.72835682</v>
      </c>
      <c r="I179" s="43">
        <v>1129.85023299</v>
      </c>
      <c r="J179" s="43">
        <v>86.180713429999997</v>
      </c>
      <c r="K179" s="43">
        <v>5.1861371299999997</v>
      </c>
      <c r="L179" s="43">
        <v>67.137677890000006</v>
      </c>
      <c r="M179" s="43">
        <v>13.856898409999999</v>
      </c>
      <c r="N179" s="43"/>
      <c r="O179" s="43"/>
      <c r="P179" s="43"/>
      <c r="Q179" s="43"/>
    </row>
    <row r="180" spans="1:17">
      <c r="A180" s="8">
        <v>45689</v>
      </c>
      <c r="B180" s="43">
        <v>5976.3380290200002</v>
      </c>
      <c r="C180" s="43">
        <f t="shared" ref="C180" si="340">G180+K180</f>
        <v>2904.1370520999999</v>
      </c>
      <c r="D180" s="43">
        <f t="shared" ref="D180" si="341">H180+L180</f>
        <v>1909.2915482200001</v>
      </c>
      <c r="E180" s="43">
        <f t="shared" ref="E180" si="342">I180+M180</f>
        <v>1162.9094287</v>
      </c>
      <c r="F180" s="43">
        <v>5891.3457672699997</v>
      </c>
      <c r="G180" s="43">
        <v>2898.9813962399999</v>
      </c>
      <c r="H180" s="43">
        <v>1842.8643034500001</v>
      </c>
      <c r="I180" s="43">
        <v>1149.5000675799999</v>
      </c>
      <c r="J180" s="43">
        <v>84.992261749999997</v>
      </c>
      <c r="K180" s="43">
        <v>5.1556558600000004</v>
      </c>
      <c r="L180" s="43">
        <v>66.427244770000001</v>
      </c>
      <c r="M180" s="43">
        <v>13.40936112</v>
      </c>
      <c r="N180" s="43"/>
      <c r="O180" s="43"/>
      <c r="P180" s="43"/>
      <c r="Q180" s="43"/>
    </row>
    <row r="181" spans="1:17">
      <c r="A181" s="8">
        <v>45717</v>
      </c>
      <c r="B181" s="43">
        <v>6142.1278785499999</v>
      </c>
      <c r="C181" s="43">
        <f t="shared" ref="C181" si="343">G181+K181</f>
        <v>2914.2230521699998</v>
      </c>
      <c r="D181" s="43">
        <f t="shared" ref="D181" si="344">H181+L181</f>
        <v>2043.4688091199998</v>
      </c>
      <c r="E181" s="43">
        <f t="shared" ref="E181" si="345">I181+M181</f>
        <v>1184.43601726</v>
      </c>
      <c r="F181" s="43">
        <v>6060.6519385700003</v>
      </c>
      <c r="G181" s="43">
        <v>2909.05758414</v>
      </c>
      <c r="H181" s="43">
        <v>1979.2100866999999</v>
      </c>
      <c r="I181" s="43">
        <v>1172.3842677299999</v>
      </c>
      <c r="J181" s="43">
        <v>81.475939980000007</v>
      </c>
      <c r="K181" s="43">
        <v>5.1654680300000004</v>
      </c>
      <c r="L181" s="43">
        <v>64.258722419999998</v>
      </c>
      <c r="M181" s="43">
        <v>12.05174953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109375" style="23" customWidth="1"/>
    <col min="4" max="4" width="13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332031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20" width="9.109375" style="23"/>
    <col min="21" max="21" width="15.88671875" style="23" customWidth="1"/>
    <col min="22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210" t="s">
        <v>131</v>
      </c>
      <c r="B4" s="211"/>
      <c r="C4" s="24"/>
    </row>
    <row r="5" spans="1:702" ht="12.75" customHeight="1">
      <c r="A5" s="25" t="s">
        <v>230</v>
      </c>
    </row>
    <row r="6" spans="1:702" ht="12.75" customHeight="1">
      <c r="A6" s="212" t="s">
        <v>0</v>
      </c>
      <c r="B6" s="214" t="s">
        <v>1</v>
      </c>
      <c r="C6" s="216" t="s">
        <v>50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6" customFormat="1" ht="12.75" customHeight="1">
      <c r="A7" s="212"/>
      <c r="B7" s="214"/>
      <c r="C7" s="208" t="s">
        <v>259</v>
      </c>
      <c r="D7" s="208" t="s">
        <v>260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261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6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6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6" customFormat="1" ht="12.7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2019.32797405</v>
      </c>
      <c r="C35" s="128">
        <v>96.103504939999993</v>
      </c>
      <c r="D35" s="128">
        <v>17.080390439999999</v>
      </c>
      <c r="E35" s="128">
        <v>672.65582600000005</v>
      </c>
      <c r="F35" s="128">
        <v>161.55317679999999</v>
      </c>
      <c r="G35" s="128">
        <v>2.2373583300000002</v>
      </c>
      <c r="H35" s="128">
        <v>172.04851141</v>
      </c>
      <c r="I35" s="128">
        <v>637.42905084999995</v>
      </c>
      <c r="J35" s="128">
        <v>56.689956700000003</v>
      </c>
      <c r="K35" s="128">
        <v>15.157543649999999</v>
      </c>
      <c r="L35" s="128">
        <v>26.620370600000001</v>
      </c>
      <c r="M35" s="168" t="s">
        <v>189</v>
      </c>
      <c r="N35" s="128">
        <v>37.4770562</v>
      </c>
      <c r="O35" s="128">
        <v>6.4060240899999998</v>
      </c>
      <c r="P35" s="128">
        <v>0.47950029</v>
      </c>
      <c r="Q35" s="128">
        <v>7.6870604399999998</v>
      </c>
      <c r="R35" s="128">
        <v>107.96403734</v>
      </c>
      <c r="S35" s="128">
        <v>1.8226820000000001E-2</v>
      </c>
      <c r="T35" s="128">
        <v>1.7203791500000001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2048.95672947</v>
      </c>
      <c r="C36" s="128">
        <v>96.943434019999998</v>
      </c>
      <c r="D36" s="128">
        <v>17.0238154</v>
      </c>
      <c r="E36" s="128">
        <v>689.33021054999995</v>
      </c>
      <c r="F36" s="128">
        <v>163.72991612000001</v>
      </c>
      <c r="G36" s="128">
        <v>1.9479244</v>
      </c>
      <c r="H36" s="128">
        <v>178.18770339</v>
      </c>
      <c r="I36" s="128">
        <v>673.68332986999997</v>
      </c>
      <c r="J36" s="128">
        <v>22.372547669999999</v>
      </c>
      <c r="K36" s="128">
        <v>15.14749636</v>
      </c>
      <c r="L36" s="128">
        <v>12.33586272</v>
      </c>
      <c r="M36" s="168" t="s">
        <v>189</v>
      </c>
      <c r="N36" s="128">
        <v>42.055282560000002</v>
      </c>
      <c r="O36" s="128">
        <v>6.9775897499999999</v>
      </c>
      <c r="P36" s="128">
        <v>11.207480029999999</v>
      </c>
      <c r="Q36" s="128">
        <v>7.7504902900000001</v>
      </c>
      <c r="R36" s="128">
        <v>108.90464772</v>
      </c>
      <c r="S36" s="128">
        <v>2.1164619999999999E-2</v>
      </c>
      <c r="T36" s="128">
        <v>1.337834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2059.41774283</v>
      </c>
      <c r="C37" s="128">
        <v>98.567650619999995</v>
      </c>
      <c r="D37" s="128">
        <v>16.609639869999999</v>
      </c>
      <c r="E37" s="128">
        <v>687.09353837000003</v>
      </c>
      <c r="F37" s="128">
        <v>165.97660493999999</v>
      </c>
      <c r="G37" s="128">
        <v>2.0937896999999999</v>
      </c>
      <c r="H37" s="128">
        <v>175.57142929</v>
      </c>
      <c r="I37" s="128">
        <v>690.20216169000003</v>
      </c>
      <c r="J37" s="128">
        <v>22.683911850000001</v>
      </c>
      <c r="K37" s="128">
        <v>15.195461290000001</v>
      </c>
      <c r="L37" s="128">
        <v>12.1223887</v>
      </c>
      <c r="M37" s="168" t="s">
        <v>189</v>
      </c>
      <c r="N37" s="128">
        <v>41.533130620000001</v>
      </c>
      <c r="O37" s="128">
        <v>6.8458505499999998</v>
      </c>
      <c r="P37" s="128">
        <v>5.3750621499999998</v>
      </c>
      <c r="Q37" s="128">
        <v>7.8174576</v>
      </c>
      <c r="R37" s="128">
        <v>110.49333162000001</v>
      </c>
      <c r="S37" s="128">
        <v>2.296714E-2</v>
      </c>
      <c r="T37" s="128">
        <v>1.21336683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2139.49552877</v>
      </c>
      <c r="C38" s="128">
        <v>100.11728002</v>
      </c>
      <c r="D38" s="128">
        <v>16.645418589999998</v>
      </c>
      <c r="E38" s="128">
        <v>816.66530903</v>
      </c>
      <c r="F38" s="128">
        <v>155.17520116</v>
      </c>
      <c r="G38" s="128">
        <v>1.87279354</v>
      </c>
      <c r="H38" s="128">
        <v>178.19322352</v>
      </c>
      <c r="I38" s="128">
        <v>645.41676629000006</v>
      </c>
      <c r="J38" s="128">
        <v>23.25951646</v>
      </c>
      <c r="K38" s="128">
        <v>15.21658229</v>
      </c>
      <c r="L38" s="128">
        <v>12.21726106</v>
      </c>
      <c r="M38" s="168" t="s">
        <v>189</v>
      </c>
      <c r="N38" s="128">
        <v>42.97180591</v>
      </c>
      <c r="O38" s="128">
        <v>5.8405676299999998</v>
      </c>
      <c r="P38" s="128">
        <v>5.4959642100000003</v>
      </c>
      <c r="Q38" s="128">
        <v>7.8939095799999999</v>
      </c>
      <c r="R38" s="128">
        <v>111.27102639</v>
      </c>
      <c r="S38" s="128">
        <v>2.1120670000000001E-2</v>
      </c>
      <c r="T38" s="128">
        <v>1.22178242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2132.6781663199999</v>
      </c>
      <c r="C39" s="128">
        <v>126.43632779000001</v>
      </c>
      <c r="D39" s="128">
        <v>16.5804911</v>
      </c>
      <c r="E39" s="128">
        <v>791.90770381000004</v>
      </c>
      <c r="F39" s="128">
        <v>159.14433828</v>
      </c>
      <c r="G39" s="128">
        <v>1.8185961100000001</v>
      </c>
      <c r="H39" s="128">
        <v>178.93156794000001</v>
      </c>
      <c r="I39" s="128">
        <v>631.63670034999996</v>
      </c>
      <c r="J39" s="128">
        <v>22.304882429999999</v>
      </c>
      <c r="K39" s="128">
        <v>15.19279012</v>
      </c>
      <c r="L39" s="128">
        <v>11.96456139</v>
      </c>
      <c r="M39" s="168" t="s">
        <v>189</v>
      </c>
      <c r="N39" s="128">
        <v>42.695832799999998</v>
      </c>
      <c r="O39" s="128">
        <v>6.3828675700000002</v>
      </c>
      <c r="P39" s="128">
        <v>5.5153070499999997</v>
      </c>
      <c r="Q39" s="128">
        <v>7.9773978200000002</v>
      </c>
      <c r="R39" s="128">
        <v>112.15402401</v>
      </c>
      <c r="S39" s="128">
        <v>1.3595680000000001E-2</v>
      </c>
      <c r="T39" s="128">
        <v>2.0211820700000001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2132.79885625</v>
      </c>
      <c r="C40" s="128">
        <v>126.06081923000001</v>
      </c>
      <c r="D40" s="128">
        <v>15.206729749999999</v>
      </c>
      <c r="E40" s="128">
        <v>802.48311921000004</v>
      </c>
      <c r="F40" s="128">
        <v>167.52976218000001</v>
      </c>
      <c r="G40" s="128">
        <v>1.8884607899999999</v>
      </c>
      <c r="H40" s="128">
        <v>184.06832001000001</v>
      </c>
      <c r="I40" s="128">
        <v>625.58620789999998</v>
      </c>
      <c r="J40" s="128">
        <v>22.062273059999999</v>
      </c>
      <c r="K40" s="128">
        <v>15.19550068</v>
      </c>
      <c r="L40" s="128">
        <v>12.003653849999999</v>
      </c>
      <c r="M40" s="168" t="s">
        <v>189</v>
      </c>
      <c r="N40" s="128">
        <v>43.369159539999998</v>
      </c>
      <c r="O40" s="128">
        <v>6.5303202300000001</v>
      </c>
      <c r="P40" s="128">
        <v>5.55952614</v>
      </c>
      <c r="Q40" s="128">
        <v>8.08850829</v>
      </c>
      <c r="R40" s="128">
        <v>95.149836640000004</v>
      </c>
      <c r="S40" s="128">
        <v>2.9566869999999999E-2</v>
      </c>
      <c r="T40" s="128">
        <v>1.9870918799999999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2061.7428307</v>
      </c>
      <c r="C41" s="128">
        <v>149.40227992000001</v>
      </c>
      <c r="D41" s="128">
        <v>13.917378169999999</v>
      </c>
      <c r="E41" s="128">
        <v>731.97480198999995</v>
      </c>
      <c r="F41" s="128">
        <v>160.47878405</v>
      </c>
      <c r="G41" s="128">
        <v>2.0012465000000002</v>
      </c>
      <c r="H41" s="128">
        <v>134.81512738999999</v>
      </c>
      <c r="I41" s="128">
        <v>661.94675660999997</v>
      </c>
      <c r="J41" s="128">
        <v>23.234818740000001</v>
      </c>
      <c r="K41" s="128">
        <v>15.16756638</v>
      </c>
      <c r="L41" s="128">
        <v>12.092502319999999</v>
      </c>
      <c r="M41" s="168" t="s">
        <v>189</v>
      </c>
      <c r="N41" s="128">
        <v>38.90813035</v>
      </c>
      <c r="O41" s="128">
        <v>5.88242698</v>
      </c>
      <c r="P41" s="128">
        <v>5.5422598299999999</v>
      </c>
      <c r="Q41" s="128">
        <v>8.1689174799999993</v>
      </c>
      <c r="R41" s="128">
        <v>96.381870059999997</v>
      </c>
      <c r="S41" s="128">
        <v>3.3956470000000002E-2</v>
      </c>
      <c r="T41" s="128">
        <v>1.79400746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2442.4735503100001</v>
      </c>
      <c r="C42" s="128">
        <v>502.59367493000002</v>
      </c>
      <c r="D42" s="128">
        <v>12.02017976</v>
      </c>
      <c r="E42" s="128">
        <v>733.90199756000004</v>
      </c>
      <c r="F42" s="128">
        <v>181.18236023</v>
      </c>
      <c r="G42" s="128">
        <v>2.0837867600000002</v>
      </c>
      <c r="H42" s="128">
        <v>131.69765368</v>
      </c>
      <c r="I42" s="128">
        <v>668.98662122999997</v>
      </c>
      <c r="J42" s="128">
        <v>23.895804139999999</v>
      </c>
      <c r="K42" s="128">
        <v>15.15304967</v>
      </c>
      <c r="L42" s="128">
        <v>12.13166318</v>
      </c>
      <c r="M42" s="168" t="s">
        <v>189</v>
      </c>
      <c r="N42" s="128">
        <v>38.933149489999998</v>
      </c>
      <c r="O42" s="128">
        <v>6.2176378200000002</v>
      </c>
      <c r="P42" s="128">
        <v>5.5945411099999998</v>
      </c>
      <c r="Q42" s="128">
        <v>8.2373642799999995</v>
      </c>
      <c r="R42" s="128">
        <v>98.024531929999995</v>
      </c>
      <c r="S42" s="128">
        <v>3.1713489999999997E-2</v>
      </c>
      <c r="T42" s="128">
        <v>1.78782105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2550.9964776000002</v>
      </c>
      <c r="C43" s="128">
        <v>568.36130291999996</v>
      </c>
      <c r="D43" s="128">
        <v>10.429223220000001</v>
      </c>
      <c r="E43" s="128">
        <v>734.16159160999996</v>
      </c>
      <c r="F43" s="128">
        <v>178.25999300000001</v>
      </c>
      <c r="G43" s="128">
        <v>2.1482980199999999</v>
      </c>
      <c r="H43" s="128">
        <v>139.28764526000001</v>
      </c>
      <c r="I43" s="128">
        <v>706.15561543000001</v>
      </c>
      <c r="J43" s="128">
        <v>24.01511421</v>
      </c>
      <c r="K43" s="128">
        <v>15.26385395</v>
      </c>
      <c r="L43" s="128">
        <v>12.005056570000001</v>
      </c>
      <c r="M43" s="168" t="s">
        <v>189</v>
      </c>
      <c r="N43" s="128">
        <v>39.227386389999999</v>
      </c>
      <c r="O43" s="128">
        <v>6.2327298999999998</v>
      </c>
      <c r="P43" s="128">
        <v>5.7755515800000001</v>
      </c>
      <c r="Q43" s="128">
        <v>8.5430218199999999</v>
      </c>
      <c r="R43" s="128">
        <v>99.242368729999995</v>
      </c>
      <c r="S43" s="128">
        <v>4.528911E-2</v>
      </c>
      <c r="T43" s="128">
        <v>1.84243588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2637.3483672000002</v>
      </c>
      <c r="C44" s="128">
        <v>634.35875772999998</v>
      </c>
      <c r="D44" s="128">
        <v>8.8537305800000006</v>
      </c>
      <c r="E44" s="128">
        <v>731.87356923000004</v>
      </c>
      <c r="F44" s="128">
        <v>190.71809909000001</v>
      </c>
      <c r="G44" s="128">
        <v>2.2558449</v>
      </c>
      <c r="H44" s="128">
        <v>139.15414035000001</v>
      </c>
      <c r="I44" s="128">
        <v>715.99501014999998</v>
      </c>
      <c r="J44" s="128">
        <v>24.247767899999999</v>
      </c>
      <c r="K44" s="128">
        <v>15.236617839999999</v>
      </c>
      <c r="L44" s="128">
        <v>11.970072350000001</v>
      </c>
      <c r="M44" s="168" t="s">
        <v>189</v>
      </c>
      <c r="N44" s="128">
        <v>39.799240670000003</v>
      </c>
      <c r="O44" s="128">
        <v>5.7455139500000003</v>
      </c>
      <c r="P44" s="128">
        <v>5.9783985199999998</v>
      </c>
      <c r="Q44" s="128">
        <v>8.6101898000000006</v>
      </c>
      <c r="R44" s="128">
        <v>100.62776799</v>
      </c>
      <c r="S44" s="128">
        <v>4.8551749999999998E-2</v>
      </c>
      <c r="T44" s="128">
        <v>1.8750944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2132.50761388</v>
      </c>
      <c r="C45" s="128">
        <v>211.10145413000001</v>
      </c>
      <c r="D45" s="128">
        <v>7.7176944799999996</v>
      </c>
      <c r="E45" s="128">
        <v>733.65450974999999</v>
      </c>
      <c r="F45" s="128">
        <v>184.48312245</v>
      </c>
      <c r="G45" s="128">
        <v>2.49807041</v>
      </c>
      <c r="H45" s="128">
        <v>131.61133781999999</v>
      </c>
      <c r="I45" s="128">
        <v>661.22594980999997</v>
      </c>
      <c r="J45" s="128">
        <v>23.455040990000001</v>
      </c>
      <c r="K45" s="128">
        <v>15.083475630000001</v>
      </c>
      <c r="L45" s="128">
        <v>11.82675746</v>
      </c>
      <c r="M45" s="168" t="s">
        <v>189</v>
      </c>
      <c r="N45" s="128">
        <v>34.526085559999999</v>
      </c>
      <c r="O45" s="128">
        <v>4.80029036</v>
      </c>
      <c r="P45" s="128">
        <v>5.9722544600000003</v>
      </c>
      <c r="Q45" s="128">
        <v>0.56614582999999996</v>
      </c>
      <c r="R45" s="128">
        <v>101.72222723</v>
      </c>
      <c r="S45" s="128">
        <v>5.0816809999999997E-2</v>
      </c>
      <c r="T45" s="128">
        <v>2.2123807000000002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2121.1892593600001</v>
      </c>
      <c r="C46" s="128">
        <v>214.008543</v>
      </c>
      <c r="D46" s="128">
        <v>6.7192255300000001</v>
      </c>
      <c r="E46" s="128">
        <v>764.69715363</v>
      </c>
      <c r="F46" s="128">
        <v>141.09702787000001</v>
      </c>
      <c r="G46" s="128">
        <v>2.5032559299999999</v>
      </c>
      <c r="H46" s="128">
        <v>128.62086908000001</v>
      </c>
      <c r="I46" s="128">
        <v>666.97623609000004</v>
      </c>
      <c r="J46" s="128">
        <v>23.755844150000001</v>
      </c>
      <c r="K46" s="128">
        <v>14.99271869</v>
      </c>
      <c r="L46" s="128">
        <v>11.59434334</v>
      </c>
      <c r="M46" s="168" t="s">
        <v>189</v>
      </c>
      <c r="N46" s="128">
        <v>31.485680420000001</v>
      </c>
      <c r="O46" s="128">
        <v>3.97390255</v>
      </c>
      <c r="P46" s="128">
        <v>4.4021116300000003</v>
      </c>
      <c r="Q46" s="128">
        <v>0.54108926000000002</v>
      </c>
      <c r="R46" s="128">
        <v>103.08929191</v>
      </c>
      <c r="S46" s="128">
        <v>5.3455910000000002E-2</v>
      </c>
      <c r="T46" s="128">
        <v>2.6785103700000001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2106.6654765500002</v>
      </c>
      <c r="C47" s="128">
        <v>211.49668281999999</v>
      </c>
      <c r="D47" s="128">
        <v>5.97699318</v>
      </c>
      <c r="E47" s="128">
        <v>746.11644436999995</v>
      </c>
      <c r="F47" s="128">
        <v>156.80458729</v>
      </c>
      <c r="G47" s="128">
        <v>1.7646289100000001</v>
      </c>
      <c r="H47" s="128">
        <v>124.35753525</v>
      </c>
      <c r="I47" s="128">
        <v>649.2089373</v>
      </c>
      <c r="J47" s="128">
        <v>23.4929773</v>
      </c>
      <c r="K47" s="128">
        <v>14.863870220000001</v>
      </c>
      <c r="L47" s="128">
        <v>11.77011257</v>
      </c>
      <c r="M47" s="168" t="s">
        <v>189</v>
      </c>
      <c r="N47" s="128">
        <v>44.743957119999997</v>
      </c>
      <c r="O47" s="128">
        <v>3.8804224</v>
      </c>
      <c r="P47" s="128">
        <v>4.5317222399999997</v>
      </c>
      <c r="Q47" s="128">
        <v>0.51456367000000003</v>
      </c>
      <c r="R47" s="128">
        <v>104.40078119</v>
      </c>
      <c r="S47" s="128">
        <v>9.2600020000000005E-2</v>
      </c>
      <c r="T47" s="128">
        <v>2.6486607000000002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2302.04161987</v>
      </c>
      <c r="C48" s="128">
        <v>218.54539052000001</v>
      </c>
      <c r="D48" s="128">
        <v>5.9827366199999998</v>
      </c>
      <c r="E48" s="128">
        <v>787.24739881000005</v>
      </c>
      <c r="F48" s="128">
        <v>188.85210273999999</v>
      </c>
      <c r="G48" s="128">
        <v>2.3194366799999999</v>
      </c>
      <c r="H48" s="128">
        <v>137.79288536999999</v>
      </c>
      <c r="I48" s="128">
        <v>733.64743311999996</v>
      </c>
      <c r="J48" s="128">
        <v>27.41258912</v>
      </c>
      <c r="K48" s="128">
        <v>18.418611819999999</v>
      </c>
      <c r="L48" s="128">
        <v>13.76018519</v>
      </c>
      <c r="M48" s="168" t="s">
        <v>189</v>
      </c>
      <c r="N48" s="128">
        <v>50.612563659999999</v>
      </c>
      <c r="O48" s="128">
        <v>4.2757957700000002</v>
      </c>
      <c r="P48" s="128">
        <v>4.3347095500000004</v>
      </c>
      <c r="Q48" s="128">
        <v>0.60620552999999999</v>
      </c>
      <c r="R48" s="128">
        <v>105.61939221</v>
      </c>
      <c r="S48" s="128">
        <v>9.9884860000000006E-2</v>
      </c>
      <c r="T48" s="128">
        <v>2.5142983000000001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2311.0578293600001</v>
      </c>
      <c r="C49" s="128">
        <v>183.69579797</v>
      </c>
      <c r="D49" s="128">
        <v>5.5439123099999996</v>
      </c>
      <c r="E49" s="128">
        <v>825.91734207000002</v>
      </c>
      <c r="F49" s="128">
        <v>178.77331408000001</v>
      </c>
      <c r="G49" s="128">
        <v>2.0238404600000002</v>
      </c>
      <c r="H49" s="128">
        <v>143.76297460000001</v>
      </c>
      <c r="I49" s="128">
        <v>763.21003234</v>
      </c>
      <c r="J49" s="128">
        <v>28.25193853</v>
      </c>
      <c r="K49" s="128">
        <v>20.570080900000001</v>
      </c>
      <c r="L49" s="128">
        <v>14.25813994</v>
      </c>
      <c r="M49" s="168" t="s">
        <v>189</v>
      </c>
      <c r="N49" s="128">
        <v>27.392030649999999</v>
      </c>
      <c r="O49" s="128">
        <v>3.4002665599999999</v>
      </c>
      <c r="P49" s="128">
        <v>4.4124078500000001</v>
      </c>
      <c r="Q49" s="128">
        <v>0.61466589999999999</v>
      </c>
      <c r="R49" s="128">
        <v>106.94267591000001</v>
      </c>
      <c r="S49" s="128">
        <v>8.8780079999999997E-2</v>
      </c>
      <c r="T49" s="128">
        <v>2.1996292099999999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2327.4914079700002</v>
      </c>
      <c r="C50" s="128">
        <v>200.55970739</v>
      </c>
      <c r="D50" s="128">
        <v>5.1773287400000001</v>
      </c>
      <c r="E50" s="128">
        <v>838.87811049000004</v>
      </c>
      <c r="F50" s="128">
        <v>183.17125625</v>
      </c>
      <c r="G50" s="128">
        <v>1.2133473400000001</v>
      </c>
      <c r="H50" s="128">
        <v>138.03744603999999</v>
      </c>
      <c r="I50" s="128">
        <v>749.89836022999998</v>
      </c>
      <c r="J50" s="128">
        <v>28.359476090000001</v>
      </c>
      <c r="K50" s="128">
        <v>21.511880120000001</v>
      </c>
      <c r="L50" s="128">
        <v>14.486660840000001</v>
      </c>
      <c r="M50" s="168" t="s">
        <v>189</v>
      </c>
      <c r="N50" s="128">
        <v>26.653142209999999</v>
      </c>
      <c r="O50" s="128">
        <v>3.9236845900000001</v>
      </c>
      <c r="P50" s="128">
        <v>4.5947515699999997</v>
      </c>
      <c r="Q50" s="128">
        <v>0.59918713999999995</v>
      </c>
      <c r="R50" s="128">
        <v>108.32691048</v>
      </c>
      <c r="S50" s="128">
        <v>8.6050280000000007E-2</v>
      </c>
      <c r="T50" s="128">
        <v>2.0141081700000001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2220.3504539400001</v>
      </c>
      <c r="C51" s="128">
        <v>206.54629363999999</v>
      </c>
      <c r="D51" s="128">
        <v>4.8495972700000003</v>
      </c>
      <c r="E51" s="128">
        <v>719.48517976000005</v>
      </c>
      <c r="F51" s="128">
        <v>189.22401392</v>
      </c>
      <c r="G51" s="128">
        <v>1.20109176</v>
      </c>
      <c r="H51" s="128">
        <v>135.18437699</v>
      </c>
      <c r="I51" s="128">
        <v>753.04870936999998</v>
      </c>
      <c r="J51" s="128">
        <v>26.17176027</v>
      </c>
      <c r="K51" s="128">
        <v>22.346679850000001</v>
      </c>
      <c r="L51" s="128">
        <v>14.865730279999999</v>
      </c>
      <c r="M51" s="168" t="s">
        <v>189</v>
      </c>
      <c r="N51" s="128">
        <v>27.049201920000002</v>
      </c>
      <c r="O51" s="128">
        <v>3.31221123</v>
      </c>
      <c r="P51" s="128">
        <v>4.51517283</v>
      </c>
      <c r="Q51" s="128">
        <v>0.57700315999999996</v>
      </c>
      <c r="R51" s="128">
        <v>109.912643</v>
      </c>
      <c r="S51" s="128">
        <v>8.7285479999999999E-2</v>
      </c>
      <c r="T51" s="128">
        <v>1.9735032100000001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1935.4167407299999</v>
      </c>
      <c r="C52" s="128">
        <v>237.42765378999999</v>
      </c>
      <c r="D52" s="128">
        <v>4.3602931800000002</v>
      </c>
      <c r="E52" s="128">
        <v>500.12928297000002</v>
      </c>
      <c r="F52" s="128">
        <v>190.14826606</v>
      </c>
      <c r="G52" s="128">
        <v>1.1409057</v>
      </c>
      <c r="H52" s="128">
        <v>75.856067820000007</v>
      </c>
      <c r="I52" s="128">
        <v>717.50635282999997</v>
      </c>
      <c r="J52" s="128">
        <v>25.99196675</v>
      </c>
      <c r="K52" s="128">
        <v>22.556258880000001</v>
      </c>
      <c r="L52" s="128">
        <v>14.69338443</v>
      </c>
      <c r="M52" s="168" t="s">
        <v>189</v>
      </c>
      <c r="N52" s="128">
        <v>24.913902449999998</v>
      </c>
      <c r="O52" s="128">
        <v>3.68531392</v>
      </c>
      <c r="P52" s="128">
        <v>4.4867204200000002</v>
      </c>
      <c r="Q52" s="128">
        <v>0.56104626000000002</v>
      </c>
      <c r="R52" s="128">
        <v>109.82677284</v>
      </c>
      <c r="S52" s="128">
        <v>9.028166E-2</v>
      </c>
      <c r="T52" s="128">
        <v>2.04227077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1671.68109213</v>
      </c>
      <c r="C53" s="128">
        <v>178.15748268999999</v>
      </c>
      <c r="D53" s="128">
        <v>4.1217767700000003</v>
      </c>
      <c r="E53" s="128">
        <v>451.17959589999998</v>
      </c>
      <c r="F53" s="128">
        <v>194.52056171000001</v>
      </c>
      <c r="G53" s="128">
        <v>0.99963981999999996</v>
      </c>
      <c r="H53" s="128">
        <v>72.277349240000007</v>
      </c>
      <c r="I53" s="128">
        <v>673.58399557999996</v>
      </c>
      <c r="J53" s="128">
        <v>25.55493478</v>
      </c>
      <c r="K53" s="128">
        <v>22.545453970000001</v>
      </c>
      <c r="L53" s="128">
        <v>14.89286083</v>
      </c>
      <c r="M53" s="168" t="s">
        <v>189</v>
      </c>
      <c r="N53" s="128">
        <v>22.786751819999999</v>
      </c>
      <c r="O53" s="128">
        <v>3.2510698200000001</v>
      </c>
      <c r="P53" s="128">
        <v>4.6339027000000002</v>
      </c>
      <c r="Q53" s="128">
        <v>0.53758465</v>
      </c>
      <c r="R53" s="128">
        <v>0.35859579000000003</v>
      </c>
      <c r="S53" s="128">
        <v>9.4586770000000001E-2</v>
      </c>
      <c r="T53" s="128">
        <v>2.18494929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1740.64343022</v>
      </c>
      <c r="C54" s="128">
        <v>169.29454086999999</v>
      </c>
      <c r="D54" s="128">
        <v>3.7462400100000002</v>
      </c>
      <c r="E54" s="128">
        <v>468.49848398</v>
      </c>
      <c r="F54" s="128">
        <v>214.18542880000001</v>
      </c>
      <c r="G54" s="128">
        <v>1.2008512499999999</v>
      </c>
      <c r="H54" s="128">
        <v>71.79321204</v>
      </c>
      <c r="I54" s="128">
        <v>707.15482526000005</v>
      </c>
      <c r="J54" s="128">
        <v>27.134187789999999</v>
      </c>
      <c r="K54" s="128">
        <v>25.354506109999999</v>
      </c>
      <c r="L54" s="128">
        <v>16.095811470000001</v>
      </c>
      <c r="M54" s="168" t="s">
        <v>189</v>
      </c>
      <c r="N54" s="128">
        <v>24.486089639999999</v>
      </c>
      <c r="O54" s="128">
        <v>3.7043121399999999</v>
      </c>
      <c r="P54" s="128">
        <v>4.6996669300000002</v>
      </c>
      <c r="Q54" s="128">
        <v>0.58969041</v>
      </c>
      <c r="R54" s="128">
        <v>0.39050048999999998</v>
      </c>
      <c r="S54" s="128">
        <v>8.3193959999999997E-2</v>
      </c>
      <c r="T54" s="128">
        <v>2.2318890699999998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1674.0328562</v>
      </c>
      <c r="C55" s="128">
        <v>163.74167084000001</v>
      </c>
      <c r="D55" s="128">
        <v>4.4033548099999997</v>
      </c>
      <c r="E55" s="128">
        <v>445.55033592000001</v>
      </c>
      <c r="F55" s="128">
        <v>203.79468433</v>
      </c>
      <c r="G55" s="128">
        <v>0.93242543</v>
      </c>
      <c r="H55" s="128">
        <v>71.057456990000006</v>
      </c>
      <c r="I55" s="128">
        <v>686.42953996999995</v>
      </c>
      <c r="J55" s="128">
        <v>22.041779600000002</v>
      </c>
      <c r="K55" s="128">
        <v>24.237507579999999</v>
      </c>
      <c r="L55" s="128">
        <v>15.42388744</v>
      </c>
      <c r="M55" s="168" t="s">
        <v>189</v>
      </c>
      <c r="N55" s="128">
        <v>24.569217380000001</v>
      </c>
      <c r="O55" s="128">
        <v>3.9879031399999998</v>
      </c>
      <c r="P55" s="128">
        <v>4.5178265900000003</v>
      </c>
      <c r="Q55" s="128">
        <v>0.51964277000000003</v>
      </c>
      <c r="R55" s="128">
        <v>0.35483093999999998</v>
      </c>
      <c r="S55" s="128">
        <v>9.2269039999999997E-2</v>
      </c>
      <c r="T55" s="128">
        <v>2.37852343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1656.16051391</v>
      </c>
      <c r="C56" s="128">
        <v>164.0424056</v>
      </c>
      <c r="D56" s="128">
        <v>4.6643878599999997</v>
      </c>
      <c r="E56" s="128">
        <v>435.71967351000001</v>
      </c>
      <c r="F56" s="128">
        <v>203.90285997999999</v>
      </c>
      <c r="G56" s="128">
        <v>0.67655862</v>
      </c>
      <c r="H56" s="128">
        <v>70.717266030000005</v>
      </c>
      <c r="I56" s="128">
        <v>678.89758331999997</v>
      </c>
      <c r="J56" s="128">
        <v>21.693633720000001</v>
      </c>
      <c r="K56" s="128">
        <v>24.429299390000001</v>
      </c>
      <c r="L56" s="128">
        <v>15.431759599999999</v>
      </c>
      <c r="M56" s="168" t="s">
        <v>189</v>
      </c>
      <c r="N56" s="128">
        <v>23.522069009999999</v>
      </c>
      <c r="O56" s="128">
        <v>4.3910462199999998</v>
      </c>
      <c r="P56" s="128">
        <v>4.6641268399999998</v>
      </c>
      <c r="Q56" s="128">
        <v>0.49147613000000001</v>
      </c>
      <c r="R56" s="128">
        <v>0.39051063000000003</v>
      </c>
      <c r="S56" s="128">
        <v>9.6474829999999998E-2</v>
      </c>
      <c r="T56" s="128">
        <v>2.4293826200000002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1835.7259762199999</v>
      </c>
      <c r="C57" s="128">
        <v>156.30037455999999</v>
      </c>
      <c r="D57" s="128">
        <v>4.2062488599999996</v>
      </c>
      <c r="E57" s="128">
        <v>516.93008970000005</v>
      </c>
      <c r="F57" s="128">
        <v>238.02635387999999</v>
      </c>
      <c r="G57" s="128">
        <v>1.36180883</v>
      </c>
      <c r="H57" s="128">
        <v>62.416241540000001</v>
      </c>
      <c r="I57" s="128">
        <v>752.22370446000002</v>
      </c>
      <c r="J57" s="128">
        <v>23.743369619999999</v>
      </c>
      <c r="K57" s="128">
        <v>27.351903069999999</v>
      </c>
      <c r="L57" s="128">
        <v>16.786644330000001</v>
      </c>
      <c r="M57" s="168" t="s">
        <v>189</v>
      </c>
      <c r="N57" s="128">
        <v>24.042064530000001</v>
      </c>
      <c r="O57" s="128">
        <v>4.1980747999999997</v>
      </c>
      <c r="P57" s="128">
        <v>4.7253759999999998</v>
      </c>
      <c r="Q57" s="128">
        <v>0.54939702999999995</v>
      </c>
      <c r="R57" s="128">
        <v>0.33349065</v>
      </c>
      <c r="S57" s="128">
        <v>9.0995030000000005E-2</v>
      </c>
      <c r="T57" s="128">
        <v>2.4398393299999999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1924.2906982699999</v>
      </c>
      <c r="C58" s="128">
        <v>189.58919773</v>
      </c>
      <c r="D58" s="128">
        <v>3.9517665399999999</v>
      </c>
      <c r="E58" s="128">
        <v>544.20857511999998</v>
      </c>
      <c r="F58" s="128">
        <v>220.94595271</v>
      </c>
      <c r="G58" s="128">
        <v>1.17611132</v>
      </c>
      <c r="H58" s="128">
        <v>57.922164189999997</v>
      </c>
      <c r="I58" s="128">
        <v>800.50051754000003</v>
      </c>
      <c r="J58" s="128">
        <v>24.18362424</v>
      </c>
      <c r="K58" s="128">
        <v>28.859992439999999</v>
      </c>
      <c r="L58" s="128">
        <v>17.623746409999999</v>
      </c>
      <c r="M58" s="168" t="s">
        <v>189</v>
      </c>
      <c r="N58" s="128">
        <v>22.694318330000002</v>
      </c>
      <c r="O58" s="128">
        <v>4.5286965300000004</v>
      </c>
      <c r="P58" s="128">
        <v>4.8071926999999999</v>
      </c>
      <c r="Q58" s="128">
        <v>0.58935318000000003</v>
      </c>
      <c r="R58" s="128">
        <v>0.32910503000000002</v>
      </c>
      <c r="S58" s="128">
        <v>9.4888559999999997E-2</v>
      </c>
      <c r="T58" s="128">
        <v>2.2854956999999998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1878.76474424</v>
      </c>
      <c r="C59" s="128">
        <v>183.27129739</v>
      </c>
      <c r="D59" s="128">
        <v>3.8208213199999999</v>
      </c>
      <c r="E59" s="128">
        <v>552.67537843000002</v>
      </c>
      <c r="F59" s="128">
        <v>229.22595952</v>
      </c>
      <c r="G59" s="128">
        <v>1.07443127</v>
      </c>
      <c r="H59" s="128">
        <v>57.95284023</v>
      </c>
      <c r="I59" s="128">
        <v>744.62721553999995</v>
      </c>
      <c r="J59" s="128">
        <v>23.677031110000001</v>
      </c>
      <c r="K59" s="128">
        <v>29.70283547</v>
      </c>
      <c r="L59" s="128">
        <v>17.93574083</v>
      </c>
      <c r="M59" s="168" t="s">
        <v>189</v>
      </c>
      <c r="N59" s="128">
        <v>21.882574829999999</v>
      </c>
      <c r="O59" s="128">
        <v>4.52011947</v>
      </c>
      <c r="P59" s="128">
        <v>4.6736814100000004</v>
      </c>
      <c r="Q59" s="128">
        <v>0.50510403000000004</v>
      </c>
      <c r="R59" s="128">
        <v>0.13612038000000001</v>
      </c>
      <c r="S59" s="128">
        <v>9.8368609999999995E-2</v>
      </c>
      <c r="T59" s="128">
        <v>2.9852243999999999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2545.5997527300001</v>
      </c>
      <c r="C60" s="128">
        <v>197.38270492000001</v>
      </c>
      <c r="D60" s="128">
        <v>3.4525814600000002</v>
      </c>
      <c r="E60" s="128">
        <v>736.83789392999995</v>
      </c>
      <c r="F60" s="128">
        <v>398.23214670999999</v>
      </c>
      <c r="G60" s="128">
        <v>1.0627131999999999</v>
      </c>
      <c r="H60" s="128">
        <v>57.843207900000003</v>
      </c>
      <c r="I60" s="128">
        <v>1003.34834899</v>
      </c>
      <c r="J60" s="128">
        <v>34.824139150000001</v>
      </c>
      <c r="K60" s="128">
        <v>50.72544482</v>
      </c>
      <c r="L60" s="128">
        <v>26.998305429999998</v>
      </c>
      <c r="M60" s="168" t="s">
        <v>189</v>
      </c>
      <c r="N60" s="128">
        <v>23.539390239999999</v>
      </c>
      <c r="O60" s="128">
        <v>4.4438398100000001</v>
      </c>
      <c r="P60" s="128">
        <v>3.2514976799999999</v>
      </c>
      <c r="Q60" s="128">
        <v>0.84630623999999999</v>
      </c>
      <c r="R60" s="128">
        <v>0.11811642</v>
      </c>
      <c r="S60" s="128">
        <v>6.0176460000000001E-2</v>
      </c>
      <c r="T60" s="128">
        <v>2.6329393699999999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2285.70641428</v>
      </c>
      <c r="C61" s="128">
        <v>197.50292553</v>
      </c>
      <c r="D61" s="128">
        <v>3.3886267700000001</v>
      </c>
      <c r="E61" s="128">
        <v>634.46760035</v>
      </c>
      <c r="F61" s="128">
        <v>340.36930111999999</v>
      </c>
      <c r="G61" s="128">
        <v>0.86280542000000005</v>
      </c>
      <c r="H61" s="128">
        <v>57.092013340000001</v>
      </c>
      <c r="I61" s="128">
        <v>952.25037784999995</v>
      </c>
      <c r="J61" s="128">
        <v>19.01039669</v>
      </c>
      <c r="K61" s="128">
        <v>43.226162240000001</v>
      </c>
      <c r="L61" s="128">
        <v>15.05386612</v>
      </c>
      <c r="M61" s="168" t="s">
        <v>189</v>
      </c>
      <c r="N61" s="128">
        <v>13.958495449999999</v>
      </c>
      <c r="O61" s="128">
        <v>4.4356854200000004</v>
      </c>
      <c r="P61" s="128">
        <v>0.93789531999999998</v>
      </c>
      <c r="Q61" s="128">
        <v>0.70383295000000001</v>
      </c>
      <c r="R61" s="128">
        <v>9.4648280000000001E-2</v>
      </c>
      <c r="S61" s="128">
        <v>6.22582E-2</v>
      </c>
      <c r="T61" s="128">
        <v>2.2895232299999999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2139.4342949500001</v>
      </c>
      <c r="C62" s="128">
        <v>194.14177108000001</v>
      </c>
      <c r="D62" s="128">
        <v>1.8706536899999999</v>
      </c>
      <c r="E62" s="128">
        <v>607.59738971000002</v>
      </c>
      <c r="F62" s="128">
        <v>309.14551363999999</v>
      </c>
      <c r="G62" s="128">
        <v>0.74498743000000001</v>
      </c>
      <c r="H62" s="128">
        <v>59.493426110000001</v>
      </c>
      <c r="I62" s="128">
        <v>877.65330270000004</v>
      </c>
      <c r="J62" s="128">
        <v>16.850386799999999</v>
      </c>
      <c r="K62" s="128">
        <v>36.955244489999998</v>
      </c>
      <c r="L62" s="128">
        <v>12.904512</v>
      </c>
      <c r="M62" s="168" t="s">
        <v>189</v>
      </c>
      <c r="N62" s="128">
        <v>13.31094345</v>
      </c>
      <c r="O62" s="128">
        <v>4.3740717499999997</v>
      </c>
      <c r="P62" s="128">
        <v>1.1766133999999999</v>
      </c>
      <c r="Q62" s="128">
        <v>0.63390455999999995</v>
      </c>
      <c r="R62" s="128">
        <v>0.10362981</v>
      </c>
      <c r="S62" s="128">
        <v>6.4221669999999995E-2</v>
      </c>
      <c r="T62" s="128">
        <v>2.4137226599999999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1834.8541349499999</v>
      </c>
      <c r="C63" s="128">
        <v>192.00178126</v>
      </c>
      <c r="D63" s="128">
        <v>1.3666455200000001</v>
      </c>
      <c r="E63" s="128">
        <v>558.53346852000004</v>
      </c>
      <c r="F63" s="128">
        <v>1.5765970000000001E-2</v>
      </c>
      <c r="G63" s="128">
        <v>0.89222341999999999</v>
      </c>
      <c r="H63" s="128">
        <v>61.259430379999998</v>
      </c>
      <c r="I63" s="128">
        <v>934.94839456</v>
      </c>
      <c r="J63" s="128">
        <v>16.206945749999999</v>
      </c>
      <c r="K63" s="128">
        <v>35.357353619999998</v>
      </c>
      <c r="L63" s="128">
        <v>12.9387723</v>
      </c>
      <c r="M63" s="168" t="s">
        <v>189</v>
      </c>
      <c r="N63" s="128">
        <v>12.78448266</v>
      </c>
      <c r="O63" s="128">
        <v>4.3152740600000001</v>
      </c>
      <c r="P63" s="128">
        <v>1.22738199</v>
      </c>
      <c r="Q63" s="128">
        <v>0.62243079999999995</v>
      </c>
      <c r="R63" s="128">
        <v>0.11377914</v>
      </c>
      <c r="S63" s="128">
        <v>6.6126000000000004E-2</v>
      </c>
      <c r="T63" s="128">
        <v>2.2038790000000001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1792.6974389899999</v>
      </c>
      <c r="C64" s="128">
        <v>192.04412425999999</v>
      </c>
      <c r="D64" s="128">
        <v>0.83257473000000004</v>
      </c>
      <c r="E64" s="128">
        <v>541.11994746000005</v>
      </c>
      <c r="F64" s="128">
        <v>1.6262720000000001E-2</v>
      </c>
      <c r="G64" s="128">
        <v>0.57103939999999997</v>
      </c>
      <c r="H64" s="128">
        <v>60.639153630000003</v>
      </c>
      <c r="I64" s="128">
        <v>916.00712214999999</v>
      </c>
      <c r="J64" s="128">
        <v>15.45093655</v>
      </c>
      <c r="K64" s="128">
        <v>35.609679110000002</v>
      </c>
      <c r="L64" s="128">
        <v>12.244395600000001</v>
      </c>
      <c r="M64" s="168" t="s">
        <v>189</v>
      </c>
      <c r="N64" s="128">
        <v>12.0936541</v>
      </c>
      <c r="O64" s="128">
        <v>2.2562519299999999</v>
      </c>
      <c r="P64" s="128">
        <v>1.2247361400000001</v>
      </c>
      <c r="Q64" s="128">
        <v>0.1580357</v>
      </c>
      <c r="R64" s="128">
        <v>0.19174598000000001</v>
      </c>
      <c r="S64" s="128">
        <v>6.8207740000000003E-2</v>
      </c>
      <c r="T64" s="128">
        <v>2.16957179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1696.1771051999999</v>
      </c>
      <c r="C65" s="128">
        <v>189.21556888000001</v>
      </c>
      <c r="D65" s="128">
        <v>0.34520682000000003</v>
      </c>
      <c r="E65" s="128">
        <v>521.09700555999996</v>
      </c>
      <c r="F65" s="128">
        <v>1.6743939999999999E-2</v>
      </c>
      <c r="G65" s="128">
        <v>0.58264497000000004</v>
      </c>
      <c r="H65" s="128">
        <v>54.838817239999997</v>
      </c>
      <c r="I65" s="128">
        <v>849.78660341</v>
      </c>
      <c r="J65" s="128">
        <v>14.691796200000001</v>
      </c>
      <c r="K65" s="128">
        <v>36.754701939999997</v>
      </c>
      <c r="L65" s="128">
        <v>12.146106079999999</v>
      </c>
      <c r="M65" s="168" t="s">
        <v>189</v>
      </c>
      <c r="N65" s="128">
        <v>10.717604939999999</v>
      </c>
      <c r="O65" s="128">
        <v>2.33446022</v>
      </c>
      <c r="P65" s="128">
        <v>1.0249843300000001</v>
      </c>
      <c r="Q65" s="128">
        <v>0.16433312999999999</v>
      </c>
      <c r="R65" s="128">
        <v>0.13290800999999999</v>
      </c>
      <c r="S65" s="128">
        <v>7.0230340000000002E-2</v>
      </c>
      <c r="T65" s="128">
        <v>2.25738919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1676.7612160599999</v>
      </c>
      <c r="C66" s="128">
        <v>183.95308516</v>
      </c>
      <c r="D66" s="128">
        <v>0.30406961999999998</v>
      </c>
      <c r="E66" s="128">
        <v>513.95398175000003</v>
      </c>
      <c r="F66" s="128">
        <v>1.722516E-2</v>
      </c>
      <c r="G66" s="128">
        <v>0.51391288000000002</v>
      </c>
      <c r="H66" s="128">
        <v>54.442460619999999</v>
      </c>
      <c r="I66" s="128">
        <v>846.80012663000002</v>
      </c>
      <c r="J66" s="128">
        <v>12.865676369999999</v>
      </c>
      <c r="K66" s="128">
        <v>36.252660710000001</v>
      </c>
      <c r="L66" s="128">
        <v>12.04686774</v>
      </c>
      <c r="M66" s="168" t="s">
        <v>189</v>
      </c>
      <c r="N66" s="128">
        <v>9.2834427399999999</v>
      </c>
      <c r="O66" s="128">
        <v>2.2667722299999999</v>
      </c>
      <c r="P66" s="128">
        <v>1.03934488</v>
      </c>
      <c r="Q66" s="128">
        <v>0.18982196000000001</v>
      </c>
      <c r="R66" s="128">
        <v>0.10694479</v>
      </c>
      <c r="S66" s="128">
        <v>7.7213870000000004E-2</v>
      </c>
      <c r="T66" s="128">
        <v>2.64760895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1777.3148517699999</v>
      </c>
      <c r="C67" s="128">
        <v>220.10199878</v>
      </c>
      <c r="D67" s="128">
        <v>0.25582727</v>
      </c>
      <c r="E67" s="128">
        <v>485.22781516999999</v>
      </c>
      <c r="F67" s="128">
        <v>4.7306359999999999E-2</v>
      </c>
      <c r="G67" s="128">
        <v>0.53850964000000001</v>
      </c>
      <c r="H67" s="128">
        <v>54.378655029999997</v>
      </c>
      <c r="I67" s="128">
        <v>939.27427232000002</v>
      </c>
      <c r="J67" s="128">
        <v>12.72203653</v>
      </c>
      <c r="K67" s="128">
        <v>37.053749029999999</v>
      </c>
      <c r="L67" s="128">
        <v>12.02898545</v>
      </c>
      <c r="M67" s="168" t="s">
        <v>189</v>
      </c>
      <c r="N67" s="128">
        <v>9.0441154600000004</v>
      </c>
      <c r="O67" s="128">
        <v>3.0153524699999998</v>
      </c>
      <c r="P67" s="128">
        <v>1.27782792</v>
      </c>
      <c r="Q67" s="128">
        <v>0.18243390000000001</v>
      </c>
      <c r="R67" s="128">
        <v>0.14021802999999999</v>
      </c>
      <c r="S67" s="128">
        <v>0.16236663000000001</v>
      </c>
      <c r="T67" s="128">
        <v>1.8633817800000001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1812.6415867999999</v>
      </c>
      <c r="C68" s="128">
        <v>235.37751481999999</v>
      </c>
      <c r="D68" s="128">
        <v>0.23589086000000001</v>
      </c>
      <c r="E68" s="128">
        <v>501.13395853999998</v>
      </c>
      <c r="F68" s="128">
        <v>6.3614329999999997E-2</v>
      </c>
      <c r="G68" s="128">
        <v>0.24551440999999999</v>
      </c>
      <c r="H68" s="128">
        <v>51.082593299999999</v>
      </c>
      <c r="I68" s="128">
        <v>943.83301363999999</v>
      </c>
      <c r="J68" s="128">
        <v>12.712414770000001</v>
      </c>
      <c r="K68" s="128">
        <v>39.630445049999999</v>
      </c>
      <c r="L68" s="128">
        <v>12.310204150000001</v>
      </c>
      <c r="M68" s="168" t="s">
        <v>189</v>
      </c>
      <c r="N68" s="128">
        <v>9.3073290899999996</v>
      </c>
      <c r="O68" s="128">
        <v>3.1557715200000001</v>
      </c>
      <c r="P68" s="128">
        <v>1.3114818699999999</v>
      </c>
      <c r="Q68" s="128">
        <v>0.18192142</v>
      </c>
      <c r="R68" s="128">
        <v>0.12675428</v>
      </c>
      <c r="S68" s="128">
        <v>0.16041656000000001</v>
      </c>
      <c r="T68" s="128">
        <v>1.7727481899999999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1843.43564345</v>
      </c>
      <c r="C69" s="128">
        <v>227.49706990999999</v>
      </c>
      <c r="D69" s="128">
        <v>0.22386105000000001</v>
      </c>
      <c r="E69" s="128">
        <v>510.25038853000001</v>
      </c>
      <c r="F69" s="128">
        <v>2.8676698200000001</v>
      </c>
      <c r="G69" s="128">
        <v>0.339138</v>
      </c>
      <c r="H69" s="128">
        <v>44.122346059999998</v>
      </c>
      <c r="I69" s="128">
        <v>975.30985385999998</v>
      </c>
      <c r="J69" s="128">
        <v>11.81095747</v>
      </c>
      <c r="K69" s="128">
        <v>41.766594779999998</v>
      </c>
      <c r="L69" s="128">
        <v>12.841759140000001</v>
      </c>
      <c r="M69" s="168" t="s">
        <v>189</v>
      </c>
      <c r="N69" s="128">
        <v>9.4078221099999997</v>
      </c>
      <c r="O69" s="128">
        <v>3.5269038799999999</v>
      </c>
      <c r="P69" s="128">
        <v>1.27794714</v>
      </c>
      <c r="Q69" s="128">
        <v>0.17781696999999999</v>
      </c>
      <c r="R69" s="128">
        <v>0.13253702000000001</v>
      </c>
      <c r="S69" s="128">
        <v>0.11108563</v>
      </c>
      <c r="T69" s="128">
        <v>1.77189208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1776.26747168</v>
      </c>
      <c r="C70" s="128">
        <v>223.98800248000001</v>
      </c>
      <c r="D70" s="128">
        <v>0.18471112000000001</v>
      </c>
      <c r="E70" s="128">
        <v>491.26621704000002</v>
      </c>
      <c r="F70" s="128">
        <v>0.33693057999999998</v>
      </c>
      <c r="G70" s="128">
        <v>0.29000923000000001</v>
      </c>
      <c r="H70" s="128">
        <v>46.285662930000001</v>
      </c>
      <c r="I70" s="128">
        <v>929.88279484999998</v>
      </c>
      <c r="J70" s="128">
        <v>10.091774279999999</v>
      </c>
      <c r="K70" s="128">
        <v>42.328704139999999</v>
      </c>
      <c r="L70" s="128">
        <v>12.663301089999999</v>
      </c>
      <c r="M70" s="168" t="s">
        <v>189</v>
      </c>
      <c r="N70" s="128">
        <v>12.74649224</v>
      </c>
      <c r="O70" s="128">
        <v>3.2226505400000001</v>
      </c>
      <c r="P70" s="128">
        <v>0.89513602000000003</v>
      </c>
      <c r="Q70" s="128">
        <v>0.16778646</v>
      </c>
      <c r="R70" s="128">
        <v>8.6287779999999994E-2</v>
      </c>
      <c r="S70" s="128">
        <v>5.1428729999999999E-2</v>
      </c>
      <c r="T70" s="128">
        <v>1.7795821700000001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1819.9243886500001</v>
      </c>
      <c r="C71" s="128">
        <v>223.66679909000001</v>
      </c>
      <c r="D71" s="128">
        <v>0.17313645</v>
      </c>
      <c r="E71" s="128">
        <v>517.29602981000005</v>
      </c>
      <c r="F71" s="128">
        <v>0.2675786</v>
      </c>
      <c r="G71" s="128">
        <v>0.20692103000000001</v>
      </c>
      <c r="H71" s="128">
        <v>42.237076870000003</v>
      </c>
      <c r="I71" s="128">
        <v>953.41810614999997</v>
      </c>
      <c r="J71" s="128">
        <v>9.5195977700000007</v>
      </c>
      <c r="K71" s="128">
        <v>44.827148270000002</v>
      </c>
      <c r="L71" s="128">
        <v>13.087240789999999</v>
      </c>
      <c r="M71" s="168" t="s">
        <v>189</v>
      </c>
      <c r="N71" s="128">
        <v>9.0994244299999991</v>
      </c>
      <c r="O71" s="128">
        <v>2.9960840800000001</v>
      </c>
      <c r="P71" s="128">
        <v>0.90921967999999997</v>
      </c>
      <c r="Q71" s="128">
        <v>0.16270589999999999</v>
      </c>
      <c r="R71" s="128">
        <v>8.2168829999999998E-2</v>
      </c>
      <c r="S71" s="128">
        <v>5.3333070000000003E-2</v>
      </c>
      <c r="T71" s="128">
        <v>1.9218178299999999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1755.04104233</v>
      </c>
      <c r="C72" s="128">
        <v>203.19145541</v>
      </c>
      <c r="D72" s="128">
        <v>0.16121508000000001</v>
      </c>
      <c r="E72" s="128">
        <v>517.30690397000001</v>
      </c>
      <c r="F72" s="128">
        <v>0.17106352999999999</v>
      </c>
      <c r="G72" s="128">
        <v>0.26721483000000001</v>
      </c>
      <c r="H72" s="128">
        <v>28.436567669999999</v>
      </c>
      <c r="I72" s="128">
        <v>908.38287090999995</v>
      </c>
      <c r="J72" s="128">
        <v>9.9109792900000002</v>
      </c>
      <c r="K72" s="128">
        <v>48.434219710000001</v>
      </c>
      <c r="L72" s="128">
        <v>13.74954619</v>
      </c>
      <c r="M72" s="168" t="s">
        <v>189</v>
      </c>
      <c r="N72" s="128">
        <v>19.2626363</v>
      </c>
      <c r="O72" s="128">
        <v>2.5119378600000002</v>
      </c>
      <c r="P72" s="128">
        <v>1.0286917099999999</v>
      </c>
      <c r="Q72" s="128">
        <v>0.16169554</v>
      </c>
      <c r="R72" s="128">
        <v>5.805014E-2</v>
      </c>
      <c r="S72" s="128">
        <v>5.5314189999999999E-2</v>
      </c>
      <c r="T72" s="128">
        <v>1.95068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1720.6001176</v>
      </c>
      <c r="C73" s="128">
        <v>179.6851422</v>
      </c>
      <c r="D73" s="128">
        <v>0.14933387000000001</v>
      </c>
      <c r="E73" s="128">
        <v>456.88639821999999</v>
      </c>
      <c r="F73" s="128">
        <v>10.02305344</v>
      </c>
      <c r="G73" s="128">
        <v>0.25363647</v>
      </c>
      <c r="H73" s="128">
        <v>27.772226270000001</v>
      </c>
      <c r="I73" s="128">
        <v>949.85281058999999</v>
      </c>
      <c r="J73" s="128">
        <v>10.34380848</v>
      </c>
      <c r="K73" s="128">
        <v>47.242625830000001</v>
      </c>
      <c r="L73" s="128">
        <v>13.76628758</v>
      </c>
      <c r="M73" s="168" t="s">
        <v>189</v>
      </c>
      <c r="N73" s="128">
        <v>19.131527309999999</v>
      </c>
      <c r="O73" s="128">
        <v>2.7942374999999999</v>
      </c>
      <c r="P73" s="128">
        <v>0.96679060000000006</v>
      </c>
      <c r="Q73" s="128">
        <v>0.14516693999999999</v>
      </c>
      <c r="R73" s="128">
        <v>5.2216569999999997E-2</v>
      </c>
      <c r="S73" s="128">
        <v>5.1606140000000002E-2</v>
      </c>
      <c r="T73" s="128">
        <v>1.48324959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1691.9346138200001</v>
      </c>
      <c r="C74" s="128">
        <v>182.74283961</v>
      </c>
      <c r="D74" s="128">
        <v>0.27614432999999999</v>
      </c>
      <c r="E74" s="128">
        <v>423.59488313000003</v>
      </c>
      <c r="F74" s="128">
        <v>15.996888070000001</v>
      </c>
      <c r="G74" s="128">
        <v>0.29223326999999999</v>
      </c>
      <c r="H74" s="128">
        <v>31.98298029</v>
      </c>
      <c r="I74" s="128">
        <v>940.75770716</v>
      </c>
      <c r="J74" s="128">
        <v>10.286968740000001</v>
      </c>
      <c r="K74" s="128">
        <v>45.625830280000002</v>
      </c>
      <c r="L74" s="128">
        <v>12.999087360000001</v>
      </c>
      <c r="M74" s="168" t="s">
        <v>189</v>
      </c>
      <c r="N74" s="128">
        <v>18.887619369999999</v>
      </c>
      <c r="O74" s="128">
        <v>4.2432879699999999</v>
      </c>
      <c r="P74" s="128">
        <v>2.7031304700000001</v>
      </c>
      <c r="Q74" s="128">
        <v>0.12778054999999999</v>
      </c>
      <c r="R74" s="128">
        <v>9.2762049999999999E-2</v>
      </c>
      <c r="S74" s="128">
        <v>5.1842680000000002E-2</v>
      </c>
      <c r="T74" s="128">
        <v>1.27262849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1693.2830163399999</v>
      </c>
      <c r="C75" s="128">
        <v>209.90013682</v>
      </c>
      <c r="D75" s="128">
        <v>0.15333826</v>
      </c>
      <c r="E75" s="128">
        <v>400.37383620000003</v>
      </c>
      <c r="F75" s="128">
        <v>18.043266209999999</v>
      </c>
      <c r="G75" s="128">
        <v>0.17302276</v>
      </c>
      <c r="H75" s="128">
        <v>34.992341430000003</v>
      </c>
      <c r="I75" s="128">
        <v>934.56629459999999</v>
      </c>
      <c r="J75" s="128">
        <v>10.34561442</v>
      </c>
      <c r="K75" s="128">
        <v>45.652951610000002</v>
      </c>
      <c r="L75" s="128">
        <v>13.096060359999999</v>
      </c>
      <c r="M75" s="168" t="s">
        <v>189</v>
      </c>
      <c r="N75" s="128">
        <v>17.758209229999999</v>
      </c>
      <c r="O75" s="128">
        <v>2.23710078</v>
      </c>
      <c r="P75" s="128">
        <v>4.5156488100000001</v>
      </c>
      <c r="Q75" s="128">
        <v>0.11491279</v>
      </c>
      <c r="R75" s="128">
        <v>7.9960420000000004E-2</v>
      </c>
      <c r="S75" s="128">
        <v>5.2400620000000002E-2</v>
      </c>
      <c r="T75" s="128">
        <v>1.2279210199999999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1669.6338634900001</v>
      </c>
      <c r="C76" s="128">
        <v>213.54976450000001</v>
      </c>
      <c r="D76" s="128">
        <v>0.12991643</v>
      </c>
      <c r="E76" s="128">
        <v>413.24027357</v>
      </c>
      <c r="F76" s="128">
        <v>15.034551280000001</v>
      </c>
      <c r="G76" s="128">
        <v>0.16826395</v>
      </c>
      <c r="H76" s="128">
        <v>35.355025240000003</v>
      </c>
      <c r="I76" s="128">
        <v>898.06656054999996</v>
      </c>
      <c r="J76" s="128">
        <v>10.15323946</v>
      </c>
      <c r="K76" s="128">
        <v>45.111545630000002</v>
      </c>
      <c r="L76" s="128">
        <v>13.05899945</v>
      </c>
      <c r="M76" s="168" t="s">
        <v>189</v>
      </c>
      <c r="N76" s="128">
        <v>17.512580910000001</v>
      </c>
      <c r="O76" s="128">
        <v>2.64044591</v>
      </c>
      <c r="P76" s="128">
        <v>4.3631675200000002</v>
      </c>
      <c r="Q76" s="128">
        <v>0.10149524</v>
      </c>
      <c r="R76" s="128">
        <v>6.7437810000000001E-2</v>
      </c>
      <c r="S76" s="128">
        <v>5.267376E-2</v>
      </c>
      <c r="T76" s="128">
        <v>1.0279222800000001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1682.87081941</v>
      </c>
      <c r="C77" s="128">
        <v>253.09009481999999</v>
      </c>
      <c r="D77" s="128">
        <v>0.19097433999999999</v>
      </c>
      <c r="E77" s="128">
        <v>374.29864235000002</v>
      </c>
      <c r="F77" s="128">
        <v>14.971137949999999</v>
      </c>
      <c r="G77" s="128">
        <v>3.8703899999999999E-2</v>
      </c>
      <c r="H77" s="128">
        <v>32.109779199999998</v>
      </c>
      <c r="I77" s="128">
        <v>962.74457542000005</v>
      </c>
      <c r="J77" s="128">
        <v>10.34101611</v>
      </c>
      <c r="K77" s="128">
        <v>0.49495306999999999</v>
      </c>
      <c r="L77" s="128">
        <v>13.399459500000001</v>
      </c>
      <c r="M77" s="168" t="s">
        <v>189</v>
      </c>
      <c r="N77" s="128">
        <v>12.899774369999999</v>
      </c>
      <c r="O77" s="128">
        <v>2.8439835000000002</v>
      </c>
      <c r="P77" s="128">
        <v>4.2830761300000004</v>
      </c>
      <c r="Q77" s="128">
        <v>8.8655970000000001E-2</v>
      </c>
      <c r="R77" s="128">
        <v>7.563665E-2</v>
      </c>
      <c r="S77" s="128">
        <v>5.2494399999999997E-2</v>
      </c>
      <c r="T77" s="128">
        <v>0.94786172999999996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1625.12669579</v>
      </c>
      <c r="C78" s="128">
        <v>233.13769146000001</v>
      </c>
      <c r="D78" s="128">
        <v>0.22766679000000001</v>
      </c>
      <c r="E78" s="128">
        <v>376.85880687999997</v>
      </c>
      <c r="F78" s="128">
        <v>15.00678976</v>
      </c>
      <c r="G78" s="128">
        <v>3.2480899999999999E-3</v>
      </c>
      <c r="H78" s="128">
        <v>28.93096405</v>
      </c>
      <c r="I78" s="128">
        <v>925.61226377000003</v>
      </c>
      <c r="J78" s="128">
        <v>10.57378188</v>
      </c>
      <c r="K78" s="128">
        <v>0.46951542000000002</v>
      </c>
      <c r="L78" s="128">
        <v>13.628446840000001</v>
      </c>
      <c r="M78" s="168" t="s">
        <v>189</v>
      </c>
      <c r="N78" s="128">
        <v>12.24320799</v>
      </c>
      <c r="O78" s="128">
        <v>2.8584153799999998</v>
      </c>
      <c r="P78" s="128">
        <v>4.8725714199999999</v>
      </c>
      <c r="Q78" s="128">
        <v>7.9757679999999997E-2</v>
      </c>
      <c r="R78" s="128">
        <v>0.10072678</v>
      </c>
      <c r="S78" s="128">
        <v>5.3821189999999998E-2</v>
      </c>
      <c r="T78" s="128">
        <v>0.46902041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1676.59526921</v>
      </c>
      <c r="C79" s="128">
        <v>238.03438763</v>
      </c>
      <c r="D79" s="128">
        <v>0.17596022</v>
      </c>
      <c r="E79" s="128">
        <v>388.35629175000003</v>
      </c>
      <c r="F79" s="128">
        <v>35.158827309999999</v>
      </c>
      <c r="G79" s="128">
        <v>0.29833667000000003</v>
      </c>
      <c r="H79" s="128">
        <v>30.759766800000001</v>
      </c>
      <c r="I79" s="128">
        <v>939.13177337000002</v>
      </c>
      <c r="J79" s="128">
        <v>10.14465837</v>
      </c>
      <c r="K79" s="128">
        <v>0.45037938999999999</v>
      </c>
      <c r="L79" s="128">
        <v>13.80888405</v>
      </c>
      <c r="M79" s="168" t="s">
        <v>189</v>
      </c>
      <c r="N79" s="128">
        <v>12.35065883</v>
      </c>
      <c r="O79" s="128">
        <v>2.4025219799999999</v>
      </c>
      <c r="P79" s="128">
        <v>5.1285829100000004</v>
      </c>
      <c r="Q79" s="128">
        <v>7.0792690000000005E-2</v>
      </c>
      <c r="R79" s="128">
        <v>9.9508659999999999E-2</v>
      </c>
      <c r="S79" s="128">
        <v>5.2030369999999999E-2</v>
      </c>
      <c r="T79" s="128">
        <v>0.17190821000000001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1732.2948154000001</v>
      </c>
      <c r="C80" s="128">
        <v>272.02217322000001</v>
      </c>
      <c r="D80" s="128">
        <v>5.7855129999999998E-2</v>
      </c>
      <c r="E80" s="128">
        <v>419.92115426999999</v>
      </c>
      <c r="F80" s="128">
        <v>36.158385979999998</v>
      </c>
      <c r="G80" s="128">
        <v>3.8375960000000001E-2</v>
      </c>
      <c r="H80" s="128">
        <v>33.257005900000003</v>
      </c>
      <c r="I80" s="128">
        <v>929.40822542000001</v>
      </c>
      <c r="J80" s="128">
        <v>10.452028739999999</v>
      </c>
      <c r="K80" s="128">
        <v>0.42760247000000001</v>
      </c>
      <c r="L80" s="128">
        <v>10.617500059999999</v>
      </c>
      <c r="M80" s="168" t="s">
        <v>189</v>
      </c>
      <c r="N80" s="128">
        <v>15.075483800000001</v>
      </c>
      <c r="O80" s="128">
        <v>1.00269692</v>
      </c>
      <c r="P80" s="128">
        <v>3.56976073</v>
      </c>
      <c r="Q80" s="128">
        <v>6.0003239999999999E-2</v>
      </c>
      <c r="R80" s="128">
        <v>0.10992968</v>
      </c>
      <c r="S80" s="128">
        <v>5.1905239999999998E-2</v>
      </c>
      <c r="T80" s="128">
        <v>6.4728640000000004E-2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1762.2778370000001</v>
      </c>
      <c r="C81" s="128">
        <v>282.1768419</v>
      </c>
      <c r="D81" s="128">
        <v>5.4114019999999999E-2</v>
      </c>
      <c r="E81" s="128">
        <v>448.18551852000002</v>
      </c>
      <c r="F81" s="128">
        <v>35.925126229999996</v>
      </c>
      <c r="G81" s="128">
        <v>0.17254422999999999</v>
      </c>
      <c r="H81" s="128">
        <v>31.143952240000001</v>
      </c>
      <c r="I81" s="128">
        <v>926.50770886999999</v>
      </c>
      <c r="J81" s="128">
        <v>9.5673068299999997</v>
      </c>
      <c r="K81" s="128">
        <v>0.44734880999999999</v>
      </c>
      <c r="L81" s="128">
        <v>8.2067485999999992</v>
      </c>
      <c r="M81" s="168" t="s">
        <v>189</v>
      </c>
      <c r="N81" s="128">
        <v>15.15693819</v>
      </c>
      <c r="O81" s="128">
        <v>1.15084461</v>
      </c>
      <c r="P81" s="128">
        <v>3.32705048</v>
      </c>
      <c r="Q81" s="128">
        <v>5.0441960000000001E-2</v>
      </c>
      <c r="R81" s="128">
        <v>8.4471790000000005E-2</v>
      </c>
      <c r="S81" s="128">
        <v>5.2042360000000003E-2</v>
      </c>
      <c r="T81" s="128">
        <v>6.883736E-2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1847.8065783899999</v>
      </c>
      <c r="C82" s="128">
        <v>272.19899502999999</v>
      </c>
      <c r="D82" s="128">
        <v>2.1799999999999999E-6</v>
      </c>
      <c r="E82" s="128">
        <v>505.66050629</v>
      </c>
      <c r="F82" s="128">
        <v>35.893965260000002</v>
      </c>
      <c r="G82" s="128">
        <v>1.232365E-2</v>
      </c>
      <c r="H82" s="128">
        <v>29.798063760000002</v>
      </c>
      <c r="I82" s="128">
        <v>965.54790908999996</v>
      </c>
      <c r="J82" s="128">
        <v>9.8824601199999993</v>
      </c>
      <c r="K82" s="128">
        <v>0.40353199000000001</v>
      </c>
      <c r="L82" s="128">
        <v>7.5826281900000003</v>
      </c>
      <c r="M82" s="168" t="s">
        <v>189</v>
      </c>
      <c r="N82" s="128">
        <v>15.348574749999999</v>
      </c>
      <c r="O82" s="128">
        <v>1.51636879</v>
      </c>
      <c r="P82" s="128">
        <v>3.4856228200000001</v>
      </c>
      <c r="Q82" s="128">
        <v>4.3048299999999998E-2</v>
      </c>
      <c r="R82" s="128">
        <v>4.4213870000000002E-2</v>
      </c>
      <c r="S82" s="128">
        <v>5.1598640000000001E-2</v>
      </c>
      <c r="T82" s="128">
        <v>0.33676566000000002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1747.58041895</v>
      </c>
      <c r="C83" s="128">
        <v>247.77775817</v>
      </c>
      <c r="D83" s="128">
        <v>0.14069802000000001</v>
      </c>
      <c r="E83" s="128">
        <v>513.42371426</v>
      </c>
      <c r="F83" s="128">
        <v>35.847781519999998</v>
      </c>
      <c r="G83" s="128">
        <v>4.0901489999999999E-2</v>
      </c>
      <c r="H83" s="128">
        <v>30.018669379999999</v>
      </c>
      <c r="I83" s="128">
        <v>882.31570690000001</v>
      </c>
      <c r="J83" s="128">
        <v>10.19560828</v>
      </c>
      <c r="K83" s="128">
        <v>0.39141197</v>
      </c>
      <c r="L83" s="128">
        <v>7.4652281699999996</v>
      </c>
      <c r="M83" s="168" t="s">
        <v>189</v>
      </c>
      <c r="N83" s="128">
        <v>13.82913128</v>
      </c>
      <c r="O83" s="128">
        <v>2.1636971699999998</v>
      </c>
      <c r="P83" s="128">
        <v>3.5187172800000002</v>
      </c>
      <c r="Q83" s="128">
        <v>3.1358289999999997E-2</v>
      </c>
      <c r="R83" s="128">
        <v>4.222621E-2</v>
      </c>
      <c r="S83" s="128">
        <v>5.1584079999999997E-2</v>
      </c>
      <c r="T83" s="128">
        <v>0.32622647999999999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1776.0191135800001</v>
      </c>
      <c r="C84" s="128">
        <v>298.80993197999999</v>
      </c>
      <c r="D84" s="128">
        <v>7.2455000000000002E-4</v>
      </c>
      <c r="E84" s="128">
        <v>637.72277025000005</v>
      </c>
      <c r="F84" s="128">
        <v>35.843367489999999</v>
      </c>
      <c r="G84" s="128">
        <v>9.7197700000000008E-3</v>
      </c>
      <c r="H84" s="128">
        <v>30.234122299999999</v>
      </c>
      <c r="I84" s="128">
        <v>737.42924443000004</v>
      </c>
      <c r="J84" s="128">
        <v>9.7240826600000005</v>
      </c>
      <c r="K84" s="128">
        <v>0.38063722</v>
      </c>
      <c r="L84" s="128">
        <v>7.3451794000000001</v>
      </c>
      <c r="M84" s="168" t="s">
        <v>189</v>
      </c>
      <c r="N84" s="128">
        <v>12.26838864</v>
      </c>
      <c r="O84" s="128">
        <v>2.21944264</v>
      </c>
      <c r="P84" s="128">
        <v>3.5580588</v>
      </c>
      <c r="Q84" s="128">
        <v>4.233398E-2</v>
      </c>
      <c r="R84" s="128">
        <v>6.010542E-2</v>
      </c>
      <c r="S84" s="128">
        <v>5.1646089999999999E-2</v>
      </c>
      <c r="T84" s="128">
        <v>0.31935796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1837.4285839500001</v>
      </c>
      <c r="C85" s="128">
        <v>283.47429635999998</v>
      </c>
      <c r="D85" s="128">
        <v>5.2189799999999998E-3</v>
      </c>
      <c r="E85" s="128">
        <v>726.10491118000004</v>
      </c>
      <c r="F85" s="128">
        <v>17.67498629</v>
      </c>
      <c r="G85" s="128">
        <v>9.6553999999999997E-4</v>
      </c>
      <c r="H85" s="128">
        <v>30.340404540000002</v>
      </c>
      <c r="I85" s="128">
        <v>745.22197887000004</v>
      </c>
      <c r="J85" s="128">
        <v>9.3234273299999995</v>
      </c>
      <c r="K85" s="128">
        <v>0.37153222000000002</v>
      </c>
      <c r="L85" s="128">
        <v>7.2129663800000001</v>
      </c>
      <c r="M85" s="168" t="s">
        <v>189</v>
      </c>
      <c r="N85" s="128">
        <v>13.75102852</v>
      </c>
      <c r="O85" s="128">
        <v>1.5658722700000001</v>
      </c>
      <c r="P85" s="128">
        <v>1.92028362</v>
      </c>
      <c r="Q85" s="128">
        <v>0</v>
      </c>
      <c r="R85" s="128">
        <v>0.13029542999999999</v>
      </c>
      <c r="S85" s="128">
        <v>5.1657269999999998E-2</v>
      </c>
      <c r="T85" s="128">
        <v>0.27875915000000001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2072.5300364</v>
      </c>
      <c r="C86" s="128">
        <v>284.04192051000001</v>
      </c>
      <c r="D86" s="128">
        <v>3.2449000000000002E-3</v>
      </c>
      <c r="E86" s="128">
        <v>953.59871857999997</v>
      </c>
      <c r="F86" s="128">
        <v>8.3068320999999994</v>
      </c>
      <c r="G86" s="128">
        <v>8.5161349999999997E-2</v>
      </c>
      <c r="H86" s="128">
        <v>32.852725769999999</v>
      </c>
      <c r="I86" s="128">
        <v>761.60246247999999</v>
      </c>
      <c r="J86" s="128">
        <v>5.6434885000000001</v>
      </c>
      <c r="K86" s="128">
        <v>0.41171605</v>
      </c>
      <c r="L86" s="128">
        <v>7.0042037800000001</v>
      </c>
      <c r="M86" s="168" t="s">
        <v>189</v>
      </c>
      <c r="N86" s="128">
        <v>14.428209130000001</v>
      </c>
      <c r="O86" s="128">
        <v>1.99536622</v>
      </c>
      <c r="P86" s="128">
        <v>2.0030788199999998</v>
      </c>
      <c r="Q86" s="128">
        <v>0</v>
      </c>
      <c r="R86" s="128">
        <v>9.8719890000000005E-2</v>
      </c>
      <c r="S86" s="128">
        <v>5.1657679999999997E-2</v>
      </c>
      <c r="T86" s="128">
        <v>0.40253064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2180.3400977800002</v>
      </c>
      <c r="C87" s="128">
        <v>276.09641541000002</v>
      </c>
      <c r="D87" s="128">
        <v>1.503E-5</v>
      </c>
      <c r="E87" s="128">
        <v>1052.54625293</v>
      </c>
      <c r="F87" s="128">
        <v>38.63109944</v>
      </c>
      <c r="G87" s="128">
        <v>1.771499E-2</v>
      </c>
      <c r="H87" s="128">
        <v>31.589508240000001</v>
      </c>
      <c r="I87" s="128">
        <v>749.73729657000001</v>
      </c>
      <c r="J87" s="128">
        <v>4.7742572399999998</v>
      </c>
      <c r="K87" s="128">
        <v>0.37509295999999998</v>
      </c>
      <c r="L87" s="128">
        <v>7.3492910199999999</v>
      </c>
      <c r="M87" s="168" t="s">
        <v>189</v>
      </c>
      <c r="N87" s="128">
        <v>14.46603618</v>
      </c>
      <c r="O87" s="128">
        <v>2.18162396</v>
      </c>
      <c r="P87" s="128">
        <v>2.2279185300000002</v>
      </c>
      <c r="Q87" s="128">
        <v>1.1599999999999999E-6</v>
      </c>
      <c r="R87" s="128">
        <v>6.945308E-2</v>
      </c>
      <c r="S87" s="128">
        <v>5.1690680000000003E-2</v>
      </c>
      <c r="T87" s="128">
        <v>0.22643036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2137.5101124600001</v>
      </c>
      <c r="C88" s="128">
        <v>248.81427289999999</v>
      </c>
      <c r="D88" s="128">
        <v>5.9138300000000001E-3</v>
      </c>
      <c r="E88" s="128">
        <v>1056.8870917199999</v>
      </c>
      <c r="F88" s="128">
        <v>23.426635650000001</v>
      </c>
      <c r="G88" s="128">
        <v>0.11244998</v>
      </c>
      <c r="H88" s="128">
        <v>27.726190899999999</v>
      </c>
      <c r="I88" s="128">
        <v>747.69548259999999</v>
      </c>
      <c r="J88" s="128">
        <v>5.71195465</v>
      </c>
      <c r="K88" s="128">
        <v>0.36692057</v>
      </c>
      <c r="L88" s="128">
        <v>6.5343933600000002</v>
      </c>
      <c r="M88" s="168" t="s">
        <v>189</v>
      </c>
      <c r="N88" s="128">
        <v>14.34235567</v>
      </c>
      <c r="O88" s="128">
        <v>2.46284473</v>
      </c>
      <c r="P88" s="128">
        <v>3.0079970600000001</v>
      </c>
      <c r="Q88" s="128">
        <v>0</v>
      </c>
      <c r="R88" s="128">
        <v>0.13728551999999999</v>
      </c>
      <c r="S88" s="128">
        <v>5.1697939999999998E-2</v>
      </c>
      <c r="T88" s="128">
        <v>0.22662537999999999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2277.6740813800002</v>
      </c>
      <c r="C89" s="128">
        <v>269.29309218999998</v>
      </c>
      <c r="D89" s="128">
        <v>1.10781138</v>
      </c>
      <c r="E89" s="128">
        <v>1159.6815833999999</v>
      </c>
      <c r="F89" s="128">
        <v>18.224081859999998</v>
      </c>
      <c r="G89" s="128">
        <v>0.16450021000000001</v>
      </c>
      <c r="H89" s="128">
        <v>44.814760270000001</v>
      </c>
      <c r="I89" s="128">
        <v>755.10036238999999</v>
      </c>
      <c r="J89" s="128">
        <v>6.3267771899999996</v>
      </c>
      <c r="K89" s="128">
        <v>0.32063173</v>
      </c>
      <c r="L89" s="128">
        <v>6.5550735700000002</v>
      </c>
      <c r="M89" s="168" t="s">
        <v>189</v>
      </c>
      <c r="N89" s="128">
        <v>10.62384995</v>
      </c>
      <c r="O89" s="128">
        <v>2.27439664</v>
      </c>
      <c r="P89" s="128">
        <v>2.8053186499999998</v>
      </c>
      <c r="Q89" s="128">
        <v>0.1</v>
      </c>
      <c r="R89" s="128">
        <v>1.7483889999999998E-2</v>
      </c>
      <c r="S89" s="128">
        <v>5.1819240000000003E-2</v>
      </c>
      <c r="T89" s="128">
        <v>0.21253881999999999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2420.2180691499998</v>
      </c>
      <c r="C90" s="128">
        <v>278.93039685999997</v>
      </c>
      <c r="D90" s="128">
        <v>1.11853004</v>
      </c>
      <c r="E90" s="128">
        <v>1304.5895966600001</v>
      </c>
      <c r="F90" s="128">
        <v>20.818195020000001</v>
      </c>
      <c r="G90" s="128">
        <v>0.24781188000000001</v>
      </c>
      <c r="H90" s="128">
        <v>54.863528889999998</v>
      </c>
      <c r="I90" s="128">
        <v>733.92592577999994</v>
      </c>
      <c r="J90" s="128">
        <v>6.7184976900000004</v>
      </c>
      <c r="K90" s="128">
        <v>0.45821302000000003</v>
      </c>
      <c r="L90" s="128">
        <v>6.5741122699999996</v>
      </c>
      <c r="M90" s="168" t="s">
        <v>189</v>
      </c>
      <c r="N90" s="128">
        <v>5.1719126400000004</v>
      </c>
      <c r="O90" s="128">
        <v>2.4378630499999998</v>
      </c>
      <c r="P90" s="128">
        <v>3.78938935</v>
      </c>
      <c r="Q90" s="128">
        <v>9.2050240000000005E-2</v>
      </c>
      <c r="R90" s="128">
        <v>0.21748389000000001</v>
      </c>
      <c r="S90" s="128">
        <v>5.1825950000000003E-2</v>
      </c>
      <c r="T90" s="128">
        <v>0.21273592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2566.4647688599998</v>
      </c>
      <c r="C91" s="128">
        <v>280.74012761</v>
      </c>
      <c r="D91" s="128">
        <v>1.11794755</v>
      </c>
      <c r="E91" s="128">
        <v>1393.74057436</v>
      </c>
      <c r="F91" s="128">
        <v>17.864244249999999</v>
      </c>
      <c r="G91" s="128">
        <v>0.14707656</v>
      </c>
      <c r="H91" s="128">
        <v>88.220524800000007</v>
      </c>
      <c r="I91" s="128">
        <v>759.47210740000003</v>
      </c>
      <c r="J91" s="128">
        <v>6.2751756500000004</v>
      </c>
      <c r="K91" s="128">
        <v>0.43396708000000001</v>
      </c>
      <c r="L91" s="128">
        <v>6.2720569199999998</v>
      </c>
      <c r="M91" s="168" t="s">
        <v>189</v>
      </c>
      <c r="N91" s="128">
        <v>5.0797309400000001</v>
      </c>
      <c r="O91" s="128">
        <v>2.5477831800000001</v>
      </c>
      <c r="P91" s="128">
        <v>4.0010907099999997</v>
      </c>
      <c r="Q91" s="128">
        <v>8.3335450000000005E-2</v>
      </c>
      <c r="R91" s="128">
        <v>0.20081721999999999</v>
      </c>
      <c r="S91" s="128">
        <v>5.1682230000000003E-2</v>
      </c>
      <c r="T91" s="128">
        <v>0.21652695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2662.0347935200002</v>
      </c>
      <c r="C92" s="128">
        <v>267.05354850999998</v>
      </c>
      <c r="D92" s="128">
        <v>1.1185231099999999</v>
      </c>
      <c r="E92" s="128">
        <v>1491.60574537</v>
      </c>
      <c r="F92" s="128">
        <v>18.422134880000002</v>
      </c>
      <c r="G92" s="128">
        <v>0.10314675</v>
      </c>
      <c r="H92" s="128">
        <v>95.059206349999997</v>
      </c>
      <c r="I92" s="128">
        <v>761.1666553</v>
      </c>
      <c r="J92" s="128">
        <v>6.9077149599999998</v>
      </c>
      <c r="K92" s="128">
        <v>0.40949231000000003</v>
      </c>
      <c r="L92" s="128">
        <v>7.1541878600000004</v>
      </c>
      <c r="M92" s="168" t="s">
        <v>189</v>
      </c>
      <c r="N92" s="128">
        <v>4.8180488500000003</v>
      </c>
      <c r="O92" s="128">
        <v>3.4287661699999998</v>
      </c>
      <c r="P92" s="128">
        <v>4.0769152100000001</v>
      </c>
      <c r="Q92" s="128">
        <v>0.12500000999999999</v>
      </c>
      <c r="R92" s="128">
        <v>0.31748388999999999</v>
      </c>
      <c r="S92" s="128">
        <v>5.1664649999999999E-2</v>
      </c>
      <c r="T92" s="128">
        <v>0.21655933999999999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2827.8574232199999</v>
      </c>
      <c r="C93" s="128">
        <v>231.15204528000001</v>
      </c>
      <c r="D93" s="128">
        <v>1.11795494</v>
      </c>
      <c r="E93" s="128">
        <v>1625.5993113100001</v>
      </c>
      <c r="F93" s="128">
        <v>20.406752019999999</v>
      </c>
      <c r="G93" s="128">
        <v>3.7050399999999997E-2</v>
      </c>
      <c r="H93" s="128">
        <v>120.91716164</v>
      </c>
      <c r="I93" s="128">
        <v>796.22101224999994</v>
      </c>
      <c r="J93" s="128">
        <v>10.26570061</v>
      </c>
      <c r="K93" s="128">
        <v>0.38513245000000002</v>
      </c>
      <c r="L93" s="128">
        <v>7.3722288200000001</v>
      </c>
      <c r="M93" s="168" t="s">
        <v>189</v>
      </c>
      <c r="N93" s="128">
        <v>4.1895333700000004</v>
      </c>
      <c r="O93" s="128">
        <v>3.4001820999999999</v>
      </c>
      <c r="P93" s="128">
        <v>4.5296637500000001</v>
      </c>
      <c r="Q93" s="128">
        <v>1.7042112899999999</v>
      </c>
      <c r="R93" s="128">
        <v>0.29248389000000002</v>
      </c>
      <c r="S93" s="128">
        <v>5.6937040000000001E-2</v>
      </c>
      <c r="T93" s="128">
        <v>0.21006205999999999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2880.32421957</v>
      </c>
      <c r="C94" s="128">
        <v>202.168091</v>
      </c>
      <c r="D94" s="128">
        <v>1.1185181200000001</v>
      </c>
      <c r="E94" s="128">
        <v>1686.3191656500001</v>
      </c>
      <c r="F94" s="128">
        <v>23.50848719</v>
      </c>
      <c r="G94" s="128">
        <v>5.9506100000000003E-3</v>
      </c>
      <c r="H94" s="128">
        <v>132.46023503999999</v>
      </c>
      <c r="I94" s="128">
        <v>798.35742459999994</v>
      </c>
      <c r="J94" s="128">
        <v>11.16525832</v>
      </c>
      <c r="K94" s="128">
        <v>0.47724928</v>
      </c>
      <c r="L94" s="128">
        <v>7.4541909000000004</v>
      </c>
      <c r="M94" s="168" t="s">
        <v>189</v>
      </c>
      <c r="N94" s="128">
        <v>4.2636732899999998</v>
      </c>
      <c r="O94" s="128">
        <v>4.9624452200000002</v>
      </c>
      <c r="P94" s="128">
        <v>5.9066767200000001</v>
      </c>
      <c r="Q94" s="128">
        <v>1.6970325100000001</v>
      </c>
      <c r="R94" s="128">
        <v>0.32508661</v>
      </c>
      <c r="S94" s="128">
        <v>0.12790713000000001</v>
      </c>
      <c r="T94" s="128">
        <v>6.8273800000000001E-3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2864.12615409</v>
      </c>
      <c r="C95" s="128">
        <v>192.75979441999999</v>
      </c>
      <c r="D95" s="128">
        <v>1.0982209000000001</v>
      </c>
      <c r="E95" s="128">
        <v>1667.62954145</v>
      </c>
      <c r="F95" s="128">
        <v>8.71339766</v>
      </c>
      <c r="G95" s="128">
        <v>2.974247E-2</v>
      </c>
      <c r="H95" s="128">
        <v>131.31693000999999</v>
      </c>
      <c r="I95" s="128">
        <v>825.48270389000004</v>
      </c>
      <c r="J95" s="128">
        <v>11.60601481</v>
      </c>
      <c r="K95" s="128">
        <v>0.46953051000000001</v>
      </c>
      <c r="L95" s="128">
        <v>7.4437017399999998</v>
      </c>
      <c r="M95" s="168" t="s">
        <v>189</v>
      </c>
      <c r="N95" s="128">
        <v>4.2425033000000001</v>
      </c>
      <c r="O95" s="128">
        <v>5.5476567000000001</v>
      </c>
      <c r="P95" s="128">
        <v>5.6699845499999997</v>
      </c>
      <c r="Q95" s="128">
        <v>1.6832069000000001</v>
      </c>
      <c r="R95" s="128">
        <v>0.30161570999999998</v>
      </c>
      <c r="S95" s="128">
        <v>0.12966902999999999</v>
      </c>
      <c r="T95" s="128">
        <v>1.9400400000000001E-3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2830.1202343099999</v>
      </c>
      <c r="C96" s="128">
        <v>214.36439367</v>
      </c>
      <c r="D96" s="128">
        <v>1.0861537299999999</v>
      </c>
      <c r="E96" s="128">
        <v>1632.5188951099999</v>
      </c>
      <c r="F96" s="128">
        <v>14.27546643</v>
      </c>
      <c r="G96" s="128">
        <v>0.16097554</v>
      </c>
      <c r="H96" s="128">
        <v>135.93096019000001</v>
      </c>
      <c r="I96" s="128">
        <v>794.61258189</v>
      </c>
      <c r="J96" s="128">
        <v>12.91669858</v>
      </c>
      <c r="K96" s="128">
        <v>0.50683750999999999</v>
      </c>
      <c r="L96" s="128">
        <v>6.9860553999999997</v>
      </c>
      <c r="M96" s="168" t="s">
        <v>189</v>
      </c>
      <c r="N96" s="128">
        <v>4.1186762899999998</v>
      </c>
      <c r="O96" s="128">
        <v>5.01042364</v>
      </c>
      <c r="P96" s="128">
        <v>5.58029156</v>
      </c>
      <c r="Q96" s="128">
        <v>1.6399663</v>
      </c>
      <c r="R96" s="128">
        <v>0.26905994999999999</v>
      </c>
      <c r="S96" s="128">
        <v>0.13133091999999999</v>
      </c>
      <c r="T96" s="128">
        <v>1.14676E-2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3014.3887049599998</v>
      </c>
      <c r="C97" s="128">
        <v>251.58681648999999</v>
      </c>
      <c r="D97" s="128">
        <v>1.0576388299999999</v>
      </c>
      <c r="E97" s="128">
        <v>1627.0595605200001</v>
      </c>
      <c r="F97" s="128">
        <v>80.941390179999999</v>
      </c>
      <c r="G97" s="128">
        <v>0.18195289000000001</v>
      </c>
      <c r="H97" s="128">
        <v>136.52885194000001</v>
      </c>
      <c r="I97" s="128">
        <v>878.89599467999994</v>
      </c>
      <c r="J97" s="128">
        <v>14.247770149999999</v>
      </c>
      <c r="K97" s="128">
        <v>0.49024798000000003</v>
      </c>
      <c r="L97" s="128">
        <v>6.8191913099999999</v>
      </c>
      <c r="M97" s="168" t="s">
        <v>189</v>
      </c>
      <c r="N97" s="128">
        <v>3.67713533</v>
      </c>
      <c r="O97" s="128">
        <v>5.7462077499999999</v>
      </c>
      <c r="P97" s="128">
        <v>5.16951669</v>
      </c>
      <c r="Q97" s="128">
        <v>1.59260979</v>
      </c>
      <c r="R97" s="128">
        <v>0.25059459000000001</v>
      </c>
      <c r="S97" s="128">
        <v>0.13332193000000001</v>
      </c>
      <c r="T97" s="128">
        <v>9.9039100000000001E-3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3116.6399151199998</v>
      </c>
      <c r="C98" s="128">
        <v>270.85600389000001</v>
      </c>
      <c r="D98" s="128">
        <v>1.3168954900000001</v>
      </c>
      <c r="E98" s="128">
        <v>1667.3567239700001</v>
      </c>
      <c r="F98" s="128">
        <v>96.641736789999996</v>
      </c>
      <c r="G98" s="128">
        <v>0.29072869000000001</v>
      </c>
      <c r="H98" s="128">
        <v>152.03753216999999</v>
      </c>
      <c r="I98" s="128">
        <v>887.22766223999997</v>
      </c>
      <c r="J98" s="128">
        <v>14.956664549999999</v>
      </c>
      <c r="K98" s="128">
        <v>0.47190512000000001</v>
      </c>
      <c r="L98" s="128">
        <v>6.9120508899999997</v>
      </c>
      <c r="M98" s="168" t="s">
        <v>189</v>
      </c>
      <c r="N98" s="128">
        <v>3.7182896799999998</v>
      </c>
      <c r="O98" s="128">
        <v>6.2758212200000001</v>
      </c>
      <c r="P98" s="128">
        <v>6.6321345599999999</v>
      </c>
      <c r="Q98" s="128">
        <v>1.5478638499999999</v>
      </c>
      <c r="R98" s="128">
        <v>0.25264946999999999</v>
      </c>
      <c r="S98" s="128">
        <v>0.1349843</v>
      </c>
      <c r="T98" s="128">
        <v>1.026824E-2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3035.8026830200001</v>
      </c>
      <c r="C99" s="128">
        <v>288.04746925000001</v>
      </c>
      <c r="D99" s="128">
        <v>1.47346004</v>
      </c>
      <c r="E99" s="128">
        <v>1573.3819290900001</v>
      </c>
      <c r="F99" s="128">
        <v>118.39798351</v>
      </c>
      <c r="G99" s="128">
        <v>0.33354709999999999</v>
      </c>
      <c r="H99" s="128">
        <v>152.81080369</v>
      </c>
      <c r="I99" s="128">
        <v>851.76116192999996</v>
      </c>
      <c r="J99" s="128">
        <v>16.051778540000001</v>
      </c>
      <c r="K99" s="128">
        <v>0.45846283999999998</v>
      </c>
      <c r="L99" s="128">
        <v>6.7096368799999997</v>
      </c>
      <c r="M99" s="168" t="s">
        <v>189</v>
      </c>
      <c r="N99" s="128">
        <v>10.0030111</v>
      </c>
      <c r="O99" s="128">
        <v>6.6240099499999996</v>
      </c>
      <c r="P99" s="128">
        <v>7.8851771299999998</v>
      </c>
      <c r="Q99" s="128">
        <v>1.5227405899999999</v>
      </c>
      <c r="R99" s="128">
        <v>0.20096606</v>
      </c>
      <c r="S99" s="128">
        <v>0.14162077000000001</v>
      </c>
      <c r="T99" s="128">
        <v>1.3716559999999999E-2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3135.4231954500001</v>
      </c>
      <c r="C100" s="128">
        <v>331.21189356999997</v>
      </c>
      <c r="D100" s="128">
        <v>0.99861926000000001</v>
      </c>
      <c r="E100" s="128">
        <v>1592.7443859299999</v>
      </c>
      <c r="F100" s="128">
        <v>127.44622104</v>
      </c>
      <c r="G100" s="128">
        <v>0.53735971999999999</v>
      </c>
      <c r="H100" s="128">
        <v>152.36756584</v>
      </c>
      <c r="I100" s="128">
        <v>880.85048243999995</v>
      </c>
      <c r="J100" s="128">
        <v>16.927731999999999</v>
      </c>
      <c r="K100" s="128">
        <v>0.45298368</v>
      </c>
      <c r="L100" s="128">
        <v>6.6891504700000004</v>
      </c>
      <c r="M100" s="168" t="s">
        <v>189</v>
      </c>
      <c r="N100" s="128">
        <v>9.5834378499999993</v>
      </c>
      <c r="O100" s="128">
        <v>6.6291813199999998</v>
      </c>
      <c r="P100" s="128">
        <v>7.14186985</v>
      </c>
      <c r="Q100" s="128">
        <v>1.4913252699999999</v>
      </c>
      <c r="R100" s="128">
        <v>0.20321061000000001</v>
      </c>
      <c r="S100" s="128">
        <v>0.13861271</v>
      </c>
      <c r="T100" s="128">
        <v>9.1638899999999992E-3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3151.8771475399999</v>
      </c>
      <c r="C101" s="128">
        <v>371.89755781999997</v>
      </c>
      <c r="D101" s="128">
        <v>0.97638586999999999</v>
      </c>
      <c r="E101" s="128">
        <v>1556.84090403</v>
      </c>
      <c r="F101" s="128">
        <v>122.08790942</v>
      </c>
      <c r="G101" s="128">
        <v>0.41910181000000002</v>
      </c>
      <c r="H101" s="128">
        <v>154.67768559000001</v>
      </c>
      <c r="I101" s="128">
        <v>898.40861326000004</v>
      </c>
      <c r="J101" s="128">
        <v>17.58281861</v>
      </c>
      <c r="K101" s="128">
        <v>0.41512063999999999</v>
      </c>
      <c r="L101" s="128">
        <v>6.8379078900000003</v>
      </c>
      <c r="M101" s="168" t="s">
        <v>189</v>
      </c>
      <c r="N101" s="128">
        <v>6.8706679099999999</v>
      </c>
      <c r="O101" s="128">
        <v>5.8987593800000004</v>
      </c>
      <c r="P101" s="128">
        <v>7.19227288</v>
      </c>
      <c r="Q101" s="128">
        <v>1.4612352500000001</v>
      </c>
      <c r="R101" s="128">
        <v>0.14487912</v>
      </c>
      <c r="S101" s="128">
        <v>0.16040048000000001</v>
      </c>
      <c r="T101" s="128">
        <v>4.92758E-3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3426.8859797999999</v>
      </c>
      <c r="C102" s="128">
        <v>406.83574185999998</v>
      </c>
      <c r="D102" s="128">
        <v>0.95633535999999997</v>
      </c>
      <c r="E102" s="128">
        <v>1661.57409609</v>
      </c>
      <c r="F102" s="128">
        <v>219.42016280999999</v>
      </c>
      <c r="G102" s="128">
        <v>0.67783196999999995</v>
      </c>
      <c r="H102" s="128">
        <v>162.70016659999999</v>
      </c>
      <c r="I102" s="128">
        <v>927.16666998999995</v>
      </c>
      <c r="J102" s="128">
        <v>17.270135029999999</v>
      </c>
      <c r="K102" s="128">
        <v>0.41789562000000002</v>
      </c>
      <c r="L102" s="128">
        <v>6.7743104499999998</v>
      </c>
      <c r="M102" s="168" t="s">
        <v>189</v>
      </c>
      <c r="N102" s="128">
        <v>6.7230381899999996</v>
      </c>
      <c r="O102" s="128">
        <v>5.9970892899999999</v>
      </c>
      <c r="P102" s="128">
        <v>7.58982665</v>
      </c>
      <c r="Q102" s="128">
        <v>1.96448702</v>
      </c>
      <c r="R102" s="128">
        <v>0.62502243999999996</v>
      </c>
      <c r="S102" s="128">
        <v>0.15166093999999999</v>
      </c>
      <c r="T102" s="128">
        <v>4.1509490000000003E-2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3534.0193532200001</v>
      </c>
      <c r="C103" s="128">
        <v>449.67983708999998</v>
      </c>
      <c r="D103" s="128">
        <v>1.2198326900000001</v>
      </c>
      <c r="E103" s="128">
        <v>1671.18217916</v>
      </c>
      <c r="F103" s="128">
        <v>290.91882232</v>
      </c>
      <c r="G103" s="128">
        <v>0.52698444</v>
      </c>
      <c r="H103" s="128">
        <v>154.34748013000001</v>
      </c>
      <c r="I103" s="128">
        <v>914.87740215999997</v>
      </c>
      <c r="J103" s="128">
        <v>17.960025269999999</v>
      </c>
      <c r="K103" s="128">
        <v>0.40572986</v>
      </c>
      <c r="L103" s="128">
        <v>6.8451205599999998</v>
      </c>
      <c r="M103" s="168" t="s">
        <v>189</v>
      </c>
      <c r="N103" s="128">
        <v>6.7992363500000002</v>
      </c>
      <c r="O103" s="128">
        <v>6.4812261700000002</v>
      </c>
      <c r="P103" s="128">
        <v>9.0034710199999992</v>
      </c>
      <c r="Q103" s="128">
        <v>1.88649979</v>
      </c>
      <c r="R103" s="128">
        <v>0.59101925</v>
      </c>
      <c r="S103" s="128">
        <v>0.14430223</v>
      </c>
      <c r="T103" s="128">
        <v>1.1501847300000001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3565.5611592099999</v>
      </c>
      <c r="C104" s="128">
        <v>507.66697313999998</v>
      </c>
      <c r="D104" s="128">
        <v>2.0825332900000002</v>
      </c>
      <c r="E104" s="128">
        <v>1656.40893237</v>
      </c>
      <c r="F104" s="128">
        <v>278.82437420999997</v>
      </c>
      <c r="G104" s="128">
        <v>0.65746804999999997</v>
      </c>
      <c r="H104" s="128">
        <v>146.94884732</v>
      </c>
      <c r="I104" s="128">
        <v>921.19469755</v>
      </c>
      <c r="J104" s="128">
        <v>19.55530791</v>
      </c>
      <c r="K104" s="128">
        <v>0.40335356999999999</v>
      </c>
      <c r="L104" s="128">
        <v>6.9399004800000004</v>
      </c>
      <c r="M104" s="168" t="s">
        <v>189</v>
      </c>
      <c r="N104" s="128">
        <v>6.4766038300000002</v>
      </c>
      <c r="O104" s="128">
        <v>6.0599809999999996</v>
      </c>
      <c r="P104" s="128">
        <v>8.9169394400000002</v>
      </c>
      <c r="Q104" s="128">
        <v>1.8301361700000001</v>
      </c>
      <c r="R104" s="128">
        <v>0.52420939</v>
      </c>
      <c r="S104" s="128">
        <v>0.14624680000000001</v>
      </c>
      <c r="T104" s="128">
        <v>0.92465469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3729.5327201199998</v>
      </c>
      <c r="C105" s="128">
        <v>506.56407141</v>
      </c>
      <c r="D105" s="128">
        <v>1.79791038</v>
      </c>
      <c r="E105" s="128">
        <v>1731.00570569</v>
      </c>
      <c r="F105" s="128">
        <v>338.32486942000003</v>
      </c>
      <c r="G105" s="128">
        <v>0.84298472000000002</v>
      </c>
      <c r="H105" s="128">
        <v>149.19346981999999</v>
      </c>
      <c r="I105" s="128">
        <v>940.79416234999997</v>
      </c>
      <c r="J105" s="128">
        <v>28.110600439999999</v>
      </c>
      <c r="K105" s="128">
        <v>0.41750851</v>
      </c>
      <c r="L105" s="128">
        <v>6.1605076800000003</v>
      </c>
      <c r="M105" s="168" t="s">
        <v>189</v>
      </c>
      <c r="N105" s="128">
        <v>5.6874235400000002</v>
      </c>
      <c r="O105" s="128">
        <v>6.8553596399999996</v>
      </c>
      <c r="P105" s="128">
        <v>9.8601566799999993</v>
      </c>
      <c r="Q105" s="128">
        <v>1.7538463399999999</v>
      </c>
      <c r="R105" s="128">
        <v>0.50405948</v>
      </c>
      <c r="S105" s="128">
        <v>0.14786368999999999</v>
      </c>
      <c r="T105" s="128">
        <v>1.5122203299999999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3477.6271256099999</v>
      </c>
      <c r="C106" s="128">
        <v>505.59449798999998</v>
      </c>
      <c r="D106" s="128">
        <v>2.2615513800000002</v>
      </c>
      <c r="E106" s="128">
        <v>1709.5707182799999</v>
      </c>
      <c r="F106" s="128">
        <v>364.56894820999997</v>
      </c>
      <c r="G106" s="128">
        <v>1.9817351000000001</v>
      </c>
      <c r="H106" s="128">
        <v>118.01009467999999</v>
      </c>
      <c r="I106" s="128">
        <v>712.22544770000002</v>
      </c>
      <c r="J106" s="128">
        <v>29.5828065</v>
      </c>
      <c r="K106" s="128">
        <v>0.99466511999999996</v>
      </c>
      <c r="L106" s="128">
        <v>5.9468235800000002</v>
      </c>
      <c r="M106" s="168" t="s">
        <v>189</v>
      </c>
      <c r="N106" s="128">
        <v>6.0004818200000001</v>
      </c>
      <c r="O106" s="128">
        <v>7.4886734700000002</v>
      </c>
      <c r="P106" s="128">
        <v>10.038177920000001</v>
      </c>
      <c r="Q106" s="128">
        <v>1.7212000000000001</v>
      </c>
      <c r="R106" s="128">
        <v>0.77658382999999997</v>
      </c>
      <c r="S106" s="128">
        <v>0.14977176</v>
      </c>
      <c r="T106" s="128">
        <v>0.71494827000000005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3454.0126197999998</v>
      </c>
      <c r="C107" s="128">
        <v>496.25975600999999</v>
      </c>
      <c r="D107" s="128">
        <v>2.0531706500000002</v>
      </c>
      <c r="E107" s="128">
        <v>1697.1398697</v>
      </c>
      <c r="F107" s="128">
        <v>333.61920312000001</v>
      </c>
      <c r="G107" s="128">
        <v>2.2727560100000002</v>
      </c>
      <c r="H107" s="128">
        <v>116.64493297</v>
      </c>
      <c r="I107" s="128">
        <v>743.90808890999995</v>
      </c>
      <c r="J107" s="128">
        <v>28.732947289999998</v>
      </c>
      <c r="K107" s="128">
        <v>0.96377071000000003</v>
      </c>
      <c r="L107" s="128">
        <v>5.7257727599999999</v>
      </c>
      <c r="M107" s="168" t="s">
        <v>189</v>
      </c>
      <c r="N107" s="128">
        <v>5.8432729300000004</v>
      </c>
      <c r="O107" s="128">
        <v>7.3560619000000003</v>
      </c>
      <c r="P107" s="128">
        <v>9.1019693499999992</v>
      </c>
      <c r="Q107" s="128">
        <v>1.74179996</v>
      </c>
      <c r="R107" s="128">
        <v>0.74432390000000004</v>
      </c>
      <c r="S107" s="128">
        <v>0.15160153000000001</v>
      </c>
      <c r="T107" s="128">
        <v>1.7533221000000001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3515.57035632</v>
      </c>
      <c r="C108" s="128">
        <v>509.79626177</v>
      </c>
      <c r="D108" s="128">
        <v>2.1167074000000001</v>
      </c>
      <c r="E108" s="128">
        <v>1666.89397087</v>
      </c>
      <c r="F108" s="128">
        <v>402.77024040999999</v>
      </c>
      <c r="G108" s="128">
        <v>2.5714703000000001</v>
      </c>
      <c r="H108" s="128">
        <v>124.45603623</v>
      </c>
      <c r="I108" s="128">
        <v>742.53733283999998</v>
      </c>
      <c r="J108" s="128">
        <v>29.789919399999999</v>
      </c>
      <c r="K108" s="128">
        <v>0.93213451999999997</v>
      </c>
      <c r="L108" s="128">
        <v>5.2503423500000004</v>
      </c>
      <c r="M108" s="168" t="s">
        <v>189</v>
      </c>
      <c r="N108" s="128">
        <v>5.6847374799999999</v>
      </c>
      <c r="O108" s="128">
        <v>7.6424220199999997</v>
      </c>
      <c r="P108" s="128">
        <v>10.48624573</v>
      </c>
      <c r="Q108" s="128">
        <v>1.6841321</v>
      </c>
      <c r="R108" s="128">
        <v>0.72263624999999998</v>
      </c>
      <c r="S108" s="128">
        <v>0.15326286</v>
      </c>
      <c r="T108" s="128">
        <v>2.0825037900000001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3633.3235845300001</v>
      </c>
      <c r="C109" s="128">
        <v>535.39856247</v>
      </c>
      <c r="D109" s="128">
        <v>2.1980266400000001</v>
      </c>
      <c r="E109" s="128">
        <v>1712.8228419300001</v>
      </c>
      <c r="F109" s="128">
        <v>410.81269307999997</v>
      </c>
      <c r="G109" s="128">
        <v>2.8660467500000002</v>
      </c>
      <c r="H109" s="128">
        <v>136.01025412000001</v>
      </c>
      <c r="I109" s="128">
        <v>764.34946244000002</v>
      </c>
      <c r="J109" s="128">
        <v>31.784848019999998</v>
      </c>
      <c r="K109" s="128">
        <v>0.94174599000000003</v>
      </c>
      <c r="L109" s="128">
        <v>4.4632478799999999</v>
      </c>
      <c r="M109" s="168" t="s">
        <v>189</v>
      </c>
      <c r="N109" s="128">
        <v>5.5518308100000002</v>
      </c>
      <c r="O109" s="128">
        <v>7.9783555799999997</v>
      </c>
      <c r="P109" s="128">
        <v>14.353947890000001</v>
      </c>
      <c r="Q109" s="128">
        <v>1.62662453</v>
      </c>
      <c r="R109" s="128">
        <v>1.3822166300000001</v>
      </c>
      <c r="S109" s="128">
        <v>0.15540011000000001</v>
      </c>
      <c r="T109" s="128">
        <v>0.62747965999999999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3588.5619526800001</v>
      </c>
      <c r="C110" s="128">
        <v>492.85929686999998</v>
      </c>
      <c r="D110" s="128">
        <v>1.7885347599999999</v>
      </c>
      <c r="E110" s="128">
        <v>1713.18320685</v>
      </c>
      <c r="F110" s="128">
        <v>366.43781275999999</v>
      </c>
      <c r="G110" s="128">
        <v>2.31100773</v>
      </c>
      <c r="H110" s="128">
        <v>125.15522819</v>
      </c>
      <c r="I110" s="128">
        <v>818.03823051999996</v>
      </c>
      <c r="J110" s="128">
        <v>30.618614229999999</v>
      </c>
      <c r="K110" s="128">
        <v>0.84254826000000005</v>
      </c>
      <c r="L110" s="128">
        <v>4.2364399800000001</v>
      </c>
      <c r="M110" s="168" t="s">
        <v>189</v>
      </c>
      <c r="N110" s="128">
        <v>4.0009892899999997</v>
      </c>
      <c r="O110" s="128">
        <v>7.6167920699999998</v>
      </c>
      <c r="P110" s="128">
        <v>17.538610370000001</v>
      </c>
      <c r="Q110" s="128">
        <v>1.54231955</v>
      </c>
      <c r="R110" s="128">
        <v>1.6465865200000001</v>
      </c>
      <c r="S110" s="128">
        <v>0.15620864000000001</v>
      </c>
      <c r="T110" s="128">
        <v>0.58952609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3645.4917617000001</v>
      </c>
      <c r="C111" s="128">
        <v>572.31017970000005</v>
      </c>
      <c r="D111" s="128">
        <v>1.76733407</v>
      </c>
      <c r="E111" s="128">
        <v>1658.69600977</v>
      </c>
      <c r="F111" s="128">
        <v>384.14353046000002</v>
      </c>
      <c r="G111" s="128">
        <v>2.4975835200000001</v>
      </c>
      <c r="H111" s="128">
        <v>122.51846414000001</v>
      </c>
      <c r="I111" s="128">
        <v>838.32898845</v>
      </c>
      <c r="J111" s="128">
        <v>29.638487980000001</v>
      </c>
      <c r="K111" s="128">
        <v>0.86085361000000005</v>
      </c>
      <c r="L111" s="128">
        <v>4.5426039899999999</v>
      </c>
      <c r="M111" s="168" t="s">
        <v>189</v>
      </c>
      <c r="N111" s="128">
        <v>3.5933548100000001</v>
      </c>
      <c r="O111" s="128">
        <v>7.22521725</v>
      </c>
      <c r="P111" s="128">
        <v>17.422459190000001</v>
      </c>
      <c r="Q111" s="128">
        <v>1.3857379700000001</v>
      </c>
      <c r="R111" s="128">
        <v>0.51038273000000001</v>
      </c>
      <c r="S111" s="128">
        <v>3.4692000000000002E-4</v>
      </c>
      <c r="T111" s="128">
        <v>5.0227140000000003E-2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3575.63396143</v>
      </c>
      <c r="C112" s="128">
        <v>585.92238597999994</v>
      </c>
      <c r="D112" s="128">
        <v>1.7290559400000001</v>
      </c>
      <c r="E112" s="128">
        <v>1606.1509155199999</v>
      </c>
      <c r="F112" s="128">
        <v>348.56063904000001</v>
      </c>
      <c r="G112" s="128">
        <v>2.2820758900000002</v>
      </c>
      <c r="H112" s="128">
        <v>120.2881411</v>
      </c>
      <c r="I112" s="128">
        <v>843.36649691000002</v>
      </c>
      <c r="J112" s="128">
        <v>30.232034649999999</v>
      </c>
      <c r="K112" s="128">
        <v>0.95189155000000003</v>
      </c>
      <c r="L112" s="128">
        <v>4.4971116100000001</v>
      </c>
      <c r="M112" s="168" t="s">
        <v>189</v>
      </c>
      <c r="N112" s="128">
        <v>3.01077036</v>
      </c>
      <c r="O112" s="128">
        <v>7.3875930099999998</v>
      </c>
      <c r="P112" s="128">
        <v>19.173451400000001</v>
      </c>
      <c r="Q112" s="128">
        <v>1.55326107</v>
      </c>
      <c r="R112" s="128">
        <v>0.48525094000000002</v>
      </c>
      <c r="S112" s="128">
        <v>3.4746000000000001E-4</v>
      </c>
      <c r="T112" s="128">
        <v>4.2539E-2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3308.7231371100002</v>
      </c>
      <c r="C113" s="128">
        <v>574.10233517999995</v>
      </c>
      <c r="D113" s="128">
        <v>1.53604512</v>
      </c>
      <c r="E113" s="128">
        <v>1462.4993619100001</v>
      </c>
      <c r="F113" s="128">
        <v>280.77888899999999</v>
      </c>
      <c r="G113" s="128">
        <v>2.3203968499999998</v>
      </c>
      <c r="H113" s="128">
        <v>78.242441490000004</v>
      </c>
      <c r="I113" s="128">
        <v>843.59827118999999</v>
      </c>
      <c r="J113" s="128">
        <v>28.039276439999998</v>
      </c>
      <c r="K113" s="128">
        <v>0.96990171999999997</v>
      </c>
      <c r="L113" s="128">
        <v>4.3186546899999998</v>
      </c>
      <c r="M113" s="168" t="s">
        <v>189</v>
      </c>
      <c r="N113" s="128">
        <v>2.9490651300000001</v>
      </c>
      <c r="O113" s="128">
        <v>8.1005745099999995</v>
      </c>
      <c r="P113" s="128">
        <v>19.304464490000001</v>
      </c>
      <c r="Q113" s="128">
        <v>1.49803076</v>
      </c>
      <c r="R113" s="128">
        <v>0.41881270999999998</v>
      </c>
      <c r="S113" s="128">
        <v>3.4813999999999998E-4</v>
      </c>
      <c r="T113" s="128">
        <v>4.6267780000000001E-2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3280.8370035500002</v>
      </c>
      <c r="C114" s="128">
        <v>548.57105469999999</v>
      </c>
      <c r="D114" s="128">
        <v>1.0650942699999999</v>
      </c>
      <c r="E114" s="128">
        <v>1444.1388222600001</v>
      </c>
      <c r="F114" s="128">
        <v>299.59060597000001</v>
      </c>
      <c r="G114" s="128">
        <v>2.3132726199999998</v>
      </c>
      <c r="H114" s="128">
        <v>75.218451029999997</v>
      </c>
      <c r="I114" s="128">
        <v>845.95258021999996</v>
      </c>
      <c r="J114" s="128">
        <v>27.370174890000001</v>
      </c>
      <c r="K114" s="128">
        <v>0.93453021999999997</v>
      </c>
      <c r="L114" s="128">
        <v>4.2675011899999999</v>
      </c>
      <c r="M114" s="168" t="s">
        <v>189</v>
      </c>
      <c r="N114" s="128">
        <v>2.8711350200000001</v>
      </c>
      <c r="O114" s="128">
        <v>8.1492737000000002</v>
      </c>
      <c r="P114" s="128">
        <v>18.184914129999999</v>
      </c>
      <c r="Q114" s="128">
        <v>1.6277891099999999</v>
      </c>
      <c r="R114" s="128">
        <v>0.31488613999999998</v>
      </c>
      <c r="S114" s="128">
        <v>3.4874E-4</v>
      </c>
      <c r="T114" s="128">
        <v>0.26656933999999999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3274.2835284600001</v>
      </c>
      <c r="C115" s="128">
        <v>547.15233355999999</v>
      </c>
      <c r="D115" s="128">
        <v>1.5080264400000001</v>
      </c>
      <c r="E115" s="128">
        <v>1301.4081384900001</v>
      </c>
      <c r="F115" s="128">
        <v>443.59907672000003</v>
      </c>
      <c r="G115" s="128">
        <v>2.0170817400000001</v>
      </c>
      <c r="H115" s="128">
        <v>71.748873669999995</v>
      </c>
      <c r="I115" s="128">
        <v>848.45821355999999</v>
      </c>
      <c r="J115" s="128">
        <v>26.16678031</v>
      </c>
      <c r="K115" s="128">
        <v>0.91531088999999999</v>
      </c>
      <c r="L115" s="128">
        <v>3.9197422300000002</v>
      </c>
      <c r="M115" s="168" t="s">
        <v>189</v>
      </c>
      <c r="N115" s="128">
        <v>2.8686527599999998</v>
      </c>
      <c r="O115" s="128">
        <v>7.9558329900000002</v>
      </c>
      <c r="P115" s="128">
        <v>14.6174198</v>
      </c>
      <c r="Q115" s="128">
        <v>1.4909702199999999</v>
      </c>
      <c r="R115" s="128">
        <v>0.22930016</v>
      </c>
      <c r="S115" s="128">
        <v>3.4936E-4</v>
      </c>
      <c r="T115" s="128">
        <v>0.22742556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3355.5685464200001</v>
      </c>
      <c r="C116" s="128">
        <v>504.03542048000003</v>
      </c>
      <c r="D116" s="128">
        <v>1.48599718</v>
      </c>
      <c r="E116" s="128">
        <v>1323.68537365</v>
      </c>
      <c r="F116" s="128">
        <v>517.54374757000005</v>
      </c>
      <c r="G116" s="128">
        <v>2.0746279799999998</v>
      </c>
      <c r="H116" s="128">
        <v>72.923061489999995</v>
      </c>
      <c r="I116" s="128">
        <v>869.34714169999995</v>
      </c>
      <c r="J116" s="128">
        <v>26.894792070000001</v>
      </c>
      <c r="K116" s="128">
        <v>0.96022967000000004</v>
      </c>
      <c r="L116" s="128">
        <v>4.3434609100000001</v>
      </c>
      <c r="M116" s="168" t="s">
        <v>189</v>
      </c>
      <c r="N116" s="128">
        <v>2.6851851</v>
      </c>
      <c r="O116" s="128">
        <v>9.2160247399999999</v>
      </c>
      <c r="P116" s="128">
        <v>18.472053970000001</v>
      </c>
      <c r="Q116" s="128">
        <v>1.4286956399999999</v>
      </c>
      <c r="R116" s="128">
        <v>0.21722831000000001</v>
      </c>
      <c r="S116" s="128">
        <v>3.4998000000000001E-4</v>
      </c>
      <c r="T116" s="128">
        <v>0.25515598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3409.6728762600001</v>
      </c>
      <c r="C117" s="128">
        <v>469.77956928999998</v>
      </c>
      <c r="D117" s="128">
        <v>1.4665462199999999</v>
      </c>
      <c r="E117" s="128">
        <v>1405.32960084</v>
      </c>
      <c r="F117" s="128">
        <v>488.62907325999998</v>
      </c>
      <c r="G117" s="128">
        <v>4.84741234</v>
      </c>
      <c r="H117" s="128">
        <v>110.98362633000001</v>
      </c>
      <c r="I117" s="128">
        <v>866.93566066999995</v>
      </c>
      <c r="J117" s="128">
        <v>27.23892983</v>
      </c>
      <c r="K117" s="128">
        <v>0.89566363999999998</v>
      </c>
      <c r="L117" s="128">
        <v>3.70289695</v>
      </c>
      <c r="M117" s="168" t="s">
        <v>189</v>
      </c>
      <c r="N117" s="128">
        <v>2.6020380699999999</v>
      </c>
      <c r="O117" s="128">
        <v>6.5200045600000003</v>
      </c>
      <c r="P117" s="128">
        <v>18.184234490000001</v>
      </c>
      <c r="Q117" s="128">
        <v>1.370811</v>
      </c>
      <c r="R117" s="128">
        <v>0.94454136</v>
      </c>
      <c r="S117" s="128">
        <v>3.5055999999999998E-4</v>
      </c>
      <c r="T117" s="128">
        <v>0.24191684999999999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3321.73918443</v>
      </c>
      <c r="C118" s="128">
        <v>437.51645664</v>
      </c>
      <c r="D118" s="128">
        <v>1.42813257</v>
      </c>
      <c r="E118" s="128">
        <v>1394.4131177700001</v>
      </c>
      <c r="F118" s="128">
        <v>489.19799176999999</v>
      </c>
      <c r="G118" s="128">
        <v>4.7768951499999996</v>
      </c>
      <c r="H118" s="128">
        <v>113.69743737</v>
      </c>
      <c r="I118" s="128">
        <v>822.04221143999996</v>
      </c>
      <c r="J118" s="128">
        <v>25.2520284</v>
      </c>
      <c r="K118" s="128">
        <v>0.99721658000000002</v>
      </c>
      <c r="L118" s="128">
        <v>4.4932839299999996</v>
      </c>
      <c r="M118" s="168" t="s">
        <v>189</v>
      </c>
      <c r="N118" s="128">
        <v>2.5462863800000002</v>
      </c>
      <c r="O118" s="128">
        <v>5.80071622</v>
      </c>
      <c r="P118" s="128">
        <v>17.172864659999998</v>
      </c>
      <c r="Q118" s="128">
        <v>1.2900029900000001</v>
      </c>
      <c r="R118" s="128">
        <v>0.90575908999999999</v>
      </c>
      <c r="S118" s="128">
        <v>3.5114E-4</v>
      </c>
      <c r="T118" s="128">
        <v>0.20843233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3385.9837657200001</v>
      </c>
      <c r="C119" s="128">
        <v>417.99855061</v>
      </c>
      <c r="D119" s="128">
        <v>0.64219033000000003</v>
      </c>
      <c r="E119" s="128">
        <v>1368.4394912499999</v>
      </c>
      <c r="F119" s="128">
        <v>505.35155308999998</v>
      </c>
      <c r="G119" s="128">
        <v>4.6085870199999999</v>
      </c>
      <c r="H119" s="128">
        <v>74.345504869999999</v>
      </c>
      <c r="I119" s="128">
        <v>911.71398345</v>
      </c>
      <c r="J119" s="128">
        <v>26.5440702</v>
      </c>
      <c r="K119" s="128">
        <v>1.6443713</v>
      </c>
      <c r="L119" s="128">
        <v>3.9420803599999998</v>
      </c>
      <c r="M119" s="169">
        <v>0</v>
      </c>
      <c r="N119" s="128">
        <v>46.437599319999997</v>
      </c>
      <c r="O119" s="128">
        <v>5.4527571899999998</v>
      </c>
      <c r="P119" s="128">
        <v>16.09172268</v>
      </c>
      <c r="Q119" s="128">
        <v>1.2451746800000001</v>
      </c>
      <c r="R119" s="128">
        <v>0.87279435000000005</v>
      </c>
      <c r="S119" s="128">
        <v>0.45658264999999998</v>
      </c>
      <c r="T119" s="128">
        <v>0.19675237000000001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3287.5512903600002</v>
      </c>
      <c r="C120" s="128">
        <v>419.81047365000001</v>
      </c>
      <c r="D120" s="128">
        <v>0.61015847000000001</v>
      </c>
      <c r="E120" s="128">
        <v>1317.85196763</v>
      </c>
      <c r="F120" s="128">
        <v>475.49422170000003</v>
      </c>
      <c r="G120" s="128">
        <v>4.4790903599999998</v>
      </c>
      <c r="H120" s="128">
        <v>75.545407030000007</v>
      </c>
      <c r="I120" s="128">
        <v>891.68033818000004</v>
      </c>
      <c r="J120" s="128">
        <v>26.598867479999999</v>
      </c>
      <c r="K120" s="128">
        <v>5.7527668900000002</v>
      </c>
      <c r="L120" s="128">
        <v>2.8701240100000001</v>
      </c>
      <c r="M120" s="128">
        <v>0</v>
      </c>
      <c r="N120" s="128">
        <v>41.612422350000003</v>
      </c>
      <c r="O120" s="128">
        <v>6.6058843300000003</v>
      </c>
      <c r="P120" s="128">
        <v>16.02185953</v>
      </c>
      <c r="Q120" s="128">
        <v>1.21904707</v>
      </c>
      <c r="R120" s="128">
        <v>0.78744840000000005</v>
      </c>
      <c r="S120" s="128">
        <v>0.44463069</v>
      </c>
      <c r="T120" s="128">
        <v>0.16658259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3608.7867902600001</v>
      </c>
      <c r="C121" s="128">
        <v>453.72381985999999</v>
      </c>
      <c r="D121" s="128">
        <v>0.60073288999999996</v>
      </c>
      <c r="E121" s="128">
        <v>1476.6443428800001</v>
      </c>
      <c r="F121" s="128">
        <v>576.48598981999999</v>
      </c>
      <c r="G121" s="128">
        <v>4.3512469899999999</v>
      </c>
      <c r="H121" s="128">
        <v>85.351211669999998</v>
      </c>
      <c r="I121" s="128">
        <v>949.06323784000006</v>
      </c>
      <c r="J121" s="128">
        <v>24.614883859999999</v>
      </c>
      <c r="K121" s="128">
        <v>6.3178278700000003</v>
      </c>
      <c r="L121" s="128">
        <v>3.5141974899999999</v>
      </c>
      <c r="M121" s="128">
        <v>0</v>
      </c>
      <c r="N121" s="128">
        <v>3.3575731800000002</v>
      </c>
      <c r="O121" s="128">
        <v>5.6314386900000004</v>
      </c>
      <c r="P121" s="128">
        <v>16.59760721</v>
      </c>
      <c r="Q121" s="128">
        <v>1.19351472</v>
      </c>
      <c r="R121" s="128">
        <v>0.73059834999999995</v>
      </c>
      <c r="S121" s="128">
        <v>0.43304703999999999</v>
      </c>
      <c r="T121" s="128">
        <v>0.17551990000000001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3543.3221487699998</v>
      </c>
      <c r="C122" s="128">
        <v>459.64923894999998</v>
      </c>
      <c r="D122" s="128">
        <v>0.56995618000000003</v>
      </c>
      <c r="E122" s="128">
        <v>1448.6008147</v>
      </c>
      <c r="F122" s="128">
        <v>598.52376055000002</v>
      </c>
      <c r="G122" s="128">
        <v>4.2005361700000003</v>
      </c>
      <c r="H122" s="128">
        <v>33.630527309999998</v>
      </c>
      <c r="I122" s="128">
        <v>932.74838947000001</v>
      </c>
      <c r="J122" s="128">
        <v>24.5934703</v>
      </c>
      <c r="K122" s="128">
        <v>5.2707950099999996</v>
      </c>
      <c r="L122" s="128">
        <v>4.1159553300000002</v>
      </c>
      <c r="M122" s="128">
        <v>0</v>
      </c>
      <c r="N122" s="128">
        <v>3.2671478399999998</v>
      </c>
      <c r="O122" s="128">
        <v>5.0593650099999996</v>
      </c>
      <c r="P122" s="128">
        <v>16.159842659999999</v>
      </c>
      <c r="Q122" s="128">
        <v>1.2122468799999999</v>
      </c>
      <c r="R122" s="128">
        <v>5.1123589899999997</v>
      </c>
      <c r="S122" s="128">
        <v>0.43315084999999998</v>
      </c>
      <c r="T122" s="128">
        <v>0.17459257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3326.9723487699998</v>
      </c>
      <c r="C123" s="128">
        <v>469.38897698</v>
      </c>
      <c r="D123" s="128">
        <v>0.54977173000000001</v>
      </c>
      <c r="E123" s="128">
        <v>1195.6985204</v>
      </c>
      <c r="F123" s="128">
        <v>626.70770434999997</v>
      </c>
      <c r="G123" s="128">
        <v>3.7742278800000002</v>
      </c>
      <c r="H123" s="128">
        <v>38.010386359999998</v>
      </c>
      <c r="I123" s="128">
        <v>928.80386139999996</v>
      </c>
      <c r="J123" s="128">
        <v>23.55606813</v>
      </c>
      <c r="K123" s="128">
        <v>5.2819636599999997</v>
      </c>
      <c r="L123" s="128">
        <v>3.8658986099999999</v>
      </c>
      <c r="M123" s="128">
        <v>0</v>
      </c>
      <c r="N123" s="128">
        <v>3.2717774899999998</v>
      </c>
      <c r="O123" s="128">
        <v>4.6297563300000002</v>
      </c>
      <c r="P123" s="128">
        <v>16.0333519</v>
      </c>
      <c r="Q123" s="128">
        <v>1.1569175599999999</v>
      </c>
      <c r="R123" s="128">
        <v>5.6272140799999999</v>
      </c>
      <c r="S123" s="128">
        <v>0.44253419999999999</v>
      </c>
      <c r="T123" s="128">
        <v>0.17341771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3253.3860169200002</v>
      </c>
      <c r="C124" s="128">
        <v>466.06866860000002</v>
      </c>
      <c r="D124" s="128">
        <v>0.55920117000000003</v>
      </c>
      <c r="E124" s="128">
        <v>1160.8318245200001</v>
      </c>
      <c r="F124" s="128">
        <v>607.08973932000004</v>
      </c>
      <c r="G124" s="128">
        <v>3.4500227799999998</v>
      </c>
      <c r="H124" s="128">
        <v>37.275655180000001</v>
      </c>
      <c r="I124" s="128">
        <v>910.03352065000001</v>
      </c>
      <c r="J124" s="128">
        <v>22.669769769999998</v>
      </c>
      <c r="K124" s="128">
        <v>5.1697594100000002</v>
      </c>
      <c r="L124" s="128">
        <v>4.0192533600000004</v>
      </c>
      <c r="M124" s="128">
        <v>0</v>
      </c>
      <c r="N124" s="128">
        <v>9.0778584500000008</v>
      </c>
      <c r="O124" s="128">
        <v>4.4577666100000002</v>
      </c>
      <c r="P124" s="128">
        <v>15.439113689999999</v>
      </c>
      <c r="Q124" s="128">
        <v>1.0924314799999999</v>
      </c>
      <c r="R124" s="128">
        <v>5.5265978000000002</v>
      </c>
      <c r="S124" s="128">
        <v>0.45160536000000001</v>
      </c>
      <c r="T124" s="128">
        <v>0.17322877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3359.0335648300002</v>
      </c>
      <c r="C125" s="128">
        <v>526.98981416000004</v>
      </c>
      <c r="D125" s="128">
        <v>0.52958132999999996</v>
      </c>
      <c r="E125" s="128">
        <v>1082.5132018500001</v>
      </c>
      <c r="F125" s="128">
        <v>682.17093512999998</v>
      </c>
      <c r="G125" s="128">
        <v>3.2922309099999998</v>
      </c>
      <c r="H125" s="128">
        <v>36.243707739999998</v>
      </c>
      <c r="I125" s="128">
        <v>957.74990556</v>
      </c>
      <c r="J125" s="128">
        <v>24.273732859999999</v>
      </c>
      <c r="K125" s="128">
        <v>5.4659193000000004</v>
      </c>
      <c r="L125" s="128">
        <v>3.86516021</v>
      </c>
      <c r="M125" s="128">
        <v>0</v>
      </c>
      <c r="N125" s="128">
        <v>9.8884538200000005</v>
      </c>
      <c r="O125" s="128">
        <v>4.30485791</v>
      </c>
      <c r="P125" s="128">
        <v>14.58795321</v>
      </c>
      <c r="Q125" s="128">
        <v>1.05487211</v>
      </c>
      <c r="R125" s="128">
        <v>5.4811102199999997</v>
      </c>
      <c r="S125" s="128">
        <v>0.46097396000000002</v>
      </c>
      <c r="T125" s="128">
        <v>0.16115455000000001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3404.74000002</v>
      </c>
      <c r="C126" s="128">
        <v>522.64415495000003</v>
      </c>
      <c r="D126" s="128">
        <v>0.46884790999999998</v>
      </c>
      <c r="E126" s="128">
        <v>1186.4619020099999</v>
      </c>
      <c r="F126" s="128">
        <v>525.86737904999995</v>
      </c>
      <c r="G126" s="128">
        <v>3.5503376900000001</v>
      </c>
      <c r="H126" s="128">
        <v>39.356456299999998</v>
      </c>
      <c r="I126" s="128">
        <v>1053.3562695000001</v>
      </c>
      <c r="J126" s="128">
        <v>26.337588390000001</v>
      </c>
      <c r="K126" s="128">
        <v>5.5958015899999998</v>
      </c>
      <c r="L126" s="128">
        <v>3.7501166700000002</v>
      </c>
      <c r="M126" s="128">
        <v>0</v>
      </c>
      <c r="N126" s="128">
        <v>12.05978356</v>
      </c>
      <c r="O126" s="128">
        <v>3.7456501499999999</v>
      </c>
      <c r="P126" s="128">
        <v>14.47142468</v>
      </c>
      <c r="Q126" s="128">
        <v>1.0260452200000001</v>
      </c>
      <c r="R126" s="128">
        <v>5.4323560200000003</v>
      </c>
      <c r="S126" s="128">
        <v>0.47033476000000002</v>
      </c>
      <c r="T126" s="128">
        <v>0.14555156999999999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3448.2710317699998</v>
      </c>
      <c r="C127" s="128">
        <v>531.33834583999999</v>
      </c>
      <c r="D127" s="128">
        <v>5.0016978099999996</v>
      </c>
      <c r="E127" s="128">
        <v>1280.15939914</v>
      </c>
      <c r="F127" s="128">
        <v>541.38960817999998</v>
      </c>
      <c r="G127" s="128">
        <v>3.28503817</v>
      </c>
      <c r="H127" s="128">
        <v>126.55663095</v>
      </c>
      <c r="I127" s="128">
        <v>888.95255333</v>
      </c>
      <c r="J127" s="128">
        <v>26.304943990000002</v>
      </c>
      <c r="K127" s="128">
        <v>5.9474629099999996</v>
      </c>
      <c r="L127" s="128">
        <v>3.69505763</v>
      </c>
      <c r="M127" s="128">
        <v>0</v>
      </c>
      <c r="N127" s="128">
        <v>11.799872690000001</v>
      </c>
      <c r="O127" s="128">
        <v>2.6004072599999999</v>
      </c>
      <c r="P127" s="128">
        <v>14.33880587</v>
      </c>
      <c r="Q127" s="128">
        <v>1.00623993</v>
      </c>
      <c r="R127" s="128">
        <v>5.3203357999999996</v>
      </c>
      <c r="S127" s="128">
        <v>0.45314979</v>
      </c>
      <c r="T127" s="128">
        <v>0.12148248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3387.1139796000002</v>
      </c>
      <c r="C128" s="128">
        <v>507.17425567999999</v>
      </c>
      <c r="D128" s="128">
        <v>0</v>
      </c>
      <c r="E128" s="128">
        <v>1227.81885579</v>
      </c>
      <c r="F128" s="128">
        <v>531.30187410999997</v>
      </c>
      <c r="G128" s="128">
        <v>3.2617614100000001</v>
      </c>
      <c r="H128" s="128">
        <v>158.21371268999999</v>
      </c>
      <c r="I128" s="128">
        <v>886.65448328000002</v>
      </c>
      <c r="J128" s="128">
        <v>26.599339440000001</v>
      </c>
      <c r="K128" s="128">
        <v>8.1361696899999991</v>
      </c>
      <c r="L128" s="128">
        <v>4.4268598700000004</v>
      </c>
      <c r="M128" s="128">
        <v>0</v>
      </c>
      <c r="N128" s="128">
        <v>11.252558000000001</v>
      </c>
      <c r="O128" s="128">
        <v>2.54018546</v>
      </c>
      <c r="P128" s="128">
        <v>12.702283660000001</v>
      </c>
      <c r="Q128" s="128">
        <v>1.25773365</v>
      </c>
      <c r="R128" s="128">
        <v>5.2024492599999999</v>
      </c>
      <c r="S128" s="128">
        <v>0.46214694000000001</v>
      </c>
      <c r="T128" s="128">
        <v>0.10931067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3513.2582927499998</v>
      </c>
      <c r="C129" s="128">
        <v>519.98181808000004</v>
      </c>
      <c r="D129" s="128">
        <v>0</v>
      </c>
      <c r="E129" s="128">
        <v>1376.07116144</v>
      </c>
      <c r="F129" s="128">
        <v>474.49045253000003</v>
      </c>
      <c r="G129" s="128">
        <v>2.6560442399999999</v>
      </c>
      <c r="H129" s="128">
        <v>206.93868491000001</v>
      </c>
      <c r="I129" s="128">
        <v>855.23380456999996</v>
      </c>
      <c r="J129" s="128">
        <v>27.150233499999999</v>
      </c>
      <c r="K129" s="128">
        <v>11.55479695</v>
      </c>
      <c r="L129" s="128">
        <v>4.2522080999999998</v>
      </c>
      <c r="M129" s="128">
        <v>0</v>
      </c>
      <c r="N129" s="128">
        <v>11.680924429999999</v>
      </c>
      <c r="O129" s="128">
        <v>2.4635470800000001</v>
      </c>
      <c r="P129" s="128">
        <v>13.790588850000001</v>
      </c>
      <c r="Q129" s="128">
        <v>1.33552268</v>
      </c>
      <c r="R129" s="128">
        <v>5.0887221499999997</v>
      </c>
      <c r="S129" s="128">
        <v>0.47087031000000001</v>
      </c>
      <c r="T129" s="128">
        <v>9.8912929999999996E-2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3664.5137916899998</v>
      </c>
      <c r="C130" s="128">
        <v>514.87908095</v>
      </c>
      <c r="D130" s="128">
        <v>4.4302567699999997</v>
      </c>
      <c r="E130" s="128">
        <v>1536.4485580099999</v>
      </c>
      <c r="F130" s="128">
        <v>479.13111326000001</v>
      </c>
      <c r="G130" s="128">
        <v>2.72106431</v>
      </c>
      <c r="H130" s="128">
        <v>212.60007199</v>
      </c>
      <c r="I130" s="128">
        <v>825.87490190000005</v>
      </c>
      <c r="J130" s="128">
        <v>26.033775169999998</v>
      </c>
      <c r="K130" s="128">
        <v>17.32140149</v>
      </c>
      <c r="L130" s="128">
        <v>5.4119714700000001</v>
      </c>
      <c r="M130" s="128">
        <v>0</v>
      </c>
      <c r="N130" s="128">
        <v>18.273753169999999</v>
      </c>
      <c r="O130" s="128">
        <v>2.59801495</v>
      </c>
      <c r="P130" s="128">
        <v>11.98675875</v>
      </c>
      <c r="Q130" s="128">
        <v>1.28707134</v>
      </c>
      <c r="R130" s="128">
        <v>4.9656614000000001</v>
      </c>
      <c r="S130" s="128">
        <v>0.47147607000000002</v>
      </c>
      <c r="T130" s="128">
        <v>7.8860689999999997E-2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3996.49603613</v>
      </c>
      <c r="C131" s="128">
        <v>496.76729645</v>
      </c>
      <c r="D131" s="128">
        <v>10.22620386</v>
      </c>
      <c r="E131" s="128">
        <v>1877.7501145399999</v>
      </c>
      <c r="F131" s="128">
        <v>466.52522193999999</v>
      </c>
      <c r="G131" s="128">
        <v>2.36524942</v>
      </c>
      <c r="H131" s="128">
        <v>208.22477737</v>
      </c>
      <c r="I131" s="128">
        <v>844.47326147000001</v>
      </c>
      <c r="J131" s="128">
        <v>26.575363620000001</v>
      </c>
      <c r="K131" s="128">
        <v>18.647859839999999</v>
      </c>
      <c r="L131" s="128">
        <v>4.9450763699999998</v>
      </c>
      <c r="M131" s="128">
        <v>0</v>
      </c>
      <c r="N131" s="128">
        <v>18.92222782</v>
      </c>
      <c r="O131" s="128">
        <v>2.7416212099999999</v>
      </c>
      <c r="P131" s="128">
        <v>11.61886561</v>
      </c>
      <c r="Q131" s="128">
        <v>1.2696425600000001</v>
      </c>
      <c r="R131" s="128">
        <v>4.9034093600000004</v>
      </c>
      <c r="S131" s="128">
        <v>0.46903063</v>
      </c>
      <c r="T131" s="128">
        <v>7.0814059999999998E-2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4296.7266365300002</v>
      </c>
      <c r="C132" s="128">
        <v>510.53270067</v>
      </c>
      <c r="D132" s="128">
        <v>10.801670039999999</v>
      </c>
      <c r="E132" s="128">
        <v>2123.6572028099999</v>
      </c>
      <c r="F132" s="128">
        <v>496.55210546000001</v>
      </c>
      <c r="G132" s="128">
        <v>2.1667328299999999</v>
      </c>
      <c r="H132" s="128">
        <v>171.72407007999999</v>
      </c>
      <c r="I132" s="128">
        <v>880.31085733999998</v>
      </c>
      <c r="J132" s="128">
        <v>26.69319484</v>
      </c>
      <c r="K132" s="128">
        <v>26.680440399999998</v>
      </c>
      <c r="L132" s="128">
        <v>4.94898434</v>
      </c>
      <c r="M132" s="128">
        <v>0</v>
      </c>
      <c r="N132" s="128">
        <v>22.083356980000001</v>
      </c>
      <c r="O132" s="128">
        <v>2.9139926799999998</v>
      </c>
      <c r="P132" s="128">
        <v>11.279455840000001</v>
      </c>
      <c r="Q132" s="128">
        <v>1.1346127100000001</v>
      </c>
      <c r="R132" s="128">
        <v>4.7286316700000004</v>
      </c>
      <c r="S132" s="128">
        <v>0.46259507</v>
      </c>
      <c r="T132" s="128">
        <v>5.6032770000000003E-2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4465.1720594799999</v>
      </c>
      <c r="C133" s="128">
        <v>532.58060468999997</v>
      </c>
      <c r="D133" s="128">
        <v>38.607798559999999</v>
      </c>
      <c r="E133" s="128">
        <v>2282.4075999800002</v>
      </c>
      <c r="F133" s="128">
        <v>497.06182295000002</v>
      </c>
      <c r="G133" s="128">
        <v>0.99831334000000005</v>
      </c>
      <c r="H133" s="128">
        <v>207.97489358000001</v>
      </c>
      <c r="I133" s="128">
        <v>814.43270194000002</v>
      </c>
      <c r="J133" s="128">
        <v>27.136516960000002</v>
      </c>
      <c r="K133" s="128">
        <v>7.7924144799999997</v>
      </c>
      <c r="L133" s="128">
        <v>5.08320916</v>
      </c>
      <c r="M133" s="128">
        <v>0</v>
      </c>
      <c r="N133" s="128">
        <v>28.600051270000002</v>
      </c>
      <c r="O133" s="128">
        <v>5.2252650100000002</v>
      </c>
      <c r="P133" s="128">
        <v>10.80797535</v>
      </c>
      <c r="Q133" s="128">
        <v>1.3773799799999999</v>
      </c>
      <c r="R133" s="128">
        <v>4.5631200500000002</v>
      </c>
      <c r="S133" s="128">
        <v>0.47776994</v>
      </c>
      <c r="T133" s="128">
        <v>4.4622240000000001E-2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4501.5762805200002</v>
      </c>
      <c r="C134" s="128">
        <v>565.57650210999998</v>
      </c>
      <c r="D134" s="128">
        <v>43.355168110000001</v>
      </c>
      <c r="E134" s="128">
        <v>2250.1313198100002</v>
      </c>
      <c r="F134" s="128">
        <v>454.38146307</v>
      </c>
      <c r="G134" s="128">
        <v>1.71830207</v>
      </c>
      <c r="H134" s="128">
        <v>246.93679141000001</v>
      </c>
      <c r="I134" s="128">
        <v>834.60215304999997</v>
      </c>
      <c r="J134" s="128">
        <v>27.341057939999999</v>
      </c>
      <c r="K134" s="128">
        <v>7.3061479</v>
      </c>
      <c r="L134" s="128">
        <v>8.0817525799999999</v>
      </c>
      <c r="M134" s="128">
        <v>0</v>
      </c>
      <c r="N134" s="128">
        <v>41.30001953</v>
      </c>
      <c r="O134" s="128">
        <v>3.1958273500000001</v>
      </c>
      <c r="P134" s="128">
        <v>10.19017287</v>
      </c>
      <c r="Q134" s="128">
        <v>1.2069054100000001</v>
      </c>
      <c r="R134" s="128">
        <v>5.5909812600000004</v>
      </c>
      <c r="S134" s="128">
        <v>0.48635019000000002</v>
      </c>
      <c r="T134" s="128">
        <v>0.17536586000000001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5540.3619034499998</v>
      </c>
      <c r="C135" s="128">
        <v>576.43044605</v>
      </c>
      <c r="D135" s="128">
        <v>48.3198857</v>
      </c>
      <c r="E135" s="128">
        <v>3205.07756621</v>
      </c>
      <c r="F135" s="128">
        <v>469.08178389</v>
      </c>
      <c r="G135" s="128">
        <v>1.5748976699999999</v>
      </c>
      <c r="H135" s="128">
        <v>256.57760703000002</v>
      </c>
      <c r="I135" s="128">
        <v>867.50435069000002</v>
      </c>
      <c r="J135" s="128">
        <v>29.774827720000001</v>
      </c>
      <c r="K135" s="128">
        <v>7.4133583600000001</v>
      </c>
      <c r="L135" s="128">
        <v>9.85482719</v>
      </c>
      <c r="M135" s="128">
        <v>0</v>
      </c>
      <c r="N135" s="128">
        <v>43.431859600000003</v>
      </c>
      <c r="O135" s="128">
        <v>8.6187555800000002</v>
      </c>
      <c r="P135" s="128">
        <v>9.0249947600000002</v>
      </c>
      <c r="Q135" s="128">
        <v>1.6375990300000001</v>
      </c>
      <c r="R135" s="128">
        <v>5.4163576200000003</v>
      </c>
      <c r="S135" s="128">
        <v>0.49537846000000002</v>
      </c>
      <c r="T135" s="128">
        <v>0.12740789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5579.2838629099997</v>
      </c>
      <c r="C136" s="128">
        <v>648.76329466000004</v>
      </c>
      <c r="D136" s="128">
        <v>53.383614940000001</v>
      </c>
      <c r="E136" s="128">
        <v>3113.9332279800001</v>
      </c>
      <c r="F136" s="128">
        <v>485.31501871</v>
      </c>
      <c r="G136" s="128">
        <v>1.42948074</v>
      </c>
      <c r="H136" s="128">
        <v>238.8816084</v>
      </c>
      <c r="I136" s="128">
        <v>902.86920877</v>
      </c>
      <c r="J136" s="128">
        <v>42.011795460000002</v>
      </c>
      <c r="K136" s="128">
        <v>7.2439338299999996</v>
      </c>
      <c r="L136" s="128">
        <v>10.644221399999999</v>
      </c>
      <c r="M136" s="128">
        <v>6.0564060000000003E-2</v>
      </c>
      <c r="N136" s="128">
        <v>44.388116060000002</v>
      </c>
      <c r="O136" s="128">
        <v>6.2194523200000003</v>
      </c>
      <c r="P136" s="128">
        <v>12.265823729999999</v>
      </c>
      <c r="Q136" s="128">
        <v>2.58209775</v>
      </c>
      <c r="R136" s="128">
        <v>8.6600756099999998</v>
      </c>
      <c r="S136" s="128">
        <v>0.48539176000000001</v>
      </c>
      <c r="T136" s="128">
        <v>0.14693672999999999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5240.1783012100004</v>
      </c>
      <c r="C137" s="128">
        <v>669.45258448000004</v>
      </c>
      <c r="D137" s="128">
        <v>62.29623376</v>
      </c>
      <c r="E137" s="128">
        <v>2809.8731514000001</v>
      </c>
      <c r="F137" s="128">
        <v>404.12776858000001</v>
      </c>
      <c r="G137" s="128">
        <v>1.3935773</v>
      </c>
      <c r="H137" s="128">
        <v>238.05029085999999</v>
      </c>
      <c r="I137" s="128">
        <v>915.87803144999998</v>
      </c>
      <c r="J137" s="128">
        <v>42.958764610000003</v>
      </c>
      <c r="K137" s="128">
        <v>7.75540158</v>
      </c>
      <c r="L137" s="128">
        <v>10.47451017</v>
      </c>
      <c r="M137" s="128">
        <v>6.0738830000000001E-2</v>
      </c>
      <c r="N137" s="128">
        <v>45.913878320000002</v>
      </c>
      <c r="O137" s="128">
        <v>5.8085075599999998</v>
      </c>
      <c r="P137" s="128">
        <v>12.054615220000001</v>
      </c>
      <c r="Q137" s="128">
        <v>2.5322299699999999</v>
      </c>
      <c r="R137" s="128">
        <v>10.51100872</v>
      </c>
      <c r="S137" s="128">
        <v>0.47551712000000002</v>
      </c>
      <c r="T137" s="128">
        <v>0.56149128000000004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5205.4886256099999</v>
      </c>
      <c r="C138" s="128">
        <v>629.36244940999995</v>
      </c>
      <c r="D138" s="128">
        <v>67.917168619999998</v>
      </c>
      <c r="E138" s="128">
        <v>2695.1324904100002</v>
      </c>
      <c r="F138" s="128">
        <v>515.84102149</v>
      </c>
      <c r="G138" s="128">
        <v>1.2520301700000001</v>
      </c>
      <c r="H138" s="128">
        <v>274.46733463999999</v>
      </c>
      <c r="I138" s="128">
        <v>846.42513393000002</v>
      </c>
      <c r="J138" s="128">
        <v>72.567220579999997</v>
      </c>
      <c r="K138" s="128">
        <v>6.8765279599999998</v>
      </c>
      <c r="L138" s="128">
        <v>9.8527401500000007</v>
      </c>
      <c r="M138" s="128">
        <v>6.0738830000000001E-2</v>
      </c>
      <c r="N138" s="128">
        <v>50.9321816</v>
      </c>
      <c r="O138" s="128">
        <v>8.9568803199999998</v>
      </c>
      <c r="P138" s="128">
        <v>10.78756724</v>
      </c>
      <c r="Q138" s="128">
        <v>2.7624146500000002</v>
      </c>
      <c r="R138" s="128">
        <v>10.35351431</v>
      </c>
      <c r="S138" s="128">
        <v>0.46546861</v>
      </c>
      <c r="T138" s="128">
        <v>1.4757426899999999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4943.6106441299999</v>
      </c>
      <c r="C139" s="128">
        <v>767.66394118999995</v>
      </c>
      <c r="D139" s="128">
        <v>71.356496089999993</v>
      </c>
      <c r="E139" s="128">
        <v>2456.3744295500001</v>
      </c>
      <c r="F139" s="128">
        <v>503.01640288999999</v>
      </c>
      <c r="G139" s="128">
        <v>0.99132787</v>
      </c>
      <c r="H139" s="128">
        <v>251.49581373000001</v>
      </c>
      <c r="I139" s="128">
        <v>712.45933669999999</v>
      </c>
      <c r="J139" s="128">
        <v>75.848020860000005</v>
      </c>
      <c r="K139" s="128">
        <v>7.9880375600000004</v>
      </c>
      <c r="L139" s="128">
        <v>9.1607048500000001</v>
      </c>
      <c r="M139" s="128">
        <v>6.0714999999999998E-2</v>
      </c>
      <c r="N139" s="128">
        <v>54.814598029999999</v>
      </c>
      <c r="O139" s="128">
        <v>6.6105308799999998</v>
      </c>
      <c r="P139" s="128">
        <v>9.1988017099999997</v>
      </c>
      <c r="Q139" s="128">
        <v>2.6303414900000002</v>
      </c>
      <c r="R139" s="128">
        <v>12.12679133</v>
      </c>
      <c r="S139" s="128">
        <v>0.45497201999999998</v>
      </c>
      <c r="T139" s="128">
        <v>1.35938238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5219.4240227800001</v>
      </c>
      <c r="C140" s="128">
        <v>781.62852282999995</v>
      </c>
      <c r="D140" s="128">
        <v>84.735592479999994</v>
      </c>
      <c r="E140" s="128">
        <v>2609.81148166</v>
      </c>
      <c r="F140" s="128">
        <v>583.36534130999996</v>
      </c>
      <c r="G140" s="128">
        <v>0.96851929999999997</v>
      </c>
      <c r="H140" s="128">
        <v>223.54709575000001</v>
      </c>
      <c r="I140" s="128">
        <v>714.49733559000003</v>
      </c>
      <c r="J140" s="128">
        <v>112.19793495</v>
      </c>
      <c r="K140" s="128">
        <v>8.4305379899999995</v>
      </c>
      <c r="L140" s="128">
        <v>9.5578933799999994</v>
      </c>
      <c r="M140" s="128">
        <v>0</v>
      </c>
      <c r="N140" s="128">
        <v>58.752914500000003</v>
      </c>
      <c r="O140" s="128">
        <v>6.5823400100000002</v>
      </c>
      <c r="P140" s="128">
        <v>9.2802516300000004</v>
      </c>
      <c r="Q140" s="128">
        <v>2.4185590000000001</v>
      </c>
      <c r="R140" s="128">
        <v>11.868731049999999</v>
      </c>
      <c r="S140" s="128">
        <v>0.44456084000000001</v>
      </c>
      <c r="T140" s="128">
        <v>1.3364105100000001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6177.3561193699998</v>
      </c>
      <c r="C141" s="128">
        <v>801.82385625999996</v>
      </c>
      <c r="D141" s="128">
        <v>84.572205949999997</v>
      </c>
      <c r="E141" s="128">
        <v>3584.9885759600002</v>
      </c>
      <c r="F141" s="128">
        <v>506.70529059</v>
      </c>
      <c r="G141" s="128">
        <v>0.82097951000000002</v>
      </c>
      <c r="H141" s="128">
        <v>235.24850266000001</v>
      </c>
      <c r="I141" s="128">
        <v>731.21466914999996</v>
      </c>
      <c r="J141" s="128">
        <v>115.71382527999999</v>
      </c>
      <c r="K141" s="128">
        <v>9.5811265199999998</v>
      </c>
      <c r="L141" s="128">
        <v>12.241798230000001</v>
      </c>
      <c r="M141" s="128">
        <v>5.0238329999999998E-2</v>
      </c>
      <c r="N141" s="128">
        <v>60.619206839999997</v>
      </c>
      <c r="O141" s="128">
        <v>7.7162249200000002</v>
      </c>
      <c r="P141" s="128">
        <v>9.8590385900000008</v>
      </c>
      <c r="Q141" s="128">
        <v>2.2633120199999999</v>
      </c>
      <c r="R141" s="128">
        <v>12.192790260000001</v>
      </c>
      <c r="S141" s="128">
        <v>0.43370988999999999</v>
      </c>
      <c r="T141" s="128">
        <v>1.3107684100000001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6226.3517116599996</v>
      </c>
      <c r="C142" s="128">
        <v>794.68475039999998</v>
      </c>
      <c r="D142" s="128">
        <v>107.0240854</v>
      </c>
      <c r="E142" s="128">
        <v>3626.4463474899999</v>
      </c>
      <c r="F142" s="128">
        <v>524.92119129000002</v>
      </c>
      <c r="G142" s="128">
        <v>0.74619272000000003</v>
      </c>
      <c r="H142" s="128">
        <v>228.13522906</v>
      </c>
      <c r="I142" s="128">
        <v>705.29403552999997</v>
      </c>
      <c r="J142" s="128">
        <v>120.11764579</v>
      </c>
      <c r="K142" s="128">
        <v>8.3895691499999998</v>
      </c>
      <c r="L142" s="128">
        <v>11.41133623</v>
      </c>
      <c r="M142" s="128">
        <v>5.0627610000000003E-2</v>
      </c>
      <c r="N142" s="128">
        <v>62.559383590000003</v>
      </c>
      <c r="O142" s="128">
        <v>7.5171371999999996</v>
      </c>
      <c r="P142" s="128">
        <v>11.296946030000001</v>
      </c>
      <c r="Q142" s="128">
        <v>2.70383123</v>
      </c>
      <c r="R142" s="128">
        <v>13.33411351</v>
      </c>
      <c r="S142" s="128">
        <v>0.44147162000000001</v>
      </c>
      <c r="T142" s="128">
        <v>1.2778178099999999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6290.2683679100001</v>
      </c>
      <c r="C143" s="128">
        <v>798.00657238999997</v>
      </c>
      <c r="D143" s="128">
        <v>108.1948173</v>
      </c>
      <c r="E143" s="128">
        <v>3640.6101589899999</v>
      </c>
      <c r="F143" s="128">
        <v>462.21609648999998</v>
      </c>
      <c r="G143" s="128">
        <v>0.71843857</v>
      </c>
      <c r="H143" s="128">
        <v>273.15367938999998</v>
      </c>
      <c r="I143" s="128">
        <v>769.70029094999995</v>
      </c>
      <c r="J143" s="128">
        <v>117.53337564</v>
      </c>
      <c r="K143" s="128">
        <v>8.1210769099999993</v>
      </c>
      <c r="L143" s="128">
        <v>11.158353290000001</v>
      </c>
      <c r="M143" s="128">
        <v>5.073486E-2</v>
      </c>
      <c r="N143" s="128">
        <v>63.130868120000002</v>
      </c>
      <c r="O143" s="128">
        <v>7.9017098099999998</v>
      </c>
      <c r="P143" s="128">
        <v>11.070992710000001</v>
      </c>
      <c r="Q143" s="128">
        <v>2.63285481</v>
      </c>
      <c r="R143" s="128">
        <v>14.372758109999999</v>
      </c>
      <c r="S143" s="128">
        <v>0.44073405999999998</v>
      </c>
      <c r="T143" s="128">
        <v>1.2548555100000001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6526.2296935799995</v>
      </c>
      <c r="C144" s="128">
        <v>823.00972693999995</v>
      </c>
      <c r="D144" s="128">
        <v>108.78856307</v>
      </c>
      <c r="E144" s="128">
        <v>3905.2778073999998</v>
      </c>
      <c r="F144" s="128">
        <v>387.97990514000003</v>
      </c>
      <c r="G144" s="128">
        <v>0.68955816000000003</v>
      </c>
      <c r="H144" s="128">
        <v>274.53836921999999</v>
      </c>
      <c r="I144" s="128">
        <v>786.32930156999998</v>
      </c>
      <c r="J144" s="128">
        <v>117.48678723</v>
      </c>
      <c r="K144" s="128">
        <v>8.2483547300000009</v>
      </c>
      <c r="L144" s="128">
        <v>11.53389898</v>
      </c>
      <c r="M144" s="128">
        <v>5.06157E-2</v>
      </c>
      <c r="N144" s="128">
        <v>63.971902180000001</v>
      </c>
      <c r="O144" s="128">
        <v>7.2886853</v>
      </c>
      <c r="P144" s="128">
        <v>10.853012789999999</v>
      </c>
      <c r="Q144" s="128">
        <v>2.4749888900000001</v>
      </c>
      <c r="R144" s="128">
        <v>14.363547240000001</v>
      </c>
      <c r="S144" s="128">
        <v>0.44146844000000002</v>
      </c>
      <c r="T144" s="128">
        <v>2.9032005999999999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6597.5701601800001</v>
      </c>
      <c r="C145" s="128">
        <v>829.00638810999999</v>
      </c>
      <c r="D145" s="128">
        <v>94.014660899999996</v>
      </c>
      <c r="E145" s="128">
        <v>3915.9444588000001</v>
      </c>
      <c r="F145" s="128">
        <v>397.36803187999999</v>
      </c>
      <c r="G145" s="128">
        <v>0.64734981000000003</v>
      </c>
      <c r="H145" s="128">
        <v>271.77104641</v>
      </c>
      <c r="I145" s="128">
        <v>765.08275171000003</v>
      </c>
      <c r="J145" s="128">
        <v>116.04488514000001</v>
      </c>
      <c r="K145" s="128">
        <v>7.9285846700000002</v>
      </c>
      <c r="L145" s="128">
        <v>11.968747820000001</v>
      </c>
      <c r="M145" s="128">
        <v>5.0615689999999998E-2</v>
      </c>
      <c r="N145" s="128">
        <v>149.78691108000001</v>
      </c>
      <c r="O145" s="128">
        <v>7.5160628899999997</v>
      </c>
      <c r="P145" s="128">
        <v>10.728939670000001</v>
      </c>
      <c r="Q145" s="128">
        <v>2.1077652599999999</v>
      </c>
      <c r="R145" s="128">
        <v>14.25541816</v>
      </c>
      <c r="S145" s="128">
        <v>0.44155781</v>
      </c>
      <c r="T145" s="128">
        <v>2.9059843700000001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6662.2032822499996</v>
      </c>
      <c r="C146" s="128">
        <v>968.89546437000001</v>
      </c>
      <c r="D146" s="128">
        <v>93.687371999999996</v>
      </c>
      <c r="E146" s="128">
        <v>3864.2691726600001</v>
      </c>
      <c r="F146" s="128">
        <v>391.70844625000001</v>
      </c>
      <c r="G146" s="128">
        <v>0.63739612000000001</v>
      </c>
      <c r="H146" s="128">
        <v>299.77889979000003</v>
      </c>
      <c r="I146" s="128">
        <v>719.15535868999996</v>
      </c>
      <c r="J146" s="128">
        <v>116.21495999</v>
      </c>
      <c r="K146" s="128">
        <v>7.6119096800000001</v>
      </c>
      <c r="L146" s="128">
        <v>10.920669589999999</v>
      </c>
      <c r="M146" s="128">
        <v>5.0317760000000003E-2</v>
      </c>
      <c r="N146" s="128">
        <v>150.56184558000001</v>
      </c>
      <c r="O146" s="128">
        <v>7.5204057899999999</v>
      </c>
      <c r="P146" s="128">
        <v>10.9659744</v>
      </c>
      <c r="Q146" s="128">
        <v>1.6080022700000001</v>
      </c>
      <c r="R146" s="128">
        <v>15.26171141</v>
      </c>
      <c r="S146" s="128">
        <v>0.44917837999999999</v>
      </c>
      <c r="T146" s="128">
        <v>2.9061975200000001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6589.4186767000001</v>
      </c>
      <c r="C147" s="128">
        <v>1062.7805413200001</v>
      </c>
      <c r="D147" s="128">
        <v>92.741383470000002</v>
      </c>
      <c r="E147" s="128">
        <v>3695.5884616799999</v>
      </c>
      <c r="F147" s="128">
        <v>403.3746299</v>
      </c>
      <c r="G147" s="128">
        <v>0.59299343999999998</v>
      </c>
      <c r="H147" s="128">
        <v>291.67426473</v>
      </c>
      <c r="I147" s="128">
        <v>703.00247418000004</v>
      </c>
      <c r="J147" s="128">
        <v>120.11101471000001</v>
      </c>
      <c r="K147" s="128">
        <v>7.4326838200000003</v>
      </c>
      <c r="L147" s="128">
        <v>9.6349509500000003</v>
      </c>
      <c r="M147" s="128">
        <v>5.0615689999999998E-2</v>
      </c>
      <c r="N147" s="128">
        <v>164.67755093</v>
      </c>
      <c r="O147" s="128">
        <v>7.4446961600000003</v>
      </c>
      <c r="P147" s="128">
        <v>10.94200498</v>
      </c>
      <c r="Q147" s="128">
        <v>1.4241548100000001</v>
      </c>
      <c r="R147" s="128">
        <v>14.70989518</v>
      </c>
      <c r="S147" s="128">
        <v>0.45705296000000001</v>
      </c>
      <c r="T147" s="128">
        <v>2.7793077899999998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5701.22222392</v>
      </c>
      <c r="C148" s="128">
        <v>1132.25294854</v>
      </c>
      <c r="D148" s="128">
        <v>91.879592149999993</v>
      </c>
      <c r="E148" s="128">
        <v>2760.9176989500002</v>
      </c>
      <c r="F148" s="128">
        <v>403.5932067</v>
      </c>
      <c r="G148" s="128">
        <v>0.56483620000000001</v>
      </c>
      <c r="H148" s="128">
        <v>274.83019068999999</v>
      </c>
      <c r="I148" s="128">
        <v>676.51252881000005</v>
      </c>
      <c r="J148" s="128">
        <v>123.07308814</v>
      </c>
      <c r="K148" s="128">
        <v>7.2592361800000003</v>
      </c>
      <c r="L148" s="128">
        <v>8.9781332200000001</v>
      </c>
      <c r="M148" s="128">
        <v>5.0595830000000001E-2</v>
      </c>
      <c r="N148" s="128">
        <v>184.68258191000001</v>
      </c>
      <c r="O148" s="128">
        <v>7.2436250900000001</v>
      </c>
      <c r="P148" s="128">
        <v>10.60395804</v>
      </c>
      <c r="Q148" s="128">
        <v>1.3337623000000001</v>
      </c>
      <c r="R148" s="128">
        <v>14.19754393</v>
      </c>
      <c r="S148" s="128">
        <v>0.46161853000000003</v>
      </c>
      <c r="T148" s="128">
        <v>2.7870787099999998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6187.3371686199998</v>
      </c>
      <c r="C149" s="128">
        <v>1212.70352048</v>
      </c>
      <c r="D149" s="128">
        <v>94.166423089999995</v>
      </c>
      <c r="E149" s="128">
        <v>3008.0975441400001</v>
      </c>
      <c r="F149" s="128">
        <v>476.94389776999998</v>
      </c>
      <c r="G149" s="128">
        <v>0.59671677999999995</v>
      </c>
      <c r="H149" s="128">
        <v>278.22287732000001</v>
      </c>
      <c r="I149" s="128">
        <v>714.81244555000001</v>
      </c>
      <c r="J149" s="128">
        <v>118.83809122</v>
      </c>
      <c r="K149" s="128">
        <v>7.9871427300000004</v>
      </c>
      <c r="L149" s="128">
        <v>8.5072539900000006</v>
      </c>
      <c r="M149" s="128">
        <v>5.0615689999999998E-2</v>
      </c>
      <c r="N149" s="128">
        <v>218.31986035</v>
      </c>
      <c r="O149" s="128">
        <v>7.2169841400000001</v>
      </c>
      <c r="P149" s="128">
        <v>12.002584669999999</v>
      </c>
      <c r="Q149" s="128">
        <v>1.20798702</v>
      </c>
      <c r="R149" s="128">
        <v>24.801205419999999</v>
      </c>
      <c r="S149" s="128">
        <v>0.46260085000000001</v>
      </c>
      <c r="T149" s="128">
        <v>2.3994174099999999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6220.9102606400002</v>
      </c>
      <c r="C150" s="128">
        <v>1236.51488077</v>
      </c>
      <c r="D150" s="128">
        <v>93.462057360000003</v>
      </c>
      <c r="E150" s="128">
        <v>2978.5617124300002</v>
      </c>
      <c r="F150" s="128">
        <v>466.06395555</v>
      </c>
      <c r="G150" s="128">
        <v>0.57204520999999997</v>
      </c>
      <c r="H150" s="128">
        <v>276.59992397000002</v>
      </c>
      <c r="I150" s="128">
        <v>768.02219536999996</v>
      </c>
      <c r="J150" s="128">
        <v>115.36823874</v>
      </c>
      <c r="K150" s="128">
        <v>7.7409541300000004</v>
      </c>
      <c r="L150" s="128">
        <v>8.4996085200000007</v>
      </c>
      <c r="M150" s="128">
        <v>5.0615689999999998E-2</v>
      </c>
      <c r="N150" s="128">
        <v>222.13929102</v>
      </c>
      <c r="O150" s="128">
        <v>6.95560709</v>
      </c>
      <c r="P150" s="128">
        <v>12.54132422</v>
      </c>
      <c r="Q150" s="128">
        <v>1.12355</v>
      </c>
      <c r="R150" s="128">
        <v>23.840718540000001</v>
      </c>
      <c r="S150" s="128">
        <v>0.46179828000000001</v>
      </c>
      <c r="T150" s="128">
        <v>2.3917837500000001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6285.0166762199997</v>
      </c>
      <c r="C151" s="128">
        <v>1348.61486279</v>
      </c>
      <c r="D151" s="128">
        <v>93.441830379999999</v>
      </c>
      <c r="E151" s="128">
        <v>2978.6484063900002</v>
      </c>
      <c r="F151" s="128">
        <v>454.00996638999999</v>
      </c>
      <c r="G151" s="128">
        <v>0.53373988999999999</v>
      </c>
      <c r="H151" s="128">
        <v>192.16867081999999</v>
      </c>
      <c r="I151" s="128">
        <v>769.25640561</v>
      </c>
      <c r="J151" s="128">
        <v>150.69109295000001</v>
      </c>
      <c r="K151" s="128">
        <v>7.5746958299999996</v>
      </c>
      <c r="L151" s="128">
        <v>7.2546539699999997</v>
      </c>
      <c r="M151" s="128">
        <v>5.0595830000000001E-2</v>
      </c>
      <c r="N151" s="128">
        <v>236.94728155999999</v>
      </c>
      <c r="O151" s="128">
        <v>6.8417320300000002</v>
      </c>
      <c r="P151" s="128">
        <v>11.56619422</v>
      </c>
      <c r="Q151" s="128">
        <v>1.02120984</v>
      </c>
      <c r="R151" s="128">
        <v>23.552555510000001</v>
      </c>
      <c r="S151" s="128">
        <v>0.45935047000000001</v>
      </c>
      <c r="T151" s="128">
        <v>2.3834317399999998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6317.9220449200002</v>
      </c>
      <c r="C152" s="128">
        <v>1362.28286237</v>
      </c>
      <c r="D152" s="128">
        <v>92.061547700000006</v>
      </c>
      <c r="E152" s="128">
        <v>2978.9682929400001</v>
      </c>
      <c r="F152" s="128">
        <v>426.65266059999999</v>
      </c>
      <c r="G152" s="128">
        <v>0.49052198000000002</v>
      </c>
      <c r="H152" s="128">
        <v>218.71278705</v>
      </c>
      <c r="I152" s="128">
        <v>769.15294085999994</v>
      </c>
      <c r="J152" s="128">
        <v>151.88381828999999</v>
      </c>
      <c r="K152" s="128">
        <v>8.8733684999999998</v>
      </c>
      <c r="L152" s="128">
        <v>7.7881324100000002</v>
      </c>
      <c r="M152" s="128">
        <v>0</v>
      </c>
      <c r="N152" s="128">
        <v>256.02986741000001</v>
      </c>
      <c r="O152" s="128">
        <v>6.7853658499999998</v>
      </c>
      <c r="P152" s="128">
        <v>11.00162134</v>
      </c>
      <c r="Q152" s="128">
        <v>0.93505108000000003</v>
      </c>
      <c r="R152" s="128">
        <v>23.55889891</v>
      </c>
      <c r="S152" s="128">
        <v>0.45737629000000002</v>
      </c>
      <c r="T152" s="128">
        <v>2.2869313400000002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6383.0220351600001</v>
      </c>
      <c r="C153" s="128">
        <v>1350.9035383200001</v>
      </c>
      <c r="D153" s="128">
        <v>94.006184630000007</v>
      </c>
      <c r="E153" s="128">
        <v>3066.55359245</v>
      </c>
      <c r="F153" s="128">
        <v>405.64630125999997</v>
      </c>
      <c r="G153" s="128">
        <v>0.40762151000000002</v>
      </c>
      <c r="H153" s="128">
        <v>221.41198983999999</v>
      </c>
      <c r="I153" s="128">
        <v>767.79354927999998</v>
      </c>
      <c r="J153" s="128">
        <v>153.70410093000001</v>
      </c>
      <c r="K153" s="128">
        <v>8.5669778500000007</v>
      </c>
      <c r="L153" s="128">
        <v>7.4602883599999998</v>
      </c>
      <c r="M153" s="128">
        <v>0</v>
      </c>
      <c r="N153" s="128">
        <v>261.32207027999999</v>
      </c>
      <c r="O153" s="128">
        <v>6.7566267900000003</v>
      </c>
      <c r="P153" s="128">
        <v>10.74608682</v>
      </c>
      <c r="Q153" s="128">
        <v>0.87305235000000003</v>
      </c>
      <c r="R153" s="128">
        <v>23.601218129999999</v>
      </c>
      <c r="S153" s="128">
        <v>1.0322405299999999</v>
      </c>
      <c r="T153" s="128">
        <v>2.2365958300000002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6402.5819975200002</v>
      </c>
      <c r="C154" s="128">
        <v>1162.9489932900001</v>
      </c>
      <c r="D154" s="128">
        <v>97.960791580000006</v>
      </c>
      <c r="E154" s="128">
        <v>3266.4903267999998</v>
      </c>
      <c r="F154" s="128">
        <v>429.04768423000002</v>
      </c>
      <c r="G154" s="128">
        <v>0.41006614000000002</v>
      </c>
      <c r="H154" s="128">
        <v>214.90048969</v>
      </c>
      <c r="I154" s="128">
        <v>797.50446887999999</v>
      </c>
      <c r="J154" s="128">
        <v>137.47624332000001</v>
      </c>
      <c r="K154" s="128">
        <v>7.9731216399999996</v>
      </c>
      <c r="L154" s="128">
        <v>10.667195039999999</v>
      </c>
      <c r="M154" s="128">
        <v>0</v>
      </c>
      <c r="N154" s="128">
        <v>230.16350011</v>
      </c>
      <c r="O154" s="128">
        <v>6.9395093299999999</v>
      </c>
      <c r="P154" s="128">
        <v>10.04960445</v>
      </c>
      <c r="Q154" s="128">
        <v>0.81814441999999998</v>
      </c>
      <c r="R154" s="128">
        <v>26.028680919999999</v>
      </c>
      <c r="S154" s="128">
        <v>1.0153045700000001</v>
      </c>
      <c r="T154" s="128">
        <v>2.18787311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6546.4529464300003</v>
      </c>
      <c r="C155" s="128">
        <v>1112.62861903</v>
      </c>
      <c r="D155" s="128">
        <v>95.867128100000002</v>
      </c>
      <c r="E155" s="128">
        <v>3495.5566418200001</v>
      </c>
      <c r="F155" s="128">
        <v>411.88987533</v>
      </c>
      <c r="G155" s="128">
        <v>0.41180984999999998</v>
      </c>
      <c r="H155" s="128">
        <v>168.02970198</v>
      </c>
      <c r="I155" s="128">
        <v>829.10357992000002</v>
      </c>
      <c r="J155" s="128">
        <v>135.16356572000001</v>
      </c>
      <c r="K155" s="128">
        <v>7.6702038300000002</v>
      </c>
      <c r="L155" s="128">
        <v>10.632472910000001</v>
      </c>
      <c r="M155" s="128">
        <v>0</v>
      </c>
      <c r="N155" s="128">
        <v>232.33892347</v>
      </c>
      <c r="O155" s="128">
        <v>6.8407133599999996</v>
      </c>
      <c r="P155" s="128">
        <v>9.9660801699999997</v>
      </c>
      <c r="Q155" s="128">
        <v>0.81704425000000003</v>
      </c>
      <c r="R155" s="128">
        <v>26.401094659999998</v>
      </c>
      <c r="S155" s="128">
        <v>0.99721736000000005</v>
      </c>
      <c r="T155" s="128">
        <v>2.1382746699999999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6752.4601500199997</v>
      </c>
      <c r="C156" s="128">
        <v>1113.3814623799999</v>
      </c>
      <c r="D156" s="128">
        <v>93.283937859999995</v>
      </c>
      <c r="E156" s="128">
        <v>3703.1691326999999</v>
      </c>
      <c r="F156" s="128">
        <v>435.64237981000002</v>
      </c>
      <c r="G156" s="128">
        <v>0.37357104000000002</v>
      </c>
      <c r="H156" s="128">
        <v>150.92302179999999</v>
      </c>
      <c r="I156" s="128">
        <v>824.38784139999996</v>
      </c>
      <c r="J156" s="128">
        <v>132.03739492</v>
      </c>
      <c r="K156" s="128">
        <v>7.2880632399999996</v>
      </c>
      <c r="L156" s="128">
        <v>10.202579180000001</v>
      </c>
      <c r="M156" s="128">
        <v>0</v>
      </c>
      <c r="N156" s="128">
        <v>234.39079093000001</v>
      </c>
      <c r="O156" s="128">
        <v>6.7360817500000003</v>
      </c>
      <c r="P156" s="128">
        <v>9.6784684799999994</v>
      </c>
      <c r="Q156" s="128">
        <v>0.76884489</v>
      </c>
      <c r="R156" s="128">
        <v>27.1319409</v>
      </c>
      <c r="S156" s="128">
        <v>0.97803101000000003</v>
      </c>
      <c r="T156" s="128">
        <v>2.0866077299999999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6728.6525081700001</v>
      </c>
      <c r="C157" s="128">
        <v>1025.58653746</v>
      </c>
      <c r="D157" s="128">
        <v>92.02188744</v>
      </c>
      <c r="E157" s="128">
        <v>3789.1645662999999</v>
      </c>
      <c r="F157" s="128">
        <v>418.38752387</v>
      </c>
      <c r="G157" s="128">
        <v>0.34944604000000001</v>
      </c>
      <c r="H157" s="128">
        <v>147.16461533</v>
      </c>
      <c r="I157" s="128">
        <v>745.62341372000003</v>
      </c>
      <c r="J157" s="128">
        <v>129.06860341999999</v>
      </c>
      <c r="K157" s="128">
        <v>8.0241439299999993</v>
      </c>
      <c r="L157" s="128">
        <v>8.8642464099999998</v>
      </c>
      <c r="M157" s="128">
        <v>1.4166999999999999E-4</v>
      </c>
      <c r="N157" s="128">
        <v>316.53913628999999</v>
      </c>
      <c r="O157" s="128">
        <v>6.6029224600000003</v>
      </c>
      <c r="P157" s="128">
        <v>9.0398996300000007</v>
      </c>
      <c r="Q157" s="128">
        <v>0.70710074000000001</v>
      </c>
      <c r="R157" s="128">
        <v>29.033660749999999</v>
      </c>
      <c r="S157" s="128">
        <v>0.43555354000000002</v>
      </c>
      <c r="T157" s="128">
        <v>2.0391091700000001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6717.5793096199995</v>
      </c>
      <c r="C158" s="128">
        <v>1101.61395681</v>
      </c>
      <c r="D158" s="128">
        <v>90.822779690000004</v>
      </c>
      <c r="E158" s="128">
        <v>3725.5458100800001</v>
      </c>
      <c r="F158" s="128">
        <v>371.15172186000001</v>
      </c>
      <c r="G158" s="128">
        <v>0.27235536999999999</v>
      </c>
      <c r="H158" s="128">
        <v>148.64648811999999</v>
      </c>
      <c r="I158" s="128">
        <v>759.04166848</v>
      </c>
      <c r="J158" s="128">
        <v>129.56496946999999</v>
      </c>
      <c r="K158" s="128">
        <v>10.8474808</v>
      </c>
      <c r="L158" s="128">
        <v>6.8409760999999998</v>
      </c>
      <c r="M158" s="128">
        <v>0</v>
      </c>
      <c r="N158" s="128">
        <v>326.22342605</v>
      </c>
      <c r="O158" s="128">
        <v>6.4446615500000002</v>
      </c>
      <c r="P158" s="128">
        <v>8.7349612099999998</v>
      </c>
      <c r="Q158" s="128">
        <v>0.68517644</v>
      </c>
      <c r="R158" s="128">
        <v>28.730964650000001</v>
      </c>
      <c r="S158" s="128">
        <v>0.42301624999999998</v>
      </c>
      <c r="T158" s="128">
        <v>1.98889669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6648.59461526</v>
      </c>
      <c r="C159" s="128">
        <v>1106.3634672000001</v>
      </c>
      <c r="D159" s="128">
        <v>85.868238399999996</v>
      </c>
      <c r="E159" s="128">
        <v>3609.8760395300001</v>
      </c>
      <c r="F159" s="128">
        <v>382.65660015999998</v>
      </c>
      <c r="G159" s="128">
        <v>0.25180254000000002</v>
      </c>
      <c r="H159" s="128">
        <v>177.18149172</v>
      </c>
      <c r="I159" s="128">
        <v>767.56342960999996</v>
      </c>
      <c r="J159" s="128">
        <v>127.23009264</v>
      </c>
      <c r="K159" s="128">
        <v>10.2806061</v>
      </c>
      <c r="L159" s="128">
        <v>5.9241645900000002</v>
      </c>
      <c r="M159" s="128">
        <v>4.9191180000000001E-2</v>
      </c>
      <c r="N159" s="128">
        <v>326.4042738</v>
      </c>
      <c r="O159" s="128">
        <v>6.3180738600000002</v>
      </c>
      <c r="P159" s="128">
        <v>8.9697284800000006</v>
      </c>
      <c r="Q159" s="128">
        <v>2.3668015100000002</v>
      </c>
      <c r="R159" s="128">
        <v>28.242590939999999</v>
      </c>
      <c r="S159" s="128">
        <v>0.4104971</v>
      </c>
      <c r="T159" s="128">
        <v>2.6375259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6222.8018634700002</v>
      </c>
      <c r="C160" s="128">
        <v>1187.5288330999999</v>
      </c>
      <c r="D160" s="128">
        <v>86.809808290000007</v>
      </c>
      <c r="E160" s="128">
        <v>3018.0245541499999</v>
      </c>
      <c r="F160" s="128">
        <v>347.83564652000001</v>
      </c>
      <c r="G160" s="128">
        <v>0.33715120999999998</v>
      </c>
      <c r="H160" s="128">
        <v>210.33540249000001</v>
      </c>
      <c r="I160" s="128">
        <v>820.86667107000005</v>
      </c>
      <c r="J160" s="128">
        <v>154.39541740999999</v>
      </c>
      <c r="K160" s="128">
        <v>9.3294648700000007</v>
      </c>
      <c r="L160" s="128">
        <v>6.2895266699999999</v>
      </c>
      <c r="M160" s="128">
        <v>3.3054999999999998E-4</v>
      </c>
      <c r="N160" s="128">
        <v>332.93316471999998</v>
      </c>
      <c r="O160" s="128">
        <v>6.3151977600000002</v>
      </c>
      <c r="P160" s="128">
        <v>8.4204109200000001</v>
      </c>
      <c r="Q160" s="128">
        <v>2.8490604300000002</v>
      </c>
      <c r="R160" s="128">
        <v>27.636638900000001</v>
      </c>
      <c r="S160" s="128">
        <v>0.39750950000000002</v>
      </c>
      <c r="T160" s="128">
        <v>2.4970749099999998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6228.2137417800004</v>
      </c>
      <c r="C161" s="128">
        <v>1208.2124858</v>
      </c>
      <c r="D161" s="128">
        <v>85.03669189</v>
      </c>
      <c r="E161" s="128">
        <v>2994.4693906299999</v>
      </c>
      <c r="F161" s="128">
        <v>310.66906377999999</v>
      </c>
      <c r="G161" s="128">
        <v>1.62876741</v>
      </c>
      <c r="H161" s="128">
        <v>208.01535577999999</v>
      </c>
      <c r="I161" s="128">
        <v>831.33305235</v>
      </c>
      <c r="J161" s="128">
        <v>157.66509065</v>
      </c>
      <c r="K161" s="128">
        <v>9.1766109</v>
      </c>
      <c r="L161" s="128">
        <v>9.1017724399999995</v>
      </c>
      <c r="M161" s="128">
        <v>0</v>
      </c>
      <c r="N161" s="128">
        <v>362.27461646</v>
      </c>
      <c r="O161" s="128">
        <v>6.2347506800000003</v>
      </c>
      <c r="P161" s="128">
        <v>10.769048639999999</v>
      </c>
      <c r="Q161" s="128">
        <v>3.6085262999999999</v>
      </c>
      <c r="R161" s="128">
        <v>27.187285299999999</v>
      </c>
      <c r="S161" s="128">
        <v>0.38451653000000002</v>
      </c>
      <c r="T161" s="128">
        <v>2.4467162400000002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6510.5201907399996</v>
      </c>
      <c r="C162" s="128">
        <v>1244.2546793700001</v>
      </c>
      <c r="D162" s="128">
        <v>87.628809329999996</v>
      </c>
      <c r="E162" s="128">
        <v>3151.6779534399998</v>
      </c>
      <c r="F162" s="128">
        <v>297.64450228999999</v>
      </c>
      <c r="G162" s="128">
        <v>0.21863974999999999</v>
      </c>
      <c r="H162" s="128">
        <v>203.08328804999999</v>
      </c>
      <c r="I162" s="128">
        <v>876.98289082999997</v>
      </c>
      <c r="J162" s="128">
        <v>110.33994778</v>
      </c>
      <c r="K162" s="128">
        <v>7.9546249099999997</v>
      </c>
      <c r="L162" s="128">
        <v>28.239733780000002</v>
      </c>
      <c r="M162" s="128">
        <v>4.9468659999999998E-2</v>
      </c>
      <c r="N162" s="128">
        <v>404.17012373</v>
      </c>
      <c r="O162" s="128">
        <v>10.84811266</v>
      </c>
      <c r="P162" s="128">
        <v>52.494484849999999</v>
      </c>
      <c r="Q162" s="128">
        <v>3.5181387200000001</v>
      </c>
      <c r="R162" s="128">
        <v>28.647302539999998</v>
      </c>
      <c r="S162" s="128">
        <v>0.37128220000000001</v>
      </c>
      <c r="T162" s="128">
        <v>2.3962078500000001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6792.17273965</v>
      </c>
      <c r="C163" s="128">
        <v>1318.82922917</v>
      </c>
      <c r="D163" s="128">
        <v>84.513946379999993</v>
      </c>
      <c r="E163" s="128">
        <v>3370.2360574300001</v>
      </c>
      <c r="F163" s="128">
        <v>274.25888609999998</v>
      </c>
      <c r="G163" s="128">
        <v>0.20725982000000001</v>
      </c>
      <c r="H163" s="128">
        <v>207.24077206000001</v>
      </c>
      <c r="I163" s="128">
        <v>922.72178449</v>
      </c>
      <c r="J163" s="128">
        <v>112.35841281</v>
      </c>
      <c r="K163" s="128">
        <v>9.1206771199999999</v>
      </c>
      <c r="L163" s="128">
        <v>27.90583822</v>
      </c>
      <c r="M163" s="128">
        <v>6.9874130000000007E-2</v>
      </c>
      <c r="N163" s="128">
        <v>366.74632501999997</v>
      </c>
      <c r="O163" s="128">
        <v>10.725789710000001</v>
      </c>
      <c r="P163" s="128">
        <v>53.191553399999997</v>
      </c>
      <c r="Q163" s="128">
        <v>3.4058217200000001</v>
      </c>
      <c r="R163" s="128">
        <v>27.736067599999998</v>
      </c>
      <c r="S163" s="128">
        <v>0.35758983999999999</v>
      </c>
      <c r="T163" s="128">
        <v>2.5468546299999999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6875.2486409599996</v>
      </c>
      <c r="C164" s="128">
        <v>1388.0933376600001</v>
      </c>
      <c r="D164" s="128">
        <v>114.92462858</v>
      </c>
      <c r="E164" s="128">
        <v>3391.2295493000001</v>
      </c>
      <c r="F164" s="128">
        <v>266.41987467000001</v>
      </c>
      <c r="G164" s="128">
        <v>0.11214315</v>
      </c>
      <c r="H164" s="128">
        <v>211.23596193</v>
      </c>
      <c r="I164" s="128">
        <v>912.19011</v>
      </c>
      <c r="J164" s="128">
        <v>107.73807600000001</v>
      </c>
      <c r="K164" s="128">
        <v>13.36858833</v>
      </c>
      <c r="L164" s="128">
        <v>28.2121621</v>
      </c>
      <c r="M164" s="128">
        <v>5.0325460000000002E-2</v>
      </c>
      <c r="N164" s="128">
        <v>340.88008255</v>
      </c>
      <c r="O164" s="128">
        <v>11.26027715</v>
      </c>
      <c r="P164" s="128">
        <v>55.227302170000002</v>
      </c>
      <c r="Q164" s="128">
        <v>3.2852507499999999</v>
      </c>
      <c r="R164" s="128">
        <v>28.176147100000001</v>
      </c>
      <c r="S164" s="128">
        <v>0.34385532000000002</v>
      </c>
      <c r="T164" s="128">
        <v>2.5009687399999998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7226.3291078599996</v>
      </c>
      <c r="C165" s="128">
        <v>1168.52468294</v>
      </c>
      <c r="D165" s="128">
        <v>116.62254654</v>
      </c>
      <c r="E165" s="128">
        <v>3945.0584806900001</v>
      </c>
      <c r="F165" s="128">
        <v>280.66879662999997</v>
      </c>
      <c r="G165" s="128">
        <v>6.1188767999999998</v>
      </c>
      <c r="H165" s="128">
        <v>202.83497774</v>
      </c>
      <c r="I165" s="128">
        <v>881.71435682000003</v>
      </c>
      <c r="J165" s="128">
        <v>114.85109248000001</v>
      </c>
      <c r="K165" s="128">
        <v>17.72272869</v>
      </c>
      <c r="L165" s="128">
        <v>27.453231479999999</v>
      </c>
      <c r="M165" s="128">
        <v>4.9030150000000002E-2</v>
      </c>
      <c r="N165" s="128">
        <v>362.48029658000002</v>
      </c>
      <c r="O165" s="128">
        <v>11.4066565</v>
      </c>
      <c r="P165" s="128">
        <v>55.379806670000001</v>
      </c>
      <c r="Q165" s="128">
        <v>3.2543188000000001</v>
      </c>
      <c r="R165" s="128">
        <v>29.399621369999998</v>
      </c>
      <c r="S165" s="128">
        <v>0.32967005999999999</v>
      </c>
      <c r="T165" s="128">
        <v>2.4599369200000001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7325.2418137200002</v>
      </c>
      <c r="C166" s="128">
        <v>1145.8888730599999</v>
      </c>
      <c r="D166" s="128">
        <v>116.97405947999999</v>
      </c>
      <c r="E166" s="128">
        <v>3951.4210445200001</v>
      </c>
      <c r="F166" s="128">
        <v>327.37154985000001</v>
      </c>
      <c r="G166" s="128">
        <v>12.666088800000001</v>
      </c>
      <c r="H166" s="128">
        <v>203.94450570999999</v>
      </c>
      <c r="I166" s="128">
        <v>952.88144164000005</v>
      </c>
      <c r="J166" s="128">
        <v>112.74641371</v>
      </c>
      <c r="K166" s="128">
        <v>13.53508864</v>
      </c>
      <c r="L166" s="128">
        <v>27.373665880000001</v>
      </c>
      <c r="M166" s="128">
        <v>3.1250000000000001E-4</v>
      </c>
      <c r="N166" s="128">
        <v>356.49478405999997</v>
      </c>
      <c r="O166" s="128">
        <v>11.79704257</v>
      </c>
      <c r="P166" s="128">
        <v>55.180859830000003</v>
      </c>
      <c r="Q166" s="128">
        <v>3.4285849100000001</v>
      </c>
      <c r="R166" s="128">
        <v>30.802038339999999</v>
      </c>
      <c r="S166" s="128">
        <v>0.31541689000000001</v>
      </c>
      <c r="T166" s="128">
        <v>2.4200433299999999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7247.4474886199996</v>
      </c>
      <c r="C167" s="128">
        <v>1112.4198469</v>
      </c>
      <c r="D167" s="128">
        <v>127.44708371999999</v>
      </c>
      <c r="E167" s="128">
        <v>3962.4900971000002</v>
      </c>
      <c r="F167" s="128">
        <v>288.40529493000003</v>
      </c>
      <c r="G167" s="128">
        <v>12.62431692</v>
      </c>
      <c r="H167" s="128">
        <v>172.04233830000001</v>
      </c>
      <c r="I167" s="128">
        <v>956.61297224999998</v>
      </c>
      <c r="J167" s="128">
        <v>118.87432918</v>
      </c>
      <c r="K167" s="128">
        <v>11.13669258</v>
      </c>
      <c r="L167" s="128">
        <v>26.306021950000002</v>
      </c>
      <c r="M167" s="128">
        <v>5.2080000000000003E-5</v>
      </c>
      <c r="N167" s="128">
        <v>358.31269222999998</v>
      </c>
      <c r="O167" s="128">
        <v>11.96455752</v>
      </c>
      <c r="P167" s="128">
        <v>48.838573580000002</v>
      </c>
      <c r="Q167" s="128">
        <v>4.6556396099999997</v>
      </c>
      <c r="R167" s="128">
        <v>30.181201269999999</v>
      </c>
      <c r="S167" s="128">
        <v>0.30090852000000001</v>
      </c>
      <c r="T167" s="128">
        <v>4.8348699799999997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7153.5666076799998</v>
      </c>
      <c r="C168" s="128">
        <v>1153.3435735099999</v>
      </c>
      <c r="D168" s="128">
        <v>118.84290042000001</v>
      </c>
      <c r="E168" s="128">
        <v>3802.5267524000001</v>
      </c>
      <c r="F168" s="128">
        <v>282.11371673000002</v>
      </c>
      <c r="G168" s="128">
        <v>12.237143720000001</v>
      </c>
      <c r="H168" s="128">
        <v>175.14863542000001</v>
      </c>
      <c r="I168" s="128">
        <v>980.70874463999996</v>
      </c>
      <c r="J168" s="128">
        <v>117.34335588</v>
      </c>
      <c r="K168" s="128">
        <v>27.32042221</v>
      </c>
      <c r="L168" s="128">
        <v>26.192367699999998</v>
      </c>
      <c r="M168" s="128">
        <v>0</v>
      </c>
      <c r="N168" s="128">
        <v>340.94933273999999</v>
      </c>
      <c r="O168" s="128">
        <v>12.86721957</v>
      </c>
      <c r="P168" s="128">
        <v>62.8898096</v>
      </c>
      <c r="Q168" s="128">
        <v>4.6617242299999999</v>
      </c>
      <c r="R168" s="128">
        <v>31.338731679999999</v>
      </c>
      <c r="S168" s="128">
        <v>0.28610481999999998</v>
      </c>
      <c r="T168" s="128">
        <v>4.7960724099999998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7241.9649966899997</v>
      </c>
      <c r="C169" s="128">
        <v>1156.1132889099999</v>
      </c>
      <c r="D169" s="128">
        <v>130.24472119000001</v>
      </c>
      <c r="E169" s="128">
        <v>3849.7815735600002</v>
      </c>
      <c r="F169" s="128">
        <v>284.99506812999999</v>
      </c>
      <c r="G169" s="128">
        <v>11.976075229999999</v>
      </c>
      <c r="H169" s="128">
        <v>186.33483408000001</v>
      </c>
      <c r="I169" s="128">
        <v>1044.0314235400001</v>
      </c>
      <c r="J169" s="128">
        <v>123.89345563000001</v>
      </c>
      <c r="K169" s="128">
        <v>31.908521740000001</v>
      </c>
      <c r="L169" s="128">
        <v>25.792262399999998</v>
      </c>
      <c r="M169" s="128">
        <v>0</v>
      </c>
      <c r="N169" s="128">
        <v>283.43594149</v>
      </c>
      <c r="O169" s="128">
        <v>11.73249528</v>
      </c>
      <c r="P169" s="128">
        <v>61.071783660000001</v>
      </c>
      <c r="Q169" s="128">
        <v>4.5913400099999997</v>
      </c>
      <c r="R169" s="128">
        <v>31.03062182</v>
      </c>
      <c r="S169" s="128">
        <v>0.27104207000000002</v>
      </c>
      <c r="T169" s="128">
        <v>4.7605479500000003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7355.2663351700003</v>
      </c>
      <c r="C170" s="128">
        <v>1218.1010160000001</v>
      </c>
      <c r="D170" s="128">
        <v>14.25286882</v>
      </c>
      <c r="E170" s="128">
        <v>4013.2708071000002</v>
      </c>
      <c r="F170" s="128">
        <v>259.77118760000002</v>
      </c>
      <c r="G170" s="128">
        <v>11.67510856</v>
      </c>
      <c r="H170" s="128">
        <v>237.70352163000001</v>
      </c>
      <c r="I170" s="128">
        <v>1039.0763496899999</v>
      </c>
      <c r="J170" s="128">
        <v>133.41934778000001</v>
      </c>
      <c r="K170" s="128">
        <v>33.572895250000002</v>
      </c>
      <c r="L170" s="128">
        <v>24.84739824</v>
      </c>
      <c r="M170" s="128">
        <v>2.8124999999999998E-4</v>
      </c>
      <c r="N170" s="128">
        <v>262.47693655</v>
      </c>
      <c r="O170" s="128">
        <v>12.25606747</v>
      </c>
      <c r="P170" s="128">
        <v>55.174331430000002</v>
      </c>
      <c r="Q170" s="128">
        <v>4.4118916199999996</v>
      </c>
      <c r="R170" s="128">
        <v>30.28107597</v>
      </c>
      <c r="S170" s="128">
        <v>0.25511734000000003</v>
      </c>
      <c r="T170" s="128">
        <v>4.7201328699999996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7449.5265554199996</v>
      </c>
      <c r="C171" s="128">
        <v>1171.7537720099999</v>
      </c>
      <c r="D171" s="128">
        <v>12.84976721</v>
      </c>
      <c r="E171" s="128">
        <v>4164.42658278</v>
      </c>
      <c r="F171" s="128">
        <v>240.49384279</v>
      </c>
      <c r="G171" s="128">
        <v>11.41464399</v>
      </c>
      <c r="H171" s="128">
        <v>257.61380014000002</v>
      </c>
      <c r="I171" s="128">
        <v>1038.8430317299999</v>
      </c>
      <c r="J171" s="128">
        <v>130.81796438999999</v>
      </c>
      <c r="K171" s="128">
        <v>34.962430650000002</v>
      </c>
      <c r="L171" s="128">
        <v>24.310647970000002</v>
      </c>
      <c r="M171" s="128">
        <v>0</v>
      </c>
      <c r="N171" s="128">
        <v>258.05345686999999</v>
      </c>
      <c r="O171" s="128">
        <v>11.50465428</v>
      </c>
      <c r="P171" s="128">
        <v>53.944911740000002</v>
      </c>
      <c r="Q171" s="128">
        <v>4.2107807900000003</v>
      </c>
      <c r="R171" s="128">
        <v>29.517649760000001</v>
      </c>
      <c r="S171" s="128">
        <v>0.23904813</v>
      </c>
      <c r="T171" s="128">
        <v>4.5695701900000003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7724.6905854699999</v>
      </c>
      <c r="C172" s="128">
        <v>1202.2393093600001</v>
      </c>
      <c r="D172" s="128">
        <v>11.564039470000001</v>
      </c>
      <c r="E172" s="128">
        <v>4304.6591521999999</v>
      </c>
      <c r="F172" s="128">
        <v>257.77960079000002</v>
      </c>
      <c r="G172" s="128">
        <v>10.916889189999999</v>
      </c>
      <c r="H172" s="128">
        <v>271.91188111000002</v>
      </c>
      <c r="I172" s="128">
        <v>1097.4754010900001</v>
      </c>
      <c r="J172" s="128">
        <v>132.63228713999999</v>
      </c>
      <c r="K172" s="128">
        <v>33.699675720000002</v>
      </c>
      <c r="L172" s="128">
        <v>23.66451026</v>
      </c>
      <c r="M172" s="128">
        <v>0</v>
      </c>
      <c r="N172" s="128">
        <v>272.02528679</v>
      </c>
      <c r="O172" s="128">
        <v>10.61468902</v>
      </c>
      <c r="P172" s="128">
        <v>53.513531260000001</v>
      </c>
      <c r="Q172" s="128">
        <v>4.0105290199999999</v>
      </c>
      <c r="R172" s="128">
        <v>30.682045729999999</v>
      </c>
      <c r="S172" s="128">
        <v>0.22254840000000001</v>
      </c>
      <c r="T172" s="128">
        <v>7.0792089200000001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7651.0694488500003</v>
      </c>
      <c r="C173" s="128">
        <v>1193.6654403800001</v>
      </c>
      <c r="D173" s="128">
        <v>10.603608250000001</v>
      </c>
      <c r="E173" s="128">
        <v>4346.7376448599998</v>
      </c>
      <c r="F173" s="128">
        <v>205.23063431</v>
      </c>
      <c r="G173" s="128">
        <v>10.57690185</v>
      </c>
      <c r="H173" s="128">
        <v>267.38865290000001</v>
      </c>
      <c r="I173" s="128">
        <v>1049.95658585</v>
      </c>
      <c r="J173" s="128">
        <v>185.36814304999999</v>
      </c>
      <c r="K173" s="128">
        <v>35.594092539999998</v>
      </c>
      <c r="L173" s="128">
        <v>29.897777850000001</v>
      </c>
      <c r="M173" s="128">
        <v>0</v>
      </c>
      <c r="N173" s="128">
        <v>213.85807724</v>
      </c>
      <c r="O173" s="128">
        <v>10.68035954</v>
      </c>
      <c r="P173" s="128">
        <v>50.32547306</v>
      </c>
      <c r="Q173" s="128">
        <v>3.6693990599999999</v>
      </c>
      <c r="R173" s="128">
        <v>30.394873520000001</v>
      </c>
      <c r="S173" s="128">
        <v>0.20587419000000001</v>
      </c>
      <c r="T173" s="128">
        <v>6.9159103999999996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7677.49234617</v>
      </c>
      <c r="C174" s="128">
        <v>1126.87831594</v>
      </c>
      <c r="D174" s="128">
        <v>16.520389300000001</v>
      </c>
      <c r="E174" s="128">
        <v>4459.4567294400003</v>
      </c>
      <c r="F174" s="128">
        <v>144.77154347999999</v>
      </c>
      <c r="G174" s="128">
        <v>10.141143960000001</v>
      </c>
      <c r="H174" s="128">
        <v>275.37353589000003</v>
      </c>
      <c r="I174" s="128">
        <v>1095.08467234</v>
      </c>
      <c r="J174" s="128">
        <v>181.33042782000001</v>
      </c>
      <c r="K174" s="128">
        <v>35.44673014</v>
      </c>
      <c r="L174" s="128">
        <v>45.914675269999996</v>
      </c>
      <c r="M174" s="128">
        <v>0</v>
      </c>
      <c r="N174" s="128">
        <v>187.03194923000001</v>
      </c>
      <c r="O174" s="128">
        <v>9.0724793600000009</v>
      </c>
      <c r="P174" s="128">
        <v>47.979286479999999</v>
      </c>
      <c r="Q174" s="128">
        <v>3.5050943999999999</v>
      </c>
      <c r="R174" s="128">
        <v>30.033717209999999</v>
      </c>
      <c r="S174" s="128">
        <v>0.18889022999999999</v>
      </c>
      <c r="T174" s="128">
        <v>8.7627656799999993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8043.8216674100004</v>
      </c>
      <c r="C175" s="128">
        <v>1103.3324008300001</v>
      </c>
      <c r="D175" s="128">
        <v>15.9001272</v>
      </c>
      <c r="E175" s="128">
        <v>4794.8505020900002</v>
      </c>
      <c r="F175" s="128">
        <v>177.84510466</v>
      </c>
      <c r="G175" s="128">
        <v>9.7733915800000002</v>
      </c>
      <c r="H175" s="128">
        <v>260.67235671999998</v>
      </c>
      <c r="I175" s="128">
        <v>1120.75727682</v>
      </c>
      <c r="J175" s="128">
        <v>176.61473978000001</v>
      </c>
      <c r="K175" s="128">
        <v>32.163394279999999</v>
      </c>
      <c r="L175" s="128">
        <v>46.688157779999997</v>
      </c>
      <c r="M175" s="128">
        <v>0</v>
      </c>
      <c r="N175" s="128">
        <v>207.99744207000001</v>
      </c>
      <c r="O175" s="128">
        <v>8.8190677300000004</v>
      </c>
      <c r="P175" s="128">
        <v>44.408263410000004</v>
      </c>
      <c r="Q175" s="128">
        <v>4.9147285500000004</v>
      </c>
      <c r="R175" s="128">
        <v>30.29189586</v>
      </c>
      <c r="S175" s="128">
        <v>0.17146156000000001</v>
      </c>
      <c r="T175" s="128">
        <v>8.6213564900000002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8066.4244366800003</v>
      </c>
      <c r="C176" s="128">
        <v>1080.2378523</v>
      </c>
      <c r="D176" s="128">
        <v>8.7569552000000002</v>
      </c>
      <c r="E176" s="128">
        <v>4878.6947743399996</v>
      </c>
      <c r="F176" s="128">
        <v>138.55196523999999</v>
      </c>
      <c r="G176" s="128">
        <v>9.4223366800000008</v>
      </c>
      <c r="H176" s="128">
        <v>250.16472177</v>
      </c>
      <c r="I176" s="128">
        <v>1097.2373947200001</v>
      </c>
      <c r="J176" s="128">
        <v>169.74155374</v>
      </c>
      <c r="K176" s="128">
        <v>31.459122829999998</v>
      </c>
      <c r="L176" s="128">
        <v>47.044349850000003</v>
      </c>
      <c r="M176" s="128">
        <v>0</v>
      </c>
      <c r="N176" s="128">
        <v>260.20489449000002</v>
      </c>
      <c r="O176" s="128">
        <v>8.5118811900000004</v>
      </c>
      <c r="P176" s="128">
        <v>41.365760209999998</v>
      </c>
      <c r="Q176" s="128">
        <v>5.2203763199999997</v>
      </c>
      <c r="R176" s="128">
        <v>31.215712230000001</v>
      </c>
      <c r="S176" s="128">
        <v>0.15376059</v>
      </c>
      <c r="T176" s="128">
        <v>8.4410249799999999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8276.8386936700008</v>
      </c>
      <c r="C177" s="128">
        <v>1076.0107106099999</v>
      </c>
      <c r="D177" s="128">
        <v>8.7361779199999994</v>
      </c>
      <c r="E177" s="128">
        <v>4997.10536581</v>
      </c>
      <c r="F177" s="128">
        <v>188.50058243000001</v>
      </c>
      <c r="G177" s="128">
        <v>10.391077790000001</v>
      </c>
      <c r="H177" s="128">
        <v>264.33004361000002</v>
      </c>
      <c r="I177" s="128">
        <v>1130.2293516</v>
      </c>
      <c r="J177" s="128">
        <v>172.61726444999999</v>
      </c>
      <c r="K177" s="128">
        <v>29.934784489999998</v>
      </c>
      <c r="L177" s="128">
        <v>48.275663889999997</v>
      </c>
      <c r="M177" s="128">
        <v>0</v>
      </c>
      <c r="N177" s="128">
        <v>256.03691413000001</v>
      </c>
      <c r="O177" s="128">
        <v>10.12693792</v>
      </c>
      <c r="P177" s="128">
        <v>39.93019177</v>
      </c>
      <c r="Q177" s="128">
        <v>4.9809240800000003</v>
      </c>
      <c r="R177" s="128">
        <v>31.039850139999999</v>
      </c>
      <c r="S177" s="128">
        <v>0.13564960000000001</v>
      </c>
      <c r="T177" s="128">
        <v>8.4572034299999999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8808.2802636300003</v>
      </c>
      <c r="C178" s="128">
        <v>1101.6959305299999</v>
      </c>
      <c r="D178" s="128">
        <v>9.8783002100000008</v>
      </c>
      <c r="E178" s="128">
        <v>5503.3372876499998</v>
      </c>
      <c r="F178" s="128">
        <v>151.74215505999999</v>
      </c>
      <c r="G178" s="128">
        <v>13.234179149999999</v>
      </c>
      <c r="H178" s="128">
        <v>254.56072338999999</v>
      </c>
      <c r="I178" s="128">
        <v>1157.2969606700001</v>
      </c>
      <c r="J178" s="128">
        <v>183.34027165000001</v>
      </c>
      <c r="K178" s="128">
        <v>31.718340659999999</v>
      </c>
      <c r="L178" s="128">
        <v>63.773949620000003</v>
      </c>
      <c r="M178" s="128">
        <v>0</v>
      </c>
      <c r="N178" s="128">
        <v>244.41820533000001</v>
      </c>
      <c r="O178" s="128">
        <v>10.1643157</v>
      </c>
      <c r="P178" s="128">
        <v>35.643880209999999</v>
      </c>
      <c r="Q178" s="128">
        <v>6.4488663300000004</v>
      </c>
      <c r="R178" s="128">
        <v>32.776283759999998</v>
      </c>
      <c r="S178" s="128">
        <v>0.11734748</v>
      </c>
      <c r="T178" s="128">
        <v>8.1332662300000003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8484.3616997000008</v>
      </c>
      <c r="C179" s="128">
        <v>1124.3556982800001</v>
      </c>
      <c r="D179" s="128">
        <v>7.80126366</v>
      </c>
      <c r="E179" s="128">
        <v>3916.8474801699999</v>
      </c>
      <c r="F179" s="128">
        <v>133.41622077</v>
      </c>
      <c r="G179" s="128">
        <v>1364.28264775</v>
      </c>
      <c r="H179" s="128">
        <v>255.51382928000001</v>
      </c>
      <c r="I179" s="128">
        <v>1104.70655706</v>
      </c>
      <c r="J179" s="128">
        <v>191.87777417000001</v>
      </c>
      <c r="K179" s="128">
        <v>29.992173879999999</v>
      </c>
      <c r="L179" s="128">
        <v>61.878666289999998</v>
      </c>
      <c r="M179" s="128">
        <v>0</v>
      </c>
      <c r="N179" s="128">
        <v>202.97005118999999</v>
      </c>
      <c r="O179" s="128">
        <v>9.55562398</v>
      </c>
      <c r="P179" s="128">
        <v>34.3802539</v>
      </c>
      <c r="Q179" s="128">
        <v>6.2129038799999998</v>
      </c>
      <c r="R179" s="128">
        <v>32.375941859999998</v>
      </c>
      <c r="S179" s="128">
        <v>9.8640519999999995E-2</v>
      </c>
      <c r="T179" s="128">
        <v>8.0959730600000004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8675.1221568700003</v>
      </c>
      <c r="C180" s="128">
        <v>1109.5792284300001</v>
      </c>
      <c r="D180" s="128">
        <v>14.21935322</v>
      </c>
      <c r="E180" s="128">
        <v>3986.29175231</v>
      </c>
      <c r="F180" s="128">
        <v>186.16092097999999</v>
      </c>
      <c r="G180" s="128">
        <v>1358.84425663</v>
      </c>
      <c r="H180" s="128">
        <v>262.48041970999998</v>
      </c>
      <c r="I180" s="128">
        <v>1162.88544735</v>
      </c>
      <c r="J180" s="128">
        <v>187.76213421</v>
      </c>
      <c r="K180" s="128">
        <v>42.145856950000002</v>
      </c>
      <c r="L180" s="128">
        <v>60.29605522</v>
      </c>
      <c r="M180" s="128">
        <v>0</v>
      </c>
      <c r="N180" s="128">
        <v>215.83454988</v>
      </c>
      <c r="O180" s="128">
        <v>8.5421461599999997</v>
      </c>
      <c r="P180" s="128">
        <v>33.911943639999997</v>
      </c>
      <c r="Q180" s="128">
        <v>6.0334622800000002</v>
      </c>
      <c r="R180" s="128">
        <v>32.103267760000001</v>
      </c>
      <c r="S180" s="128">
        <v>7.9445000000000002E-2</v>
      </c>
      <c r="T180" s="128">
        <v>7.9519171399999999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8720.1297635299998</v>
      </c>
      <c r="C181" s="128">
        <v>1125.5358508100001</v>
      </c>
      <c r="D181" s="128">
        <v>13.98197609</v>
      </c>
      <c r="E181" s="128">
        <v>3970.1154125600001</v>
      </c>
      <c r="F181" s="128">
        <v>206.80293695</v>
      </c>
      <c r="G181" s="128">
        <v>1363.9085362000001</v>
      </c>
      <c r="H181" s="128">
        <v>268.44461143000001</v>
      </c>
      <c r="I181" s="128">
        <v>1207.94504478</v>
      </c>
      <c r="J181" s="128">
        <v>189.91977524000001</v>
      </c>
      <c r="K181" s="128">
        <v>39.634063949999998</v>
      </c>
      <c r="L181" s="128">
        <v>60.008433109999999</v>
      </c>
      <c r="M181" s="128">
        <v>0</v>
      </c>
      <c r="N181" s="128">
        <v>186.16053711999999</v>
      </c>
      <c r="O181" s="128">
        <v>7.6225406099999997</v>
      </c>
      <c r="P181" s="128">
        <v>29.836533790000001</v>
      </c>
      <c r="Q181" s="128">
        <v>5.7661766999999999</v>
      </c>
      <c r="R181" s="128">
        <v>36.808334670000001</v>
      </c>
      <c r="S181" s="128">
        <v>6.0032990000000001E-2</v>
      </c>
      <c r="T181" s="128">
        <v>7.5789665299999998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7" t="s">
        <v>68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2" t="s">
        <v>131</v>
      </c>
    </row>
    <row r="5" spans="1:20" ht="12.75" customHeight="1">
      <c r="A5" s="25" t="s">
        <v>230</v>
      </c>
    </row>
    <row r="6" spans="1:20" s="30" customFormat="1">
      <c r="A6" s="219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20" t="s">
        <v>54</v>
      </c>
    </row>
    <row r="7" spans="1:20" s="30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20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2870.5969237499999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2709.01617162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2748.7727543699998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2748.5128887400001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2706.29366153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2702.3174521300002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2652.3674728400001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2435.84700367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2199.2104416400002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2208.0942583699998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2210.9757068899999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2188.8863551700001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2141.7569378399999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2164.4401527599998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2188.8823649000001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2248.84058796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2232.14789793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2235.90899085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2184.9051892799998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2182.0157949099998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2081.33625003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2130.2424707599998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1923.89459025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1934.1856356999999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2019.32797405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2048.95672947</v>
      </c>
      <c r="C36" s="128">
        <v>59.25610511</v>
      </c>
      <c r="D36" s="128">
        <v>30.504501940000001</v>
      </c>
      <c r="E36" s="128">
        <v>13.410031589999999</v>
      </c>
      <c r="F36" s="128">
        <v>11.619704820000001</v>
      </c>
      <c r="G36" s="128">
        <v>5.47476553</v>
      </c>
      <c r="H36" s="128">
        <v>28.751603169999999</v>
      </c>
      <c r="I36" s="128">
        <v>3.74301079</v>
      </c>
      <c r="J36" s="128">
        <v>12.989069779999999</v>
      </c>
      <c r="K36" s="128">
        <v>12.0195226</v>
      </c>
      <c r="L36" s="128">
        <v>1989.7006243599999</v>
      </c>
      <c r="M36" s="128">
        <v>347.80145377999997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2059.41774283</v>
      </c>
      <c r="C37" s="128">
        <v>56.55247207</v>
      </c>
      <c r="D37" s="128">
        <v>27.9799933</v>
      </c>
      <c r="E37" s="128">
        <v>13.410031589999999</v>
      </c>
      <c r="F37" s="128">
        <v>10.865577350000001</v>
      </c>
      <c r="G37" s="128">
        <v>3.7043843600000002</v>
      </c>
      <c r="H37" s="128">
        <v>28.57247877</v>
      </c>
      <c r="I37" s="128">
        <v>3.8604889500000001</v>
      </c>
      <c r="J37" s="128">
        <v>12.76267863</v>
      </c>
      <c r="K37" s="128">
        <v>11.94931119</v>
      </c>
      <c r="L37" s="128">
        <v>2002.8652707599999</v>
      </c>
      <c r="M37" s="128">
        <v>573.55361870000002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2139.49552877</v>
      </c>
      <c r="C38" s="128">
        <v>56.372219459999997</v>
      </c>
      <c r="D38" s="128">
        <v>27.85630883</v>
      </c>
      <c r="E38" s="128">
        <v>13.410031589999999</v>
      </c>
      <c r="F38" s="128">
        <v>10.800143050000001</v>
      </c>
      <c r="G38" s="128">
        <v>3.6461341900000002</v>
      </c>
      <c r="H38" s="128">
        <v>28.51591063</v>
      </c>
      <c r="I38" s="128">
        <v>3.9858602699999999</v>
      </c>
      <c r="J38" s="128">
        <v>12.634136549999999</v>
      </c>
      <c r="K38" s="128">
        <v>11.89591381</v>
      </c>
      <c r="L38" s="128">
        <v>2083.12330931</v>
      </c>
      <c r="M38" s="128">
        <v>775.24076306999996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2132.6781663199999</v>
      </c>
      <c r="C39" s="128">
        <v>54.835198149999997</v>
      </c>
      <c r="D39" s="128">
        <v>26.549039090000001</v>
      </c>
      <c r="E39" s="128">
        <v>13.410031589999999</v>
      </c>
      <c r="F39" s="128">
        <v>10.725337619999999</v>
      </c>
      <c r="G39" s="128">
        <v>2.41366988</v>
      </c>
      <c r="H39" s="128">
        <v>28.286159059999999</v>
      </c>
      <c r="I39" s="128">
        <v>4.1094321300000001</v>
      </c>
      <c r="J39" s="128">
        <v>12.37631597</v>
      </c>
      <c r="K39" s="128">
        <v>11.800410960000001</v>
      </c>
      <c r="L39" s="128">
        <v>2077.8429681699999</v>
      </c>
      <c r="M39" s="128">
        <v>716.63640234000002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2132.79885625</v>
      </c>
      <c r="C40" s="128">
        <v>55.076388029999997</v>
      </c>
      <c r="D40" s="128">
        <v>26.985240520000001</v>
      </c>
      <c r="E40" s="128">
        <v>13.410031589999999</v>
      </c>
      <c r="F40" s="128">
        <v>10.02698492</v>
      </c>
      <c r="G40" s="128">
        <v>3.5482240100000002</v>
      </c>
      <c r="H40" s="128">
        <v>28.091147509999999</v>
      </c>
      <c r="I40" s="128">
        <v>4.2291194799999996</v>
      </c>
      <c r="J40" s="128">
        <v>12.140743499999999</v>
      </c>
      <c r="K40" s="128">
        <v>11.72128453</v>
      </c>
      <c r="L40" s="128">
        <v>2077.7224682199999</v>
      </c>
      <c r="M40" s="128">
        <v>739.75650354000004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2061.7428307</v>
      </c>
      <c r="C41" s="128">
        <v>54.358846360000001</v>
      </c>
      <c r="D41" s="128">
        <v>26.397328590000001</v>
      </c>
      <c r="E41" s="128">
        <v>13.410031589999999</v>
      </c>
      <c r="F41" s="128">
        <v>9.5227733099999998</v>
      </c>
      <c r="G41" s="128">
        <v>3.46452369</v>
      </c>
      <c r="H41" s="128">
        <v>27.96151777</v>
      </c>
      <c r="I41" s="128">
        <v>4.3583756400000002</v>
      </c>
      <c r="J41" s="128">
        <v>11.94280432</v>
      </c>
      <c r="K41" s="128">
        <v>11.66033781</v>
      </c>
      <c r="L41" s="128">
        <v>2007.3839843400001</v>
      </c>
      <c r="M41" s="128">
        <v>739.67996172000005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2442.4735503100001</v>
      </c>
      <c r="C42" s="128">
        <v>53.035816130000001</v>
      </c>
      <c r="D42" s="128">
        <v>25.268356669999999</v>
      </c>
      <c r="E42" s="128">
        <v>13.03473159</v>
      </c>
      <c r="F42" s="128">
        <v>8.8156078000000004</v>
      </c>
      <c r="G42" s="128">
        <v>3.4180172799999999</v>
      </c>
      <c r="H42" s="128">
        <v>27.767459460000001</v>
      </c>
      <c r="I42" s="128">
        <v>4.4834201299999998</v>
      </c>
      <c r="J42" s="128">
        <v>11.64262866</v>
      </c>
      <c r="K42" s="128">
        <v>11.641410670000001</v>
      </c>
      <c r="L42" s="128">
        <v>2389.43773418</v>
      </c>
      <c r="M42" s="128">
        <v>547.20355059999997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2550.9964776000002</v>
      </c>
      <c r="C43" s="128">
        <v>52.777130939999999</v>
      </c>
      <c r="D43" s="128">
        <v>27.58573994</v>
      </c>
      <c r="E43" s="128">
        <v>12.60149994</v>
      </c>
      <c r="F43" s="128">
        <v>11.61095514</v>
      </c>
      <c r="G43" s="128">
        <v>3.3732848600000001</v>
      </c>
      <c r="H43" s="128">
        <v>25.191390999999999</v>
      </c>
      <c r="I43" s="128">
        <v>4.6106933899999998</v>
      </c>
      <c r="J43" s="128">
        <v>9.4280946500000002</v>
      </c>
      <c r="K43" s="128">
        <v>11.152602959999999</v>
      </c>
      <c r="L43" s="128">
        <v>2498.2193466599997</v>
      </c>
      <c r="M43" s="128">
        <v>589.12260457000002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2637.3483672000002</v>
      </c>
      <c r="C44" s="128">
        <v>51.734925259999997</v>
      </c>
      <c r="D44" s="128">
        <v>26.969686129999999</v>
      </c>
      <c r="E44" s="128">
        <v>12.60149994</v>
      </c>
      <c r="F44" s="128">
        <v>11.002071320000001</v>
      </c>
      <c r="G44" s="128">
        <v>3.3661148700000001</v>
      </c>
      <c r="H44" s="128">
        <v>24.765239130000001</v>
      </c>
      <c r="I44" s="128">
        <v>4.7375370200000004</v>
      </c>
      <c r="J44" s="128">
        <v>8.5276702800000006</v>
      </c>
      <c r="K44" s="128">
        <v>11.500031829999999</v>
      </c>
      <c r="L44" s="128">
        <v>2585.61344194</v>
      </c>
      <c r="M44" s="128">
        <v>576.79959124000004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2132.50761388</v>
      </c>
      <c r="C45" s="128">
        <v>36.71871282</v>
      </c>
      <c r="D45" s="128">
        <v>19.266116270000001</v>
      </c>
      <c r="E45" s="128">
        <v>5.4309449000000001</v>
      </c>
      <c r="F45" s="128">
        <v>10.546923209999999</v>
      </c>
      <c r="G45" s="128">
        <v>3.2882481600000002</v>
      </c>
      <c r="H45" s="128">
        <v>17.452596549999999</v>
      </c>
      <c r="I45" s="128">
        <v>0</v>
      </c>
      <c r="J45" s="128">
        <v>8.3365481700000004</v>
      </c>
      <c r="K45" s="128">
        <v>9.1160483800000005</v>
      </c>
      <c r="L45" s="128">
        <v>2095.7889010600002</v>
      </c>
      <c r="M45" s="128">
        <v>504.75131162000002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2121.1892593600001</v>
      </c>
      <c r="C46" s="128">
        <v>35.283841770000002</v>
      </c>
      <c r="D46" s="128">
        <v>18.46330296</v>
      </c>
      <c r="E46" s="128">
        <v>5.4309449000000001</v>
      </c>
      <c r="F46" s="128">
        <v>9.7991901200000004</v>
      </c>
      <c r="G46" s="128">
        <v>3.23316794</v>
      </c>
      <c r="H46" s="128">
        <v>16.820538809999999</v>
      </c>
      <c r="I46" s="128">
        <v>2.8223300000000001E-3</v>
      </c>
      <c r="J46" s="128">
        <v>7.7379768200000001</v>
      </c>
      <c r="K46" s="128">
        <v>9.0797396599999995</v>
      </c>
      <c r="L46" s="128">
        <v>2085.9054175900001</v>
      </c>
      <c r="M46" s="128">
        <v>553.58800907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2106.6654765500002</v>
      </c>
      <c r="C47" s="128">
        <v>33.122087780000001</v>
      </c>
      <c r="D47" s="128">
        <v>16.52538363</v>
      </c>
      <c r="E47" s="128">
        <v>5.4309449000000001</v>
      </c>
      <c r="F47" s="128">
        <v>8.9211628199999993</v>
      </c>
      <c r="G47" s="128">
        <v>2.1732759100000001</v>
      </c>
      <c r="H47" s="128">
        <v>16.596704150000001</v>
      </c>
      <c r="I47" s="128">
        <v>0</v>
      </c>
      <c r="J47" s="128">
        <v>7.6713328000000001</v>
      </c>
      <c r="K47" s="128">
        <v>8.9253713500000007</v>
      </c>
      <c r="L47" s="128">
        <v>2073.5433887700001</v>
      </c>
      <c r="M47" s="128">
        <v>501.38906788999998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2302.04161987</v>
      </c>
      <c r="C48" s="128">
        <v>36.397608740000003</v>
      </c>
      <c r="D48" s="128">
        <v>15.733082489999999</v>
      </c>
      <c r="E48" s="128">
        <v>5.4309449000000001</v>
      </c>
      <c r="F48" s="128">
        <v>8.1601284799999991</v>
      </c>
      <c r="G48" s="128">
        <v>2.14200911</v>
      </c>
      <c r="H48" s="128">
        <v>20.664526250000002</v>
      </c>
      <c r="I48" s="128">
        <v>0</v>
      </c>
      <c r="J48" s="128">
        <v>9.5483636700000005</v>
      </c>
      <c r="K48" s="128">
        <v>11.116162579999999</v>
      </c>
      <c r="L48" s="128">
        <v>2265.6440111299999</v>
      </c>
      <c r="M48" s="128">
        <v>574.70285696999997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2311.0578293600001</v>
      </c>
      <c r="C49" s="128">
        <v>37.932799039999999</v>
      </c>
      <c r="D49" s="128">
        <v>14.98273773</v>
      </c>
      <c r="E49" s="128">
        <v>5.4309449000000001</v>
      </c>
      <c r="F49" s="128">
        <v>7.4256372800000001</v>
      </c>
      <c r="G49" s="128">
        <v>2.12615555</v>
      </c>
      <c r="H49" s="128">
        <v>22.950061309999999</v>
      </c>
      <c r="I49" s="128">
        <v>0</v>
      </c>
      <c r="J49" s="128">
        <v>10.368466209999999</v>
      </c>
      <c r="K49" s="128">
        <v>12.581595099999999</v>
      </c>
      <c r="L49" s="128">
        <v>2273.12503032</v>
      </c>
      <c r="M49" s="128">
        <v>578.04438407999999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2327.4914079700002</v>
      </c>
      <c r="C50" s="128">
        <v>37.392046569999998</v>
      </c>
      <c r="D50" s="128">
        <v>13.666863230000001</v>
      </c>
      <c r="E50" s="128">
        <v>5.4309449000000001</v>
      </c>
      <c r="F50" s="128">
        <v>6.1581552100000003</v>
      </c>
      <c r="G50" s="128">
        <v>2.0777631200000002</v>
      </c>
      <c r="H50" s="128">
        <v>23.725183340000001</v>
      </c>
      <c r="I50" s="128">
        <v>0</v>
      </c>
      <c r="J50" s="128">
        <v>10.58717646</v>
      </c>
      <c r="K50" s="128">
        <v>13.138006880000001</v>
      </c>
      <c r="L50" s="128">
        <v>2290.0993614000004</v>
      </c>
      <c r="M50" s="128">
        <v>584.71188458999995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2220.3504539400001</v>
      </c>
      <c r="C51" s="128">
        <v>37.322366189999997</v>
      </c>
      <c r="D51" s="128">
        <v>13.066628809999999</v>
      </c>
      <c r="E51" s="128">
        <v>5.4309449000000001</v>
      </c>
      <c r="F51" s="128">
        <v>5.6023959000000003</v>
      </c>
      <c r="G51" s="128">
        <v>2.0332880100000001</v>
      </c>
      <c r="H51" s="128">
        <v>24.255737379999999</v>
      </c>
      <c r="I51" s="128">
        <v>0</v>
      </c>
      <c r="J51" s="128">
        <v>10.643495870000001</v>
      </c>
      <c r="K51" s="128">
        <v>13.61224151</v>
      </c>
      <c r="L51" s="128">
        <v>2183.0280877499999</v>
      </c>
      <c r="M51" s="128">
        <v>592.91186223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1935.4167407299999</v>
      </c>
      <c r="C52" s="128">
        <v>36.365549969999996</v>
      </c>
      <c r="D52" s="128">
        <v>12.236489410000001</v>
      </c>
      <c r="E52" s="128">
        <v>4.8167683500000003</v>
      </c>
      <c r="F52" s="128">
        <v>5.3854579600000001</v>
      </c>
      <c r="G52" s="128">
        <v>2.0342631</v>
      </c>
      <c r="H52" s="128">
        <v>24.129060559999999</v>
      </c>
      <c r="I52" s="128">
        <v>0</v>
      </c>
      <c r="J52" s="128">
        <v>10.40203477</v>
      </c>
      <c r="K52" s="128">
        <v>13.727025790000001</v>
      </c>
      <c r="L52" s="128">
        <v>1899.0511907600001</v>
      </c>
      <c r="M52" s="128">
        <v>513.01323651999996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1671.68109213</v>
      </c>
      <c r="C53" s="128">
        <v>36.107888029999998</v>
      </c>
      <c r="D53" s="128">
        <v>12.05186146</v>
      </c>
      <c r="E53" s="128">
        <v>4.8167683500000003</v>
      </c>
      <c r="F53" s="128">
        <v>5.2362473600000001</v>
      </c>
      <c r="G53" s="128">
        <v>1.9988457500000001</v>
      </c>
      <c r="H53" s="128">
        <v>24.05602657</v>
      </c>
      <c r="I53" s="128">
        <v>0</v>
      </c>
      <c r="J53" s="128">
        <v>10.31414826</v>
      </c>
      <c r="K53" s="128">
        <v>13.741878310000001</v>
      </c>
      <c r="L53" s="128">
        <v>1635.5732041000001</v>
      </c>
      <c r="M53" s="128">
        <v>411.56528548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1740.64343022</v>
      </c>
      <c r="C54" s="128">
        <v>38.835568119999998</v>
      </c>
      <c r="D54" s="128">
        <v>12.033159189999999</v>
      </c>
      <c r="E54" s="128">
        <v>4.8167683500000003</v>
      </c>
      <c r="F54" s="128">
        <v>5.2154998299999997</v>
      </c>
      <c r="G54" s="128">
        <v>2.0008910100000001</v>
      </c>
      <c r="H54" s="128">
        <v>26.802408929999999</v>
      </c>
      <c r="I54" s="128">
        <v>0</v>
      </c>
      <c r="J54" s="128">
        <v>11.37074378</v>
      </c>
      <c r="K54" s="128">
        <v>15.431665150000001</v>
      </c>
      <c r="L54" s="128">
        <v>1701.8078621</v>
      </c>
      <c r="M54" s="128">
        <v>558.34337529000004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1674.0328562</v>
      </c>
      <c r="C55" s="128">
        <v>35.663472859999999</v>
      </c>
      <c r="D55" s="128">
        <v>11.895417439999999</v>
      </c>
      <c r="E55" s="128">
        <v>4.8167683500000003</v>
      </c>
      <c r="F55" s="128">
        <v>5.1158764100000003</v>
      </c>
      <c r="G55" s="128">
        <v>1.96277268</v>
      </c>
      <c r="H55" s="128">
        <v>23.76805542</v>
      </c>
      <c r="I55" s="128">
        <v>0</v>
      </c>
      <c r="J55" s="128">
        <v>9.0232731299999998</v>
      </c>
      <c r="K55" s="128">
        <v>14.74478229</v>
      </c>
      <c r="L55" s="128">
        <v>1638.36938334</v>
      </c>
      <c r="M55" s="128">
        <v>579.06653355000003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1656.16051391</v>
      </c>
      <c r="C56" s="128">
        <v>36.23798541</v>
      </c>
      <c r="D56" s="128">
        <v>12.48586225</v>
      </c>
      <c r="E56" s="128">
        <v>0.93308416999999999</v>
      </c>
      <c r="F56" s="128">
        <v>9.5952910100000004</v>
      </c>
      <c r="G56" s="128">
        <v>1.95748707</v>
      </c>
      <c r="H56" s="128">
        <v>23.75212316</v>
      </c>
      <c r="I56" s="128">
        <v>0</v>
      </c>
      <c r="J56" s="128">
        <v>8.9766718700000006</v>
      </c>
      <c r="K56" s="128">
        <v>14.775451289999999</v>
      </c>
      <c r="L56" s="128">
        <v>1619.9225285</v>
      </c>
      <c r="M56" s="128">
        <v>591.39389856000003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1835.7259762199999</v>
      </c>
      <c r="C57" s="128">
        <v>39.549643949999997</v>
      </c>
      <c r="D57" s="128">
        <v>12.478491979999999</v>
      </c>
      <c r="E57" s="128">
        <v>0.94040087000000006</v>
      </c>
      <c r="F57" s="128">
        <v>9.6152010000000008</v>
      </c>
      <c r="G57" s="128">
        <v>1.92289011</v>
      </c>
      <c r="H57" s="128">
        <v>27.071151969999999</v>
      </c>
      <c r="I57" s="128">
        <v>6.7046516</v>
      </c>
      <c r="J57" s="128">
        <v>3.6126690400000001</v>
      </c>
      <c r="K57" s="128">
        <v>16.753831330000001</v>
      </c>
      <c r="L57" s="128">
        <v>1796.1763322700001</v>
      </c>
      <c r="M57" s="128">
        <v>604.44215402999998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1924.2906982699999</v>
      </c>
      <c r="C58" s="128">
        <v>40.815748970000001</v>
      </c>
      <c r="D58" s="128">
        <v>12.381902910000001</v>
      </c>
      <c r="E58" s="128">
        <v>0.94796144999999998</v>
      </c>
      <c r="F58" s="128">
        <v>9.5181848599999999</v>
      </c>
      <c r="G58" s="128">
        <v>1.9157565999999999</v>
      </c>
      <c r="H58" s="128">
        <v>28.43384606</v>
      </c>
      <c r="I58" s="128">
        <v>0</v>
      </c>
      <c r="J58" s="128">
        <v>3.7550207000000002</v>
      </c>
      <c r="K58" s="128">
        <v>24.678825360000001</v>
      </c>
      <c r="L58" s="128">
        <v>1883.4749493000002</v>
      </c>
      <c r="M58" s="128">
        <v>609.20735456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1878.76474424</v>
      </c>
      <c r="C59" s="128">
        <v>41.392630779999998</v>
      </c>
      <c r="D59" s="128">
        <v>12.39367858</v>
      </c>
      <c r="E59" s="128">
        <v>0.95552203000000002</v>
      </c>
      <c r="F59" s="128">
        <v>9.5292239999999993</v>
      </c>
      <c r="G59" s="128">
        <v>1.9089325500000001</v>
      </c>
      <c r="H59" s="128">
        <v>28.998952200000002</v>
      </c>
      <c r="I59" s="128">
        <v>0</v>
      </c>
      <c r="J59" s="128">
        <v>3.7243830999999998</v>
      </c>
      <c r="K59" s="128">
        <v>25.274569100000001</v>
      </c>
      <c r="L59" s="128">
        <v>1837.37211346</v>
      </c>
      <c r="M59" s="128">
        <v>637.53400013999999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2545.5997527300001</v>
      </c>
      <c r="C60" s="128">
        <v>62.116880899999998</v>
      </c>
      <c r="D60" s="128">
        <v>12.366173549999999</v>
      </c>
      <c r="E60" s="128">
        <v>0.96235093999999999</v>
      </c>
      <c r="F60" s="128">
        <v>9.5185374700000001</v>
      </c>
      <c r="G60" s="128">
        <v>1.8852851399999999</v>
      </c>
      <c r="H60" s="128">
        <v>49.750707349999999</v>
      </c>
      <c r="I60" s="128">
        <v>0</v>
      </c>
      <c r="J60" s="128">
        <v>6.3508416199999997</v>
      </c>
      <c r="K60" s="128">
        <v>43.399865730000002</v>
      </c>
      <c r="L60" s="128">
        <v>2483.4828718299996</v>
      </c>
      <c r="M60" s="128">
        <v>489.10572709000002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2285.70641428</v>
      </c>
      <c r="C61" s="128">
        <v>54.022509120000002</v>
      </c>
      <c r="D61" s="128">
        <v>12.190529769999999</v>
      </c>
      <c r="E61" s="128">
        <v>0.96991152000000003</v>
      </c>
      <c r="F61" s="128">
        <v>9.4431440500000008</v>
      </c>
      <c r="G61" s="128">
        <v>1.7774741999999999</v>
      </c>
      <c r="H61" s="128">
        <v>41.831979349999997</v>
      </c>
      <c r="I61" s="128">
        <v>0</v>
      </c>
      <c r="J61" s="128">
        <v>5.2276966500000004</v>
      </c>
      <c r="K61" s="128">
        <v>36.604282699999999</v>
      </c>
      <c r="L61" s="128">
        <v>2231.68390516</v>
      </c>
      <c r="M61" s="128">
        <v>380.29773809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2139.4342949500001</v>
      </c>
      <c r="C62" s="128">
        <v>47.762662069999998</v>
      </c>
      <c r="D62" s="128">
        <v>12.04180339</v>
      </c>
      <c r="E62" s="128">
        <v>0.97722821000000004</v>
      </c>
      <c r="F62" s="128">
        <v>9.3838057700000004</v>
      </c>
      <c r="G62" s="128">
        <v>1.6807694099999999</v>
      </c>
      <c r="H62" s="128">
        <v>35.720858679999999</v>
      </c>
      <c r="I62" s="128">
        <v>0</v>
      </c>
      <c r="J62" s="128">
        <v>4.6818676000000004</v>
      </c>
      <c r="K62" s="128">
        <v>31.038991079999999</v>
      </c>
      <c r="L62" s="128">
        <v>2091.6716328800003</v>
      </c>
      <c r="M62" s="128">
        <v>462.82898527999998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1834.8541349499999</v>
      </c>
      <c r="C63" s="128">
        <v>47.784266780000003</v>
      </c>
      <c r="D63" s="128">
        <v>12.000608529999999</v>
      </c>
      <c r="E63" s="128">
        <v>0.98478878999999997</v>
      </c>
      <c r="F63" s="128">
        <v>9.3517005599999994</v>
      </c>
      <c r="G63" s="128">
        <v>1.6641191799999999</v>
      </c>
      <c r="H63" s="128">
        <v>35.783658250000002</v>
      </c>
      <c r="I63" s="128">
        <v>0</v>
      </c>
      <c r="J63" s="128">
        <v>4.6336516100000003</v>
      </c>
      <c r="K63" s="128">
        <v>31.150006640000001</v>
      </c>
      <c r="L63" s="128">
        <v>1787.0698681700001</v>
      </c>
      <c r="M63" s="128">
        <v>419.72523644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1792.6974389899999</v>
      </c>
      <c r="C64" s="128">
        <v>47.790837740000001</v>
      </c>
      <c r="D64" s="128">
        <v>11.81727235</v>
      </c>
      <c r="E64" s="128">
        <v>0.99210547999999998</v>
      </c>
      <c r="F64" s="128">
        <v>9.17717676</v>
      </c>
      <c r="G64" s="128">
        <v>1.6479901100000001</v>
      </c>
      <c r="H64" s="128">
        <v>35.973565389999997</v>
      </c>
      <c r="I64" s="128">
        <v>0</v>
      </c>
      <c r="J64" s="128">
        <v>4.6420806199999998</v>
      </c>
      <c r="K64" s="128">
        <v>31.331484769999999</v>
      </c>
      <c r="L64" s="128">
        <v>1744.90660125</v>
      </c>
      <c r="M64" s="128">
        <v>443.09241322000003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1696.1771051999999</v>
      </c>
      <c r="C65" s="128">
        <v>49.208032959999997</v>
      </c>
      <c r="D65" s="128">
        <v>11.74281789</v>
      </c>
      <c r="E65" s="128">
        <v>0.99966606000000002</v>
      </c>
      <c r="F65" s="128">
        <v>9.1175359199999999</v>
      </c>
      <c r="G65" s="128">
        <v>1.6256159100000001</v>
      </c>
      <c r="H65" s="128">
        <v>37.465215069999999</v>
      </c>
      <c r="I65" s="128">
        <v>0</v>
      </c>
      <c r="J65" s="128">
        <v>5.2613636499999998</v>
      </c>
      <c r="K65" s="128">
        <v>32.203851419999999</v>
      </c>
      <c r="L65" s="128">
        <v>1646.9690722400001</v>
      </c>
      <c r="M65" s="128">
        <v>426.25942873000002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1676.7612160599999</v>
      </c>
      <c r="C66" s="128">
        <v>48.376622449999999</v>
      </c>
      <c r="D66" s="128">
        <v>11.60889221</v>
      </c>
      <c r="E66" s="128">
        <v>1.0072266400000001</v>
      </c>
      <c r="F66" s="128">
        <v>9.0113594599999995</v>
      </c>
      <c r="G66" s="128">
        <v>1.59030611</v>
      </c>
      <c r="H66" s="128">
        <v>36.767730239999999</v>
      </c>
      <c r="I66" s="128">
        <v>0</v>
      </c>
      <c r="J66" s="128">
        <v>5.0612983199999997</v>
      </c>
      <c r="K66" s="128">
        <v>31.70643192</v>
      </c>
      <c r="L66" s="128">
        <v>1628.3845936099999</v>
      </c>
      <c r="M66" s="128">
        <v>433.40163848999998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1777.3148517699999</v>
      </c>
      <c r="C67" s="128">
        <v>48.80447272</v>
      </c>
      <c r="D67" s="128">
        <v>11.48192433</v>
      </c>
      <c r="E67" s="128">
        <v>1.01454333</v>
      </c>
      <c r="F67" s="128">
        <v>8.9044117299999996</v>
      </c>
      <c r="G67" s="128">
        <v>1.56296927</v>
      </c>
      <c r="H67" s="128">
        <v>37.322548390000001</v>
      </c>
      <c r="I67" s="128">
        <v>0</v>
      </c>
      <c r="J67" s="128">
        <v>5.0410893799999998</v>
      </c>
      <c r="K67" s="128">
        <v>32.281459009999999</v>
      </c>
      <c r="L67" s="128">
        <v>1728.51037905</v>
      </c>
      <c r="M67" s="128">
        <v>452.81870602999999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1812.6415867999999</v>
      </c>
      <c r="C68" s="128">
        <v>50.741376619999997</v>
      </c>
      <c r="D68" s="128">
        <v>11.01561721</v>
      </c>
      <c r="E68" s="128">
        <v>1.02210391</v>
      </c>
      <c r="F68" s="128">
        <v>8.8499213900000004</v>
      </c>
      <c r="G68" s="128">
        <v>1.14359191</v>
      </c>
      <c r="H68" s="128">
        <v>39.725759410000002</v>
      </c>
      <c r="I68" s="128">
        <v>0</v>
      </c>
      <c r="J68" s="128">
        <v>5.2206792799999997</v>
      </c>
      <c r="K68" s="128">
        <v>34.505080130000003</v>
      </c>
      <c r="L68" s="128">
        <v>1761.9002101799999</v>
      </c>
      <c r="M68" s="128">
        <v>435.39467925999998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1843.43564345</v>
      </c>
      <c r="C69" s="128">
        <v>51.810730849999999</v>
      </c>
      <c r="D69" s="128">
        <v>10.82345484</v>
      </c>
      <c r="E69" s="128">
        <v>1.0294205999999999</v>
      </c>
      <c r="F69" s="128">
        <v>8.6752899499999998</v>
      </c>
      <c r="G69" s="128">
        <v>1.11874429</v>
      </c>
      <c r="H69" s="128">
        <v>40.987276010000002</v>
      </c>
      <c r="I69" s="128">
        <v>0</v>
      </c>
      <c r="J69" s="128">
        <v>5.3189401700000003</v>
      </c>
      <c r="K69" s="128">
        <v>35.668335839999997</v>
      </c>
      <c r="L69" s="128">
        <v>1791.6249126</v>
      </c>
      <c r="M69" s="128">
        <v>464.00412082999998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1776.26747168</v>
      </c>
      <c r="C70" s="128">
        <v>49.377268749999999</v>
      </c>
      <c r="D70" s="128">
        <v>8.4100469199999992</v>
      </c>
      <c r="E70" s="128">
        <v>3.27899472</v>
      </c>
      <c r="F70" s="128">
        <v>4.0318085100000003</v>
      </c>
      <c r="G70" s="128">
        <v>1.09924369</v>
      </c>
      <c r="H70" s="128">
        <v>40.96722183</v>
      </c>
      <c r="I70" s="128">
        <v>0</v>
      </c>
      <c r="J70" s="128">
        <v>5.3035190400000003</v>
      </c>
      <c r="K70" s="128">
        <v>35.663702790000002</v>
      </c>
      <c r="L70" s="128">
        <v>1726.89020293</v>
      </c>
      <c r="M70" s="128">
        <v>590.36441339999999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1819.9243886500001</v>
      </c>
      <c r="C71" s="128">
        <v>51.370341639999999</v>
      </c>
      <c r="D71" s="128">
        <v>8.2879612300000005</v>
      </c>
      <c r="E71" s="128">
        <v>3.27795229</v>
      </c>
      <c r="F71" s="128">
        <v>3.9238892600000002</v>
      </c>
      <c r="G71" s="128">
        <v>1.0861196799999999</v>
      </c>
      <c r="H71" s="128">
        <v>43.082380409999999</v>
      </c>
      <c r="I71" s="128">
        <v>0</v>
      </c>
      <c r="J71" s="128">
        <v>5.4448655600000002</v>
      </c>
      <c r="K71" s="128">
        <v>37.637514850000002</v>
      </c>
      <c r="L71" s="128">
        <v>1768.55404701</v>
      </c>
      <c r="M71" s="128">
        <v>441.71779083000001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1755.04104233</v>
      </c>
      <c r="C72" s="128">
        <v>54.450235630000002</v>
      </c>
      <c r="D72" s="128">
        <v>8.1099980800000004</v>
      </c>
      <c r="E72" s="128">
        <v>3.2912257999999999</v>
      </c>
      <c r="F72" s="128">
        <v>3.76359434</v>
      </c>
      <c r="G72" s="128">
        <v>1.0551779400000001</v>
      </c>
      <c r="H72" s="128">
        <v>46.340237549999998</v>
      </c>
      <c r="I72" s="128">
        <v>0</v>
      </c>
      <c r="J72" s="128">
        <v>5.7673544699999999</v>
      </c>
      <c r="K72" s="128">
        <v>40.572883079999997</v>
      </c>
      <c r="L72" s="128">
        <v>1700.5908067</v>
      </c>
      <c r="M72" s="128">
        <v>379.69556865999999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1720.6001176</v>
      </c>
      <c r="C73" s="128">
        <v>52.247602460000003</v>
      </c>
      <c r="D73" s="128">
        <v>7.2105184199999997</v>
      </c>
      <c r="E73" s="128">
        <v>2.59572738</v>
      </c>
      <c r="F73" s="128">
        <v>3.6555085599999999</v>
      </c>
      <c r="G73" s="128">
        <v>0.95928248000000005</v>
      </c>
      <c r="H73" s="128">
        <v>45.037084040000003</v>
      </c>
      <c r="I73" s="128">
        <v>0</v>
      </c>
      <c r="J73" s="128">
        <v>5.5447201000000002</v>
      </c>
      <c r="K73" s="128">
        <v>39.492363939999997</v>
      </c>
      <c r="L73" s="128">
        <v>1668.3525151399999</v>
      </c>
      <c r="M73" s="128">
        <v>568.14193048000004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1691.9346138200001</v>
      </c>
      <c r="C74" s="128">
        <v>50.438790109999999</v>
      </c>
      <c r="D74" s="128">
        <v>7.1967284200000003</v>
      </c>
      <c r="E74" s="128">
        <v>2.6151095299999998</v>
      </c>
      <c r="F74" s="128">
        <v>3.59395189</v>
      </c>
      <c r="G74" s="128">
        <v>0.98766699999999996</v>
      </c>
      <c r="H74" s="128">
        <v>43.24206169</v>
      </c>
      <c r="I74" s="128">
        <v>0</v>
      </c>
      <c r="J74" s="128">
        <v>5.2355239500000001</v>
      </c>
      <c r="K74" s="128">
        <v>38.006537739999999</v>
      </c>
      <c r="L74" s="128">
        <v>1641.49582371</v>
      </c>
      <c r="M74" s="128">
        <v>589.10588789999997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1693.2830163399999</v>
      </c>
      <c r="C75" s="128">
        <v>50.068588640000002</v>
      </c>
      <c r="D75" s="128">
        <v>7.0324449900000001</v>
      </c>
      <c r="E75" s="128">
        <v>2.6368790299999998</v>
      </c>
      <c r="F75" s="128">
        <v>3.4369905900000002</v>
      </c>
      <c r="G75" s="128">
        <v>0.95857537000000004</v>
      </c>
      <c r="H75" s="128">
        <v>43.03614365</v>
      </c>
      <c r="I75" s="128">
        <v>0</v>
      </c>
      <c r="J75" s="128">
        <v>5.1081235600000001</v>
      </c>
      <c r="K75" s="128">
        <v>37.928020089999997</v>
      </c>
      <c r="L75" s="128">
        <v>1643.2144277</v>
      </c>
      <c r="M75" s="128">
        <v>584.48391672000002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1669.6338634900001</v>
      </c>
      <c r="C76" s="128">
        <v>49.333410710000003</v>
      </c>
      <c r="D76" s="128">
        <v>6.9319133000000006</v>
      </c>
      <c r="E76" s="128">
        <v>2.6582548500000001</v>
      </c>
      <c r="F76" s="128">
        <v>3.3410564300000001</v>
      </c>
      <c r="G76" s="128">
        <v>0.93260202000000025</v>
      </c>
      <c r="H76" s="128">
        <v>42.401497409999998</v>
      </c>
      <c r="I76" s="128">
        <v>0</v>
      </c>
      <c r="J76" s="128">
        <v>4.9416569099999998</v>
      </c>
      <c r="K76" s="128">
        <v>37.459840499999999</v>
      </c>
      <c r="L76" s="128">
        <v>1620.3004527799999</v>
      </c>
      <c r="M76" s="128">
        <v>578.94461600999989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1682.87081941</v>
      </c>
      <c r="C77" s="128">
        <v>19.716850180000009</v>
      </c>
      <c r="D77" s="128">
        <v>4.18375903</v>
      </c>
      <c r="E77" s="128">
        <v>0</v>
      </c>
      <c r="F77" s="128">
        <v>3.2611055800000002</v>
      </c>
      <c r="G77" s="128">
        <v>0.92265344999999976</v>
      </c>
      <c r="H77" s="128">
        <v>15.533091150000001</v>
      </c>
      <c r="I77" s="128">
        <v>0</v>
      </c>
      <c r="J77" s="128">
        <v>4.8051165600000001</v>
      </c>
      <c r="K77" s="128">
        <v>10.727974590000001</v>
      </c>
      <c r="L77" s="128">
        <v>1663.15396923</v>
      </c>
      <c r="M77" s="128">
        <v>675.02097353000011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1625.12669579</v>
      </c>
      <c r="C78" s="128">
        <v>19.833666019999999</v>
      </c>
      <c r="D78" s="128">
        <v>4.0116939199999999</v>
      </c>
      <c r="E78" s="128">
        <v>0</v>
      </c>
      <c r="F78" s="128">
        <v>3.1032719499999999</v>
      </c>
      <c r="G78" s="128">
        <v>0.90842197000000002</v>
      </c>
      <c r="H78" s="128">
        <v>15.8219721</v>
      </c>
      <c r="I78" s="128">
        <v>0</v>
      </c>
      <c r="J78" s="128">
        <v>4.74094996</v>
      </c>
      <c r="K78" s="128">
        <v>11.08102214</v>
      </c>
      <c r="L78" s="128">
        <v>1605.2930297700002</v>
      </c>
      <c r="M78" s="128">
        <v>678.31006620999995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1676.59526921</v>
      </c>
      <c r="C79" s="128">
        <v>19.796355030000001</v>
      </c>
      <c r="D79" s="128">
        <v>3.9701760400000001</v>
      </c>
      <c r="E79" s="128">
        <v>0</v>
      </c>
      <c r="F79" s="128">
        <v>3.07417031</v>
      </c>
      <c r="G79" s="128">
        <v>0.89600573000000017</v>
      </c>
      <c r="H79" s="128">
        <v>15.826178990000001</v>
      </c>
      <c r="I79" s="128">
        <v>0</v>
      </c>
      <c r="J79" s="128">
        <v>4.6652323100000004</v>
      </c>
      <c r="K79" s="128">
        <v>11.16094668</v>
      </c>
      <c r="L79" s="128">
        <v>1656.7989141800001</v>
      </c>
      <c r="M79" s="128">
        <v>697.61448787000006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1732.2948154000001</v>
      </c>
      <c r="C80" s="128">
        <v>19.272412169999999</v>
      </c>
      <c r="D80" s="128">
        <v>3.88430242</v>
      </c>
      <c r="E80" s="128">
        <v>0</v>
      </c>
      <c r="F80" s="128">
        <v>3.0003851799999999</v>
      </c>
      <c r="G80" s="128">
        <v>0.88391724000000005</v>
      </c>
      <c r="H80" s="128">
        <v>15.38810975</v>
      </c>
      <c r="I80" s="128">
        <v>0</v>
      </c>
      <c r="J80" s="128">
        <v>4.4097615499999998</v>
      </c>
      <c r="K80" s="128">
        <v>10.978348199999999</v>
      </c>
      <c r="L80" s="128">
        <v>1713.0224032299998</v>
      </c>
      <c r="M80" s="128">
        <v>742.80053177000002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1762.2778370000001</v>
      </c>
      <c r="C81" s="128">
        <v>19.004006589999999</v>
      </c>
      <c r="D81" s="128">
        <v>3.7966397500000002</v>
      </c>
      <c r="E81" s="128">
        <v>0</v>
      </c>
      <c r="F81" s="128">
        <v>2.9238789999999999</v>
      </c>
      <c r="G81" s="128">
        <v>0.87276074999999997</v>
      </c>
      <c r="H81" s="128">
        <v>15.207366840000001</v>
      </c>
      <c r="I81" s="128">
        <v>0</v>
      </c>
      <c r="J81" s="128">
        <v>4.2394970699999996</v>
      </c>
      <c r="K81" s="128">
        <v>10.96786977</v>
      </c>
      <c r="L81" s="128">
        <v>1743.2738304100001</v>
      </c>
      <c r="M81" s="128">
        <v>740.59020856999996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1847.8065783899999</v>
      </c>
      <c r="C82" s="128">
        <v>19.549135150000001</v>
      </c>
      <c r="D82" s="128">
        <v>3.7846251099999999</v>
      </c>
      <c r="E82" s="128">
        <v>0</v>
      </c>
      <c r="F82" s="128">
        <v>2.9240568699999998</v>
      </c>
      <c r="G82" s="128">
        <v>0.86056823999999998</v>
      </c>
      <c r="H82" s="128">
        <v>15.764510039999999</v>
      </c>
      <c r="I82" s="128">
        <v>0</v>
      </c>
      <c r="J82" s="128">
        <v>4.34705136</v>
      </c>
      <c r="K82" s="128">
        <v>11.417458679999999</v>
      </c>
      <c r="L82" s="128">
        <v>1828.2574432399999</v>
      </c>
      <c r="M82" s="128">
        <v>781.25510711000004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1747.58041895</v>
      </c>
      <c r="C83" s="128">
        <v>18.730348209999999</v>
      </c>
      <c r="D83" s="128">
        <v>3.6525702</v>
      </c>
      <c r="E83" s="128">
        <v>0</v>
      </c>
      <c r="F83" s="128">
        <v>2.8029992500000001</v>
      </c>
      <c r="G83" s="128">
        <v>0.84957095000000005</v>
      </c>
      <c r="H83" s="128">
        <v>15.077778009999999</v>
      </c>
      <c r="I83" s="128">
        <v>0</v>
      </c>
      <c r="J83" s="128">
        <v>3.7094586000000001</v>
      </c>
      <c r="K83" s="128">
        <v>11.36831941</v>
      </c>
      <c r="L83" s="128">
        <v>1728.8500707399999</v>
      </c>
      <c r="M83" s="128">
        <v>687.62932405000004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1776.0191135800001</v>
      </c>
      <c r="C84" s="128">
        <v>18.36606286</v>
      </c>
      <c r="D84" s="128">
        <v>3.5605264399999998</v>
      </c>
      <c r="E84" s="128">
        <v>0</v>
      </c>
      <c r="F84" s="128">
        <v>2.7524369900000001</v>
      </c>
      <c r="G84" s="128">
        <v>0.80808944999999999</v>
      </c>
      <c r="H84" s="128">
        <v>14.805536419999999</v>
      </c>
      <c r="I84" s="128">
        <v>0</v>
      </c>
      <c r="J84" s="128">
        <v>3.4910212199999999</v>
      </c>
      <c r="K84" s="128">
        <v>11.314515200000001</v>
      </c>
      <c r="L84" s="128">
        <v>1757.6530507199998</v>
      </c>
      <c r="M84" s="128">
        <v>528.86543239000002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1837.4285839500001</v>
      </c>
      <c r="C85" s="128">
        <v>18.042324440000002</v>
      </c>
      <c r="D85" s="128">
        <v>3.5077049699999998</v>
      </c>
      <c r="E85" s="128">
        <v>0</v>
      </c>
      <c r="F85" s="128">
        <v>2.7093818700000001</v>
      </c>
      <c r="G85" s="128">
        <v>0.79832309999999995</v>
      </c>
      <c r="H85" s="128">
        <v>14.534619470000001</v>
      </c>
      <c r="I85" s="128">
        <v>0</v>
      </c>
      <c r="J85" s="128">
        <v>3.2797842799999999</v>
      </c>
      <c r="K85" s="128">
        <v>11.25483519</v>
      </c>
      <c r="L85" s="128">
        <v>1819.3862595099999</v>
      </c>
      <c r="M85" s="128">
        <v>458.70056663999998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2072.5300364</v>
      </c>
      <c r="C86" s="128">
        <v>18.72935639</v>
      </c>
      <c r="D86" s="128">
        <v>4.8518472800000003</v>
      </c>
      <c r="E86" s="128">
        <v>0</v>
      </c>
      <c r="F86" s="128">
        <v>4.2407610900000003</v>
      </c>
      <c r="G86" s="128">
        <v>0.61108618999999997</v>
      </c>
      <c r="H86" s="128">
        <v>13.87750911</v>
      </c>
      <c r="I86" s="128">
        <v>2.8181627599999999</v>
      </c>
      <c r="J86" s="128">
        <v>0</v>
      </c>
      <c r="K86" s="128">
        <v>11.05934635</v>
      </c>
      <c r="L86" s="128">
        <v>2053.8006800099997</v>
      </c>
      <c r="M86" s="128">
        <v>477.65042861000001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2180.3400977800002</v>
      </c>
      <c r="C87" s="128">
        <v>18.270887290000001</v>
      </c>
      <c r="D87" s="128">
        <v>4.8062919500000003</v>
      </c>
      <c r="E87" s="128">
        <v>0</v>
      </c>
      <c r="F87" s="128">
        <v>4.2075768900000003</v>
      </c>
      <c r="G87" s="128">
        <v>0.59871505999999997</v>
      </c>
      <c r="H87" s="128">
        <v>13.464595340000001</v>
      </c>
      <c r="I87" s="128">
        <v>2.5014747100000001</v>
      </c>
      <c r="J87" s="128">
        <v>0</v>
      </c>
      <c r="K87" s="128">
        <v>10.963120630000001</v>
      </c>
      <c r="L87" s="128">
        <v>2162.0692104899999</v>
      </c>
      <c r="M87" s="128">
        <v>345.46963817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2137.5101124600001</v>
      </c>
      <c r="C88" s="128">
        <v>17.581135060000001</v>
      </c>
      <c r="D88" s="128">
        <v>4.3611533500000004</v>
      </c>
      <c r="E88" s="128">
        <v>0</v>
      </c>
      <c r="F88" s="128">
        <v>3.7724393300000001</v>
      </c>
      <c r="G88" s="128">
        <v>0.58871401999999995</v>
      </c>
      <c r="H88" s="128">
        <v>13.219981710000001</v>
      </c>
      <c r="I88" s="128">
        <v>2.5060980399999999</v>
      </c>
      <c r="J88" s="128">
        <v>10.71388367</v>
      </c>
      <c r="K88" s="128">
        <v>0</v>
      </c>
      <c r="L88" s="128">
        <v>2119.9289773999999</v>
      </c>
      <c r="M88" s="128">
        <v>466.40242575000002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2277.6740813800002</v>
      </c>
      <c r="C89" s="128">
        <v>16.926088140000001</v>
      </c>
      <c r="D89" s="128">
        <v>4.2986675099999996</v>
      </c>
      <c r="E89" s="128">
        <v>0</v>
      </c>
      <c r="F89" s="128">
        <v>3.7252984100000002</v>
      </c>
      <c r="G89" s="128">
        <v>0.57336909999999996</v>
      </c>
      <c r="H89" s="128">
        <v>12.62742063</v>
      </c>
      <c r="I89" s="128">
        <v>2.00298051</v>
      </c>
      <c r="J89" s="128">
        <v>10.624440119999999</v>
      </c>
      <c r="K89" s="128">
        <v>0</v>
      </c>
      <c r="L89" s="128">
        <v>2260.7479932400001</v>
      </c>
      <c r="M89" s="128">
        <v>312.03717465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2420.2180691499998</v>
      </c>
      <c r="C90" s="128">
        <v>14.013162299999999</v>
      </c>
      <c r="D90" s="128">
        <v>2.0660480300000001</v>
      </c>
      <c r="E90" s="128">
        <v>0</v>
      </c>
      <c r="F90" s="128">
        <v>1.51577859</v>
      </c>
      <c r="G90" s="128">
        <v>0.55026944</v>
      </c>
      <c r="H90" s="128">
        <v>11.94711427</v>
      </c>
      <c r="I90" s="128">
        <v>1.52876162</v>
      </c>
      <c r="J90" s="128">
        <v>10.418352649999999</v>
      </c>
      <c r="K90" s="128">
        <v>0</v>
      </c>
      <c r="L90" s="128">
        <v>2406.20490685</v>
      </c>
      <c r="M90" s="128">
        <v>552.68518346999997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2566.4647688599998</v>
      </c>
      <c r="C91" s="128">
        <v>13.883497739999999</v>
      </c>
      <c r="D91" s="128">
        <v>2.0375539599999999</v>
      </c>
      <c r="E91" s="128">
        <v>0</v>
      </c>
      <c r="F91" s="128">
        <v>1.4969104600000001</v>
      </c>
      <c r="G91" s="128">
        <v>0.54064350000000005</v>
      </c>
      <c r="H91" s="128">
        <v>11.845943780000001</v>
      </c>
      <c r="I91" s="128">
        <v>1.0860044200000001</v>
      </c>
      <c r="J91" s="128">
        <v>10.759939360000001</v>
      </c>
      <c r="K91" s="128">
        <v>0</v>
      </c>
      <c r="L91" s="128">
        <v>2552.5812711200001</v>
      </c>
      <c r="M91" s="128">
        <v>307.78748926999998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2662.0347935200002</v>
      </c>
      <c r="C92" s="128">
        <v>13.208918710000001</v>
      </c>
      <c r="D92" s="128">
        <v>2.03282856</v>
      </c>
      <c r="E92" s="128">
        <v>0</v>
      </c>
      <c r="F92" s="128">
        <v>1.4970429300000001</v>
      </c>
      <c r="G92" s="128">
        <v>0.53578563000000001</v>
      </c>
      <c r="H92" s="128">
        <v>11.17609015</v>
      </c>
      <c r="I92" s="128">
        <v>0.33536737999999999</v>
      </c>
      <c r="J92" s="128">
        <v>10.840722769999999</v>
      </c>
      <c r="K92" s="128">
        <v>0</v>
      </c>
      <c r="L92" s="128">
        <v>2648.8258748099997</v>
      </c>
      <c r="M92" s="128">
        <v>373.26108321999999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2827.8574232199999</v>
      </c>
      <c r="C93" s="128">
        <v>12.707946489999999</v>
      </c>
      <c r="D93" s="128">
        <v>1.6520234300000001</v>
      </c>
      <c r="E93" s="128">
        <v>0</v>
      </c>
      <c r="F93" s="128">
        <v>1.12863106</v>
      </c>
      <c r="G93" s="128">
        <v>0.52339237000000005</v>
      </c>
      <c r="H93" s="128">
        <v>11.05592306</v>
      </c>
      <c r="I93" s="128">
        <v>0.16883706000000001</v>
      </c>
      <c r="J93" s="128">
        <v>10.887086</v>
      </c>
      <c r="K93" s="128">
        <v>0</v>
      </c>
      <c r="L93" s="128">
        <v>2815.1494767300001</v>
      </c>
      <c r="M93" s="128">
        <v>565.13800197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2880.32421957</v>
      </c>
      <c r="C94" s="128">
        <v>12.93824948</v>
      </c>
      <c r="D94" s="128">
        <v>1.61529123</v>
      </c>
      <c r="E94" s="128">
        <v>0</v>
      </c>
      <c r="F94" s="128">
        <v>1.1089498600000001</v>
      </c>
      <c r="G94" s="128">
        <v>0.50634137000000001</v>
      </c>
      <c r="H94" s="128">
        <v>11.322958249999999</v>
      </c>
      <c r="I94" s="128">
        <v>0</v>
      </c>
      <c r="J94" s="128">
        <v>11.322958249999999</v>
      </c>
      <c r="K94" s="128">
        <v>0</v>
      </c>
      <c r="L94" s="128">
        <v>2867.3859700900002</v>
      </c>
      <c r="M94" s="128">
        <v>733.10254670999996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2864.12615409</v>
      </c>
      <c r="C95" s="128">
        <v>35.952020170000004</v>
      </c>
      <c r="D95" s="128">
        <v>18.800165630000002</v>
      </c>
      <c r="E95" s="128">
        <v>12.434519570000001</v>
      </c>
      <c r="F95" s="128">
        <v>3.3828912699999996</v>
      </c>
      <c r="G95" s="128">
        <v>2.9827547899999995</v>
      </c>
      <c r="H95" s="128">
        <v>17.151854539999999</v>
      </c>
      <c r="I95" s="128">
        <v>0</v>
      </c>
      <c r="J95" s="128">
        <v>11.262665369999999</v>
      </c>
      <c r="K95" s="128">
        <v>5.8891891699999999</v>
      </c>
      <c r="L95" s="128">
        <v>2828.1741339200003</v>
      </c>
      <c r="M95" s="128">
        <v>723.31858446000001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2830.1202343099999</v>
      </c>
      <c r="C96" s="128">
        <v>35.281690840000003</v>
      </c>
      <c r="D96" s="128">
        <v>18.894916160000001</v>
      </c>
      <c r="E96" s="128">
        <v>11.95994387</v>
      </c>
      <c r="F96" s="128">
        <v>4.1839910600000003</v>
      </c>
      <c r="G96" s="128">
        <v>2.7509812299999998</v>
      </c>
      <c r="H96" s="128">
        <v>16.386774680000002</v>
      </c>
      <c r="I96" s="128">
        <v>0</v>
      </c>
      <c r="J96" s="128">
        <v>10.80264266</v>
      </c>
      <c r="K96" s="128">
        <v>5.5841320200000011</v>
      </c>
      <c r="L96" s="128">
        <v>2794.8385434699999</v>
      </c>
      <c r="M96" s="128">
        <v>691.95483605000004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3014.3887049599998</v>
      </c>
      <c r="C97" s="128">
        <v>34.691959769999997</v>
      </c>
      <c r="D97" s="128">
        <v>18.648078549999997</v>
      </c>
      <c r="E97" s="128">
        <v>9.4543999999999997</v>
      </c>
      <c r="F97" s="128">
        <v>6.4507879499999996</v>
      </c>
      <c r="G97" s="128">
        <v>2.7428905999999995</v>
      </c>
      <c r="H97" s="128">
        <v>16.043881219999999</v>
      </c>
      <c r="I97" s="128">
        <v>0</v>
      </c>
      <c r="J97" s="128">
        <v>10.62232738</v>
      </c>
      <c r="K97" s="128">
        <v>5.4215538399999996</v>
      </c>
      <c r="L97" s="128">
        <v>2979.6967451899995</v>
      </c>
      <c r="M97" s="128">
        <v>697.28386363000004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3116.6399151199998</v>
      </c>
      <c r="C98" s="128">
        <v>44.618623060000004</v>
      </c>
      <c r="D98" s="128">
        <v>28.869661659999998</v>
      </c>
      <c r="E98" s="128">
        <v>9.8050999999999995</v>
      </c>
      <c r="F98" s="128">
        <v>16.329816170000001</v>
      </c>
      <c r="G98" s="128">
        <v>2.7347454899999994</v>
      </c>
      <c r="H98" s="128">
        <v>15.748961400000001</v>
      </c>
      <c r="I98" s="128">
        <v>0</v>
      </c>
      <c r="J98" s="128">
        <v>10.469574270000001</v>
      </c>
      <c r="K98" s="128">
        <v>5.2793871299999999</v>
      </c>
      <c r="L98" s="128">
        <v>3072.0212920599997</v>
      </c>
      <c r="M98" s="128">
        <v>742.06265715999996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3035.8026830200001</v>
      </c>
      <c r="C99" s="128">
        <v>48.08078081</v>
      </c>
      <c r="D99" s="128">
        <v>32.494087049999997</v>
      </c>
      <c r="E99" s="128">
        <v>8.69353278</v>
      </c>
      <c r="F99" s="128">
        <v>21.074344789999998</v>
      </c>
      <c r="G99" s="128">
        <v>2.7262094799999996</v>
      </c>
      <c r="H99" s="128">
        <v>15.586693759999999</v>
      </c>
      <c r="I99" s="128">
        <v>0</v>
      </c>
      <c r="J99" s="128">
        <v>10.40962305</v>
      </c>
      <c r="K99" s="128">
        <v>5.1770707099999997</v>
      </c>
      <c r="L99" s="128">
        <v>2987.7219022099998</v>
      </c>
      <c r="M99" s="128">
        <v>696.49988949999999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3135.4231954500001</v>
      </c>
      <c r="C100" s="128">
        <v>66.838384700000006</v>
      </c>
      <c r="D100" s="128">
        <v>51.325571620000012</v>
      </c>
      <c r="E100" s="128">
        <v>8.746493000000001</v>
      </c>
      <c r="F100" s="128">
        <v>39.860968190000008</v>
      </c>
      <c r="G100" s="128">
        <v>2.7181104299999999</v>
      </c>
      <c r="H100" s="128">
        <v>15.512813079999999</v>
      </c>
      <c r="I100" s="128">
        <v>0</v>
      </c>
      <c r="J100" s="128">
        <v>10.40367528</v>
      </c>
      <c r="K100" s="128">
        <v>5.1091377999999992</v>
      </c>
      <c r="L100" s="128">
        <v>3068.5848107500001</v>
      </c>
      <c r="M100" s="128">
        <v>740.03679024999997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3151.8771475399999</v>
      </c>
      <c r="C101" s="128">
        <v>81.775307299999994</v>
      </c>
      <c r="D101" s="128">
        <v>66.053080159999993</v>
      </c>
      <c r="E101" s="128">
        <v>7.7661885599999998</v>
      </c>
      <c r="F101" s="128">
        <v>55.576859699999986</v>
      </c>
      <c r="G101" s="128">
        <v>2.7100318999999997</v>
      </c>
      <c r="H101" s="128">
        <v>15.722227139999999</v>
      </c>
      <c r="I101" s="128">
        <v>0</v>
      </c>
      <c r="J101" s="128">
        <v>10.589573769999999</v>
      </c>
      <c r="K101" s="128">
        <v>5.1326533699999999</v>
      </c>
      <c r="L101" s="128">
        <v>3070.1018402399991</v>
      </c>
      <c r="M101" s="128">
        <v>783.33314875999997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3426.8859797999999</v>
      </c>
      <c r="C102" s="128">
        <v>95.730411039999993</v>
      </c>
      <c r="D102" s="128">
        <v>79.257684789999985</v>
      </c>
      <c r="E102" s="128">
        <v>6.5608893500000001</v>
      </c>
      <c r="F102" s="128">
        <v>69.995561649999985</v>
      </c>
      <c r="G102" s="128">
        <v>2.7012337899999999</v>
      </c>
      <c r="H102" s="128">
        <v>16.472726250000001</v>
      </c>
      <c r="I102" s="128">
        <v>0</v>
      </c>
      <c r="J102" s="128">
        <v>11.136934640000002</v>
      </c>
      <c r="K102" s="128">
        <v>5.3357916100000002</v>
      </c>
      <c r="L102" s="128">
        <v>3331.1555687600007</v>
      </c>
      <c r="M102" s="128">
        <v>848.28060109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3534.0193532200001</v>
      </c>
      <c r="C103" s="128">
        <v>114.11271282999999</v>
      </c>
      <c r="D103" s="128">
        <v>97.75360753999999</v>
      </c>
      <c r="E103" s="128">
        <v>7.4011037200000001</v>
      </c>
      <c r="F103" s="128">
        <v>87.656973829999998</v>
      </c>
      <c r="G103" s="128">
        <v>2.6955299899999994</v>
      </c>
      <c r="H103" s="128">
        <v>16.359105289999999</v>
      </c>
      <c r="I103" s="128">
        <v>0</v>
      </c>
      <c r="J103" s="128">
        <v>11.1083073</v>
      </c>
      <c r="K103" s="128">
        <v>5.2507979899999997</v>
      </c>
      <c r="L103" s="128">
        <v>3419.9066403899997</v>
      </c>
      <c r="M103" s="128">
        <v>897.52860166999994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3565.5611592099999</v>
      </c>
      <c r="C104" s="128">
        <v>139.59419546999999</v>
      </c>
      <c r="D104" s="128">
        <v>123.43659031</v>
      </c>
      <c r="E104" s="128">
        <v>5.633</v>
      </c>
      <c r="F104" s="128">
        <v>113.72999101000001</v>
      </c>
      <c r="G104" s="128">
        <v>4.0735992999999997</v>
      </c>
      <c r="H104" s="128">
        <v>16.157605159999999</v>
      </c>
      <c r="I104" s="128">
        <v>0</v>
      </c>
      <c r="J104" s="128">
        <v>0</v>
      </c>
      <c r="K104" s="128">
        <v>16.157605159999999</v>
      </c>
      <c r="L104" s="128">
        <v>3425.9669637399998</v>
      </c>
      <c r="M104" s="128">
        <v>941.70876797999995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3729.5327201199998</v>
      </c>
      <c r="C105" s="128">
        <v>281.47778340999997</v>
      </c>
      <c r="D105" s="128">
        <v>139.04418919</v>
      </c>
      <c r="E105" s="128">
        <v>5.2360946500000001</v>
      </c>
      <c r="F105" s="128">
        <v>129.73667128</v>
      </c>
      <c r="G105" s="128">
        <v>4.0714232600000004</v>
      </c>
      <c r="H105" s="128">
        <v>142.43359422</v>
      </c>
      <c r="I105" s="128">
        <v>0</v>
      </c>
      <c r="J105" s="128">
        <v>58.696300090000001</v>
      </c>
      <c r="K105" s="128">
        <v>83.737294129999995</v>
      </c>
      <c r="L105" s="128">
        <v>3448.0549367099998</v>
      </c>
      <c r="M105" s="128">
        <v>972.75811751000003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3477.6271256099999</v>
      </c>
      <c r="C106" s="128">
        <v>290.88729977000003</v>
      </c>
      <c r="D106" s="128">
        <v>139.84302560000003</v>
      </c>
      <c r="E106" s="128">
        <v>6.5590699200000007</v>
      </c>
      <c r="F106" s="128">
        <v>129.21305484000001</v>
      </c>
      <c r="G106" s="128">
        <v>4.0709008399999993</v>
      </c>
      <c r="H106" s="128">
        <v>151.04427416999999</v>
      </c>
      <c r="I106" s="128">
        <v>0</v>
      </c>
      <c r="J106" s="128">
        <v>54.166857380000003</v>
      </c>
      <c r="K106" s="128">
        <v>96.877416789999998</v>
      </c>
      <c r="L106" s="128">
        <v>3186.7398258399999</v>
      </c>
      <c r="M106" s="128">
        <v>771.14119201999995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3454.0126197999998</v>
      </c>
      <c r="C107" s="128">
        <v>285.66904086</v>
      </c>
      <c r="D107" s="128">
        <v>134.24612721</v>
      </c>
      <c r="E107" s="128">
        <v>6.7615374900000003</v>
      </c>
      <c r="F107" s="128">
        <v>123.41396646</v>
      </c>
      <c r="G107" s="128">
        <v>4.0706232599999996</v>
      </c>
      <c r="H107" s="128">
        <v>151.42291365</v>
      </c>
      <c r="I107" s="128">
        <v>0.28619399000000001</v>
      </c>
      <c r="J107" s="128">
        <v>54.207483570000001</v>
      </c>
      <c r="K107" s="128">
        <v>96.929236090000003</v>
      </c>
      <c r="L107" s="128">
        <v>3168.34357894</v>
      </c>
      <c r="M107" s="128">
        <v>724.22423153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3515.57035632</v>
      </c>
      <c r="C108" s="128">
        <v>283.09864133999997</v>
      </c>
      <c r="D108" s="128">
        <v>136.34218106</v>
      </c>
      <c r="E108" s="128">
        <v>7.8329353399999997</v>
      </c>
      <c r="F108" s="128">
        <v>124.44418401999999</v>
      </c>
      <c r="G108" s="128">
        <v>4.0650617000000002</v>
      </c>
      <c r="H108" s="128">
        <v>146.75646028</v>
      </c>
      <c r="I108" s="128">
        <v>0.27660564999999998</v>
      </c>
      <c r="J108" s="128">
        <v>53.468628930000001</v>
      </c>
      <c r="K108" s="128">
        <v>93.011225699999997</v>
      </c>
      <c r="L108" s="128">
        <v>3232.4717149799999</v>
      </c>
      <c r="M108" s="128">
        <v>799.26581499999998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3633.3235845300001</v>
      </c>
      <c r="C109" s="128">
        <v>279.54721848000003</v>
      </c>
      <c r="D109" s="128">
        <v>122.40694683</v>
      </c>
      <c r="E109" s="128">
        <v>0</v>
      </c>
      <c r="F109" s="128">
        <v>118.33484554</v>
      </c>
      <c r="G109" s="128">
        <v>4.07210129</v>
      </c>
      <c r="H109" s="128">
        <v>157.14027164999999</v>
      </c>
      <c r="I109" s="128">
        <v>0</v>
      </c>
      <c r="J109" s="128">
        <v>65.822965789999998</v>
      </c>
      <c r="K109" s="128">
        <v>91.317305860000005</v>
      </c>
      <c r="L109" s="128">
        <v>3353.77636605</v>
      </c>
      <c r="M109" s="128">
        <v>811.72367898000005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3588.5619526800001</v>
      </c>
      <c r="C110" s="128">
        <v>255.24672594</v>
      </c>
      <c r="D110" s="128">
        <v>114.2485313</v>
      </c>
      <c r="E110" s="128">
        <v>0</v>
      </c>
      <c r="F110" s="128">
        <v>110.18426052</v>
      </c>
      <c r="G110" s="128">
        <v>4.0642707800000002</v>
      </c>
      <c r="H110" s="128">
        <v>140.99819464000001</v>
      </c>
      <c r="I110" s="128">
        <v>0</v>
      </c>
      <c r="J110" s="128">
        <v>53.484333419999999</v>
      </c>
      <c r="K110" s="128">
        <v>87.513861219999995</v>
      </c>
      <c r="L110" s="128">
        <v>3333.3152267400001</v>
      </c>
      <c r="M110" s="128">
        <v>686.14495753000006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3645.4917617000001</v>
      </c>
      <c r="C111" s="128">
        <v>247.93983603999999</v>
      </c>
      <c r="D111" s="128">
        <v>109.8005892</v>
      </c>
      <c r="E111" s="128">
        <v>0</v>
      </c>
      <c r="F111" s="128">
        <v>105.73662861</v>
      </c>
      <c r="G111" s="128">
        <v>4.0639605899999998</v>
      </c>
      <c r="H111" s="128">
        <v>138.13924684</v>
      </c>
      <c r="I111" s="128">
        <v>0</v>
      </c>
      <c r="J111" s="128">
        <v>50.807769270000001</v>
      </c>
      <c r="K111" s="128">
        <v>87.331477570000004</v>
      </c>
      <c r="L111" s="128">
        <v>3397.5519256600001</v>
      </c>
      <c r="M111" s="128">
        <v>712.07649201000004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3575.63396143</v>
      </c>
      <c r="C112" s="128">
        <v>240.13741868</v>
      </c>
      <c r="D112" s="128">
        <v>106.70751835</v>
      </c>
      <c r="E112" s="128">
        <v>0</v>
      </c>
      <c r="F112" s="128">
        <v>105.62834448</v>
      </c>
      <c r="G112" s="128">
        <v>1.07917387</v>
      </c>
      <c r="H112" s="128">
        <v>133.42990033000001</v>
      </c>
      <c r="I112" s="128">
        <v>0</v>
      </c>
      <c r="J112" s="128">
        <v>48.593657630000003</v>
      </c>
      <c r="K112" s="128">
        <v>84.8362427</v>
      </c>
      <c r="L112" s="128">
        <v>3335.4965427500001</v>
      </c>
      <c r="M112" s="128">
        <v>713.35875035000004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3308.7231371100002</v>
      </c>
      <c r="C113" s="128">
        <v>221.52391413000001</v>
      </c>
      <c r="D113" s="128">
        <v>98.639790329999997</v>
      </c>
      <c r="E113" s="128">
        <v>0</v>
      </c>
      <c r="F113" s="128">
        <v>97.567959419999994</v>
      </c>
      <c r="G113" s="128">
        <v>1.0718309100000001</v>
      </c>
      <c r="H113" s="128">
        <v>122.8841238</v>
      </c>
      <c r="I113" s="128">
        <v>0</v>
      </c>
      <c r="J113" s="128">
        <v>44.473581029999998</v>
      </c>
      <c r="K113" s="128">
        <v>78.410542770000006</v>
      </c>
      <c r="L113" s="128">
        <v>3087.1992229799998</v>
      </c>
      <c r="M113" s="128">
        <v>654.26577626999995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3280.8370035500002</v>
      </c>
      <c r="C114" s="128">
        <v>214.51426143</v>
      </c>
      <c r="D114" s="128">
        <v>96.736419080000005</v>
      </c>
      <c r="E114" s="128">
        <v>0</v>
      </c>
      <c r="F114" s="128">
        <v>95.694672560000001</v>
      </c>
      <c r="G114" s="128">
        <v>1.04174652</v>
      </c>
      <c r="H114" s="128">
        <v>117.77784235</v>
      </c>
      <c r="I114" s="128">
        <v>0</v>
      </c>
      <c r="J114" s="128">
        <v>42.43009</v>
      </c>
      <c r="K114" s="128">
        <v>75.347752349999993</v>
      </c>
      <c r="L114" s="128">
        <v>3066.3227421199999</v>
      </c>
      <c r="M114" s="128">
        <v>458.26377324999999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3274.2835284600001</v>
      </c>
      <c r="C115" s="128">
        <v>309.94233937000001</v>
      </c>
      <c r="D115" s="128">
        <v>96.564853159999998</v>
      </c>
      <c r="E115" s="128">
        <v>0</v>
      </c>
      <c r="F115" s="128">
        <v>95.520134400000003</v>
      </c>
      <c r="G115" s="128">
        <v>1.0447187600000001</v>
      </c>
      <c r="H115" s="128">
        <v>213.37748621</v>
      </c>
      <c r="I115" s="128">
        <v>0</v>
      </c>
      <c r="J115" s="128">
        <v>39.542405340000002</v>
      </c>
      <c r="K115" s="128">
        <v>173.83508087000001</v>
      </c>
      <c r="L115" s="128">
        <v>2964.3411890900002</v>
      </c>
      <c r="M115" s="128">
        <v>569.64667594000002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3355.5685464200001</v>
      </c>
      <c r="C116" s="128">
        <v>313.18072347999998</v>
      </c>
      <c r="D116" s="128">
        <v>91.838087169999994</v>
      </c>
      <c r="E116" s="128">
        <v>0</v>
      </c>
      <c r="F116" s="128">
        <v>90.828254290000004</v>
      </c>
      <c r="G116" s="128">
        <v>1.00983288</v>
      </c>
      <c r="H116" s="128">
        <v>221.34263630999999</v>
      </c>
      <c r="I116" s="128">
        <v>0</v>
      </c>
      <c r="J116" s="128">
        <v>40.116751749999999</v>
      </c>
      <c r="K116" s="128">
        <v>181.22588456</v>
      </c>
      <c r="L116" s="128">
        <v>3042.3878229400002</v>
      </c>
      <c r="M116" s="128">
        <v>627.50920897000003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3409.6728762600001</v>
      </c>
      <c r="C117" s="128">
        <v>331.57181568999999</v>
      </c>
      <c r="D117" s="128">
        <v>82.904507910000007</v>
      </c>
      <c r="E117" s="128">
        <v>0</v>
      </c>
      <c r="F117" s="128">
        <v>81.925263670000007</v>
      </c>
      <c r="G117" s="128">
        <v>0.97924423999999999</v>
      </c>
      <c r="H117" s="128">
        <v>248.66730777999999</v>
      </c>
      <c r="I117" s="128">
        <v>0</v>
      </c>
      <c r="J117" s="128">
        <v>76.813756330000004</v>
      </c>
      <c r="K117" s="128">
        <v>171.85355145</v>
      </c>
      <c r="L117" s="128">
        <v>3078.1010605699998</v>
      </c>
      <c r="M117" s="128">
        <v>739.54236435999997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3321.73918443</v>
      </c>
      <c r="C118" s="128">
        <v>311.68857102999999</v>
      </c>
      <c r="D118" s="128">
        <v>51.220422460000002</v>
      </c>
      <c r="E118" s="128">
        <v>0</v>
      </c>
      <c r="F118" s="128">
        <v>50.27071454</v>
      </c>
      <c r="G118" s="128">
        <v>0.94970792000000004</v>
      </c>
      <c r="H118" s="128">
        <v>260.46814856999998</v>
      </c>
      <c r="I118" s="128">
        <v>0</v>
      </c>
      <c r="J118" s="128">
        <v>89.03451991</v>
      </c>
      <c r="K118" s="128">
        <v>171.43362866000001</v>
      </c>
      <c r="L118" s="128">
        <v>3010.0506134000002</v>
      </c>
      <c r="M118" s="128">
        <v>619.27215514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3385.9837657200001</v>
      </c>
      <c r="C119" s="128">
        <v>305.40817394999999</v>
      </c>
      <c r="D119" s="128">
        <v>35.468713579999999</v>
      </c>
      <c r="E119" s="128">
        <v>0</v>
      </c>
      <c r="F119" s="128">
        <v>34.549225829999997</v>
      </c>
      <c r="G119" s="128">
        <v>0.91948775000000005</v>
      </c>
      <c r="H119" s="128">
        <v>269.93946037000001</v>
      </c>
      <c r="I119" s="128">
        <v>0</v>
      </c>
      <c r="J119" s="128">
        <v>92.582791990000004</v>
      </c>
      <c r="K119" s="128">
        <v>177.35666838</v>
      </c>
      <c r="L119" s="128">
        <v>3080.5755917699998</v>
      </c>
      <c r="M119" s="128">
        <v>554.94310401999996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3287.5512903600002</v>
      </c>
      <c r="C120" s="128">
        <v>289.37897706000001</v>
      </c>
      <c r="D120" s="128">
        <v>26.430944289999999</v>
      </c>
      <c r="E120" s="128">
        <v>0</v>
      </c>
      <c r="F120" s="128">
        <v>25.542489539999998</v>
      </c>
      <c r="G120" s="128">
        <v>0.88845474999999996</v>
      </c>
      <c r="H120" s="128">
        <v>262.94803277</v>
      </c>
      <c r="I120" s="128">
        <v>0</v>
      </c>
      <c r="J120" s="128">
        <v>90.61165312</v>
      </c>
      <c r="K120" s="128">
        <v>172.33637965</v>
      </c>
      <c r="L120" s="128">
        <v>2998.1723133</v>
      </c>
      <c r="M120" s="128">
        <v>514.15687427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3608.7867902600001</v>
      </c>
      <c r="C121" s="128">
        <v>322.03327944</v>
      </c>
      <c r="D121" s="128">
        <v>24.637080139999998</v>
      </c>
      <c r="E121" s="128">
        <v>0</v>
      </c>
      <c r="F121" s="128">
        <v>24.16103262</v>
      </c>
      <c r="G121" s="128">
        <v>0.47604752</v>
      </c>
      <c r="H121" s="128">
        <v>297.39619929999998</v>
      </c>
      <c r="I121" s="128">
        <v>0</v>
      </c>
      <c r="J121" s="128">
        <v>102.01327824000001</v>
      </c>
      <c r="K121" s="128">
        <v>195.38292106</v>
      </c>
      <c r="L121" s="128">
        <v>3286.75351082</v>
      </c>
      <c r="M121" s="128">
        <v>445.57952596000001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3543.3221487699998</v>
      </c>
      <c r="C122" s="128">
        <v>311.45575276</v>
      </c>
      <c r="D122" s="128">
        <v>30.251054620000001</v>
      </c>
      <c r="E122" s="128">
        <v>5.4679382900000002</v>
      </c>
      <c r="F122" s="128">
        <v>24.31112632</v>
      </c>
      <c r="G122" s="128">
        <v>0.47199001000000002</v>
      </c>
      <c r="H122" s="128">
        <v>281.20469814</v>
      </c>
      <c r="I122" s="128">
        <v>0</v>
      </c>
      <c r="J122" s="128">
        <v>96.453824620000006</v>
      </c>
      <c r="K122" s="128">
        <v>184.75087352</v>
      </c>
      <c r="L122" s="128">
        <v>3231.8663960099998</v>
      </c>
      <c r="M122" s="128">
        <v>439.96680013000002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3326.9723487699998</v>
      </c>
      <c r="C123" s="128">
        <v>323.19812786</v>
      </c>
      <c r="D123" s="128">
        <v>38.385856410000002</v>
      </c>
      <c r="E123" s="128">
        <v>13.555898819999999</v>
      </c>
      <c r="F123" s="128">
        <v>24.355594310000001</v>
      </c>
      <c r="G123" s="128">
        <v>0.47436328</v>
      </c>
      <c r="H123" s="128">
        <v>284.81227145000003</v>
      </c>
      <c r="I123" s="128">
        <v>0</v>
      </c>
      <c r="J123" s="128">
        <v>97.728873949999993</v>
      </c>
      <c r="K123" s="128">
        <v>187.08339749999999</v>
      </c>
      <c r="L123" s="128">
        <v>3003.7742209100002</v>
      </c>
      <c r="M123" s="128">
        <v>449.57981882000001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3253.3860169200002</v>
      </c>
      <c r="C124" s="128">
        <v>325.52072922000002</v>
      </c>
      <c r="D124" s="128">
        <v>38.045735690000001</v>
      </c>
      <c r="E124" s="128">
        <v>13.932253169999999</v>
      </c>
      <c r="F124" s="128">
        <v>23.726915890000001</v>
      </c>
      <c r="G124" s="128">
        <v>0.38656663000000002</v>
      </c>
      <c r="H124" s="128">
        <v>287.47499353000001</v>
      </c>
      <c r="I124" s="128">
        <v>0</v>
      </c>
      <c r="J124" s="128">
        <v>98.77271958</v>
      </c>
      <c r="K124" s="128">
        <v>188.70227395000001</v>
      </c>
      <c r="L124" s="128">
        <v>2927.8652877</v>
      </c>
      <c r="M124" s="128">
        <v>446.21125777999998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3359.0335648300002</v>
      </c>
      <c r="C125" s="128">
        <v>331.23690059</v>
      </c>
      <c r="D125" s="128">
        <v>29.194647530000001</v>
      </c>
      <c r="E125" s="128">
        <v>13.933049240000001</v>
      </c>
      <c r="F125" s="128">
        <v>15.15408002</v>
      </c>
      <c r="G125" s="128">
        <v>0.10751827</v>
      </c>
      <c r="H125" s="128">
        <v>302.04225306000001</v>
      </c>
      <c r="I125" s="128">
        <v>0</v>
      </c>
      <c r="J125" s="128">
        <v>107.161322</v>
      </c>
      <c r="K125" s="128">
        <v>194.88093105999999</v>
      </c>
      <c r="L125" s="128">
        <v>3027.7966642400002</v>
      </c>
      <c r="M125" s="128">
        <v>503.75839638000002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3404.74000002</v>
      </c>
      <c r="C126" s="128">
        <v>332.44022911000002</v>
      </c>
      <c r="D126" s="128">
        <v>29.433357050000001</v>
      </c>
      <c r="E126" s="128">
        <v>13.966388240000001</v>
      </c>
      <c r="F126" s="128">
        <v>15.36934873</v>
      </c>
      <c r="G126" s="128">
        <v>9.7620079999999998E-2</v>
      </c>
      <c r="H126" s="128">
        <v>303.00687205999998</v>
      </c>
      <c r="I126" s="128">
        <v>0</v>
      </c>
      <c r="J126" s="128">
        <v>107.75203362000001</v>
      </c>
      <c r="K126" s="128">
        <v>195.25483843999999</v>
      </c>
      <c r="L126" s="128">
        <v>3072.29977091</v>
      </c>
      <c r="M126" s="128">
        <v>518.54917410999997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3448.2710317699998</v>
      </c>
      <c r="C127" s="128">
        <v>330.81745683999998</v>
      </c>
      <c r="D127" s="128">
        <v>27.54382936</v>
      </c>
      <c r="E127" s="128">
        <v>11.971570890000001</v>
      </c>
      <c r="F127" s="128">
        <v>15.479747140000001</v>
      </c>
      <c r="G127" s="128">
        <v>9.2511330000000003E-2</v>
      </c>
      <c r="H127" s="128">
        <v>303.27362748000002</v>
      </c>
      <c r="I127" s="128">
        <v>0</v>
      </c>
      <c r="J127" s="128">
        <v>108.46742316</v>
      </c>
      <c r="K127" s="128">
        <v>194.80620432000001</v>
      </c>
      <c r="L127" s="128">
        <v>3117.4535749299998</v>
      </c>
      <c r="M127" s="128">
        <v>567.12455896999995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3387.1139796000002</v>
      </c>
      <c r="C128" s="128">
        <v>321.11675291</v>
      </c>
      <c r="D128" s="128">
        <v>20.87791919</v>
      </c>
      <c r="E128" s="128">
        <v>5.1919924000000002</v>
      </c>
      <c r="F128" s="128">
        <v>15.597967179999999</v>
      </c>
      <c r="G128" s="128">
        <v>8.7959609999999994E-2</v>
      </c>
      <c r="H128" s="128">
        <v>300.23883372</v>
      </c>
      <c r="I128" s="128">
        <v>0</v>
      </c>
      <c r="J128" s="128">
        <v>60.67701478</v>
      </c>
      <c r="K128" s="128">
        <v>239.56181893999999</v>
      </c>
      <c r="L128" s="128">
        <v>3065.9972266899999</v>
      </c>
      <c r="M128" s="128">
        <v>644.94631747999995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3513.2582927499998</v>
      </c>
      <c r="C129" s="128">
        <v>315.01264952000002</v>
      </c>
      <c r="D129" s="128">
        <v>13.94532433</v>
      </c>
      <c r="E129" s="128">
        <v>0</v>
      </c>
      <c r="F129" s="128">
        <v>13.8645213</v>
      </c>
      <c r="G129" s="128">
        <v>8.0803029999999998E-2</v>
      </c>
      <c r="H129" s="128">
        <v>301.06732519000002</v>
      </c>
      <c r="I129" s="128">
        <v>0</v>
      </c>
      <c r="J129" s="128">
        <v>60.905918759999999</v>
      </c>
      <c r="K129" s="128">
        <v>240.16140643</v>
      </c>
      <c r="L129" s="128">
        <v>3198.24564323</v>
      </c>
      <c r="M129" s="128">
        <v>653.44256198999994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3664.5137916899998</v>
      </c>
      <c r="C130" s="128">
        <v>318.79363110000003</v>
      </c>
      <c r="D130" s="128">
        <v>13.931604930000001</v>
      </c>
      <c r="E130" s="128">
        <v>0</v>
      </c>
      <c r="F130" s="128">
        <v>13.8544538</v>
      </c>
      <c r="G130" s="128">
        <v>7.7151129999999998E-2</v>
      </c>
      <c r="H130" s="128">
        <v>304.86202616999998</v>
      </c>
      <c r="I130" s="128">
        <v>0</v>
      </c>
      <c r="J130" s="128">
        <v>62.006582819999998</v>
      </c>
      <c r="K130" s="128">
        <v>242.85544335</v>
      </c>
      <c r="L130" s="128">
        <v>3345.72016059</v>
      </c>
      <c r="M130" s="128">
        <v>630.27136481000002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3996.49603613</v>
      </c>
      <c r="C131" s="128">
        <v>332.97715658999999</v>
      </c>
      <c r="D131" s="128">
        <v>13.94591127</v>
      </c>
      <c r="E131" s="128">
        <v>0</v>
      </c>
      <c r="F131" s="128">
        <v>13.861959819999999</v>
      </c>
      <c r="G131" s="128">
        <v>8.3951449999999997E-2</v>
      </c>
      <c r="H131" s="128">
        <v>319.03124531999998</v>
      </c>
      <c r="I131" s="128">
        <v>0</v>
      </c>
      <c r="J131" s="128">
        <v>60.730377830000002</v>
      </c>
      <c r="K131" s="128">
        <v>258.30086748999997</v>
      </c>
      <c r="L131" s="128">
        <v>3663.5188795399999</v>
      </c>
      <c r="M131" s="128">
        <v>695.68445150000002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4296.7266365300002</v>
      </c>
      <c r="C132" s="128">
        <v>326.85511098000001</v>
      </c>
      <c r="D132" s="128">
        <v>13.928341809999999</v>
      </c>
      <c r="E132" s="128">
        <v>0</v>
      </c>
      <c r="F132" s="128">
        <v>13.85266775</v>
      </c>
      <c r="G132" s="128">
        <v>7.5674060000000001E-2</v>
      </c>
      <c r="H132" s="128">
        <v>312.92676917</v>
      </c>
      <c r="I132" s="128">
        <v>0</v>
      </c>
      <c r="J132" s="128">
        <v>59.26860765</v>
      </c>
      <c r="K132" s="128">
        <v>253.65816151999999</v>
      </c>
      <c r="L132" s="128">
        <v>3969.8715255500001</v>
      </c>
      <c r="M132" s="128">
        <v>674.96272736000003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4465.1720594799999</v>
      </c>
      <c r="C133" s="128">
        <v>316.98040431999999</v>
      </c>
      <c r="D133" s="128">
        <v>18.431584449999999</v>
      </c>
      <c r="E133" s="128">
        <v>0</v>
      </c>
      <c r="F133" s="128">
        <v>18.354142790000001</v>
      </c>
      <c r="G133" s="128">
        <v>7.7441659999999996E-2</v>
      </c>
      <c r="H133" s="128">
        <v>298.54881986999999</v>
      </c>
      <c r="I133" s="128">
        <v>0</v>
      </c>
      <c r="J133" s="128">
        <v>56.707659149999998</v>
      </c>
      <c r="K133" s="128">
        <v>241.84116072</v>
      </c>
      <c r="L133" s="128">
        <v>4148.1916551599998</v>
      </c>
      <c r="M133" s="128">
        <v>583.98119409000003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4501.5762805200002</v>
      </c>
      <c r="C134" s="128">
        <v>319.81236697999998</v>
      </c>
      <c r="D134" s="128">
        <v>21.427370889999999</v>
      </c>
      <c r="E134" s="128">
        <v>0</v>
      </c>
      <c r="F134" s="128">
        <v>21.358941680000001</v>
      </c>
      <c r="G134" s="128">
        <v>6.8429210000000004E-2</v>
      </c>
      <c r="H134" s="128">
        <v>298.38499609000002</v>
      </c>
      <c r="I134" s="128">
        <v>0</v>
      </c>
      <c r="J134" s="128">
        <v>56.660439189999998</v>
      </c>
      <c r="K134" s="128">
        <v>241.72455690000001</v>
      </c>
      <c r="L134" s="128">
        <v>4181.7639135400004</v>
      </c>
      <c r="M134" s="128">
        <v>576.367435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5540.3619034499998</v>
      </c>
      <c r="C135" s="128">
        <v>313.98480351000001</v>
      </c>
      <c r="D135" s="128">
        <v>22.51319165</v>
      </c>
      <c r="E135" s="128">
        <v>0</v>
      </c>
      <c r="F135" s="128">
        <v>22.44282917</v>
      </c>
      <c r="G135" s="128">
        <v>7.0362480000000005E-2</v>
      </c>
      <c r="H135" s="128">
        <v>291.47161186</v>
      </c>
      <c r="I135" s="128">
        <v>0</v>
      </c>
      <c r="J135" s="128">
        <v>54.83086754</v>
      </c>
      <c r="K135" s="128">
        <v>236.64074432000001</v>
      </c>
      <c r="L135" s="128">
        <v>5226.3770999400003</v>
      </c>
      <c r="M135" s="128">
        <v>571.16008768999995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5579.2838629099997</v>
      </c>
      <c r="C136" s="128">
        <v>300.23113530000001</v>
      </c>
      <c r="D136" s="128">
        <v>23.81078535</v>
      </c>
      <c r="E136" s="128">
        <v>0</v>
      </c>
      <c r="F136" s="128">
        <v>23.74770388</v>
      </c>
      <c r="G136" s="128">
        <v>6.3081470000000001E-2</v>
      </c>
      <c r="H136" s="128">
        <v>276.42034995</v>
      </c>
      <c r="I136" s="128">
        <v>0</v>
      </c>
      <c r="J136" s="128">
        <v>51.119154799999997</v>
      </c>
      <c r="K136" s="128">
        <v>225.30119515000001</v>
      </c>
      <c r="L136" s="128">
        <v>5279.0527276100001</v>
      </c>
      <c r="M136" s="128">
        <v>628.96263582999995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5240.1783012100004</v>
      </c>
      <c r="C137" s="128">
        <v>292.02767318000002</v>
      </c>
      <c r="D137" s="128">
        <v>25.76322738</v>
      </c>
      <c r="E137" s="128">
        <v>0</v>
      </c>
      <c r="F137" s="128">
        <v>25.700432200000002</v>
      </c>
      <c r="G137" s="128">
        <v>6.2795180000000006E-2</v>
      </c>
      <c r="H137" s="128">
        <v>266.26444579999998</v>
      </c>
      <c r="I137" s="128">
        <v>0</v>
      </c>
      <c r="J137" s="128">
        <v>49.197783729999998</v>
      </c>
      <c r="K137" s="128">
        <v>217.06666207000001</v>
      </c>
      <c r="L137" s="128">
        <v>4948.15062803</v>
      </c>
      <c r="M137" s="128">
        <v>620.62645657999997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5205.4886256099999</v>
      </c>
      <c r="C138" s="128">
        <v>284.64742421</v>
      </c>
      <c r="D138" s="128">
        <v>28.031433379999999</v>
      </c>
      <c r="E138" s="128">
        <v>0</v>
      </c>
      <c r="F138" s="128">
        <v>27.967969960000001</v>
      </c>
      <c r="G138" s="128">
        <v>6.3463420000000006E-2</v>
      </c>
      <c r="H138" s="128">
        <v>256.61599082999999</v>
      </c>
      <c r="I138" s="128">
        <v>0</v>
      </c>
      <c r="J138" s="128">
        <v>44.934258110000002</v>
      </c>
      <c r="K138" s="128">
        <v>211.68173272000001</v>
      </c>
      <c r="L138" s="128">
        <v>4920.8412013999996</v>
      </c>
      <c r="M138" s="128">
        <v>622.81229328999996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4943.6106441299999</v>
      </c>
      <c r="C139" s="128">
        <v>264.74029839999997</v>
      </c>
      <c r="D139" s="128">
        <v>18.905698569999998</v>
      </c>
      <c r="E139" s="128">
        <v>0</v>
      </c>
      <c r="F139" s="128">
        <v>18.853926860000001</v>
      </c>
      <c r="G139" s="128">
        <v>5.1771709999999999E-2</v>
      </c>
      <c r="H139" s="128">
        <v>245.83459983</v>
      </c>
      <c r="I139" s="128">
        <v>0</v>
      </c>
      <c r="J139" s="128">
        <v>42.03155683</v>
      </c>
      <c r="K139" s="128">
        <v>203.803043</v>
      </c>
      <c r="L139" s="128">
        <v>4678.8703457299998</v>
      </c>
      <c r="M139" s="128">
        <v>663.17372150999995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5219.4240227800001</v>
      </c>
      <c r="C140" s="128">
        <v>283.14907914000003</v>
      </c>
      <c r="D140" s="128">
        <v>43.613006239999997</v>
      </c>
      <c r="E140" s="128">
        <v>0</v>
      </c>
      <c r="F140" s="128">
        <v>23.6668877</v>
      </c>
      <c r="G140" s="128">
        <v>19.946118540000001</v>
      </c>
      <c r="H140" s="128">
        <v>239.53607289999999</v>
      </c>
      <c r="I140" s="128">
        <v>0</v>
      </c>
      <c r="J140" s="128">
        <v>40.788458409999997</v>
      </c>
      <c r="K140" s="128">
        <v>198.74761448999999</v>
      </c>
      <c r="L140" s="128">
        <v>4936.2749436399999</v>
      </c>
      <c r="M140" s="128">
        <v>730.70502085999999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6177.3561193699998</v>
      </c>
      <c r="C141" s="128">
        <v>265.3003612</v>
      </c>
      <c r="D141" s="128">
        <v>63.335627809999998</v>
      </c>
      <c r="E141" s="128">
        <v>0</v>
      </c>
      <c r="F141" s="128">
        <v>23.452767919999999</v>
      </c>
      <c r="G141" s="128">
        <v>39.882859889999999</v>
      </c>
      <c r="H141" s="128">
        <v>201.96473338999999</v>
      </c>
      <c r="I141" s="128">
        <v>0</v>
      </c>
      <c r="J141" s="128">
        <v>36.5930465</v>
      </c>
      <c r="K141" s="128">
        <v>165.37168689000001</v>
      </c>
      <c r="L141" s="128">
        <v>5912.0557581700004</v>
      </c>
      <c r="M141" s="128">
        <v>765.44374645000005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6226.3517116599996</v>
      </c>
      <c r="C142" s="128">
        <v>284.64573073999998</v>
      </c>
      <c r="D142" s="128">
        <v>83.683965169999993</v>
      </c>
      <c r="E142" s="128">
        <v>0</v>
      </c>
      <c r="F142" s="128">
        <v>22.65182166</v>
      </c>
      <c r="G142" s="128">
        <v>61.032143509999997</v>
      </c>
      <c r="H142" s="128">
        <v>200.96176557000001</v>
      </c>
      <c r="I142" s="128">
        <v>0</v>
      </c>
      <c r="J142" s="128">
        <v>36.431025769999998</v>
      </c>
      <c r="K142" s="128">
        <v>164.53073979999999</v>
      </c>
      <c r="L142" s="128">
        <v>5941.70598092</v>
      </c>
      <c r="M142" s="128">
        <v>721.54330725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6290.2683679100001</v>
      </c>
      <c r="C143" s="128">
        <v>304.96049137</v>
      </c>
      <c r="D143" s="128">
        <v>98.02944789</v>
      </c>
      <c r="E143" s="128">
        <v>0</v>
      </c>
      <c r="F143" s="128">
        <v>22.326511610000001</v>
      </c>
      <c r="G143" s="128">
        <v>75.702936280000003</v>
      </c>
      <c r="H143" s="128">
        <v>206.93104348</v>
      </c>
      <c r="I143" s="128">
        <v>0</v>
      </c>
      <c r="J143" s="128">
        <v>37.50344913</v>
      </c>
      <c r="K143" s="128">
        <v>169.42759434999999</v>
      </c>
      <c r="L143" s="128">
        <v>5985.3078765399996</v>
      </c>
      <c r="M143" s="128">
        <v>657.08743998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6526.2296935799995</v>
      </c>
      <c r="C144" s="128">
        <v>317.18203635999998</v>
      </c>
      <c r="D144" s="128">
        <v>107.38926936</v>
      </c>
      <c r="E144" s="128">
        <v>3.2121610000000002E-2</v>
      </c>
      <c r="F144" s="128">
        <v>22.53962297</v>
      </c>
      <c r="G144" s="128">
        <v>84.817524779999999</v>
      </c>
      <c r="H144" s="128">
        <v>209.792767</v>
      </c>
      <c r="I144" s="128">
        <v>0.59713404999999997</v>
      </c>
      <c r="J144" s="128">
        <v>38.45491758</v>
      </c>
      <c r="K144" s="128">
        <v>170.74071537</v>
      </c>
      <c r="L144" s="128">
        <v>6209.0476572199996</v>
      </c>
      <c r="M144" s="128">
        <v>845.11042166000004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6597.5701601800001</v>
      </c>
      <c r="C145" s="128">
        <v>314.54668477000001</v>
      </c>
      <c r="D145" s="128">
        <v>108.37920329000001</v>
      </c>
      <c r="E145" s="128">
        <v>3.2598990000000001E-2</v>
      </c>
      <c r="F145" s="128">
        <v>22.644453510000002</v>
      </c>
      <c r="G145" s="128">
        <v>85.702150790000005</v>
      </c>
      <c r="H145" s="128">
        <v>206.16748147999999</v>
      </c>
      <c r="I145" s="128">
        <v>0.43107065999999999</v>
      </c>
      <c r="J145" s="128">
        <v>38.033346629999997</v>
      </c>
      <c r="K145" s="128">
        <v>167.70306418999999</v>
      </c>
      <c r="L145" s="128">
        <v>6283.0234754100002</v>
      </c>
      <c r="M145" s="128">
        <v>823.39169817000004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6662.2032822499996</v>
      </c>
      <c r="C146" s="128">
        <v>302.93856331000001</v>
      </c>
      <c r="D146" s="128">
        <v>108.67269951999999</v>
      </c>
      <c r="E146" s="128">
        <v>3.3057980000000001E-2</v>
      </c>
      <c r="F146" s="128">
        <v>22.089710520000001</v>
      </c>
      <c r="G146" s="128">
        <v>86.549931020000002</v>
      </c>
      <c r="H146" s="128">
        <v>194.26586379</v>
      </c>
      <c r="I146" s="128">
        <v>0.28790976000000001</v>
      </c>
      <c r="J146" s="128">
        <v>35.577134639999997</v>
      </c>
      <c r="K146" s="128">
        <v>158.40081939000001</v>
      </c>
      <c r="L146" s="128">
        <v>6359.2647189400004</v>
      </c>
      <c r="M146" s="128">
        <v>823.66434230000004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6589.4186767000001</v>
      </c>
      <c r="C147" s="128">
        <v>322.36879821999997</v>
      </c>
      <c r="D147" s="128">
        <v>122.83092753</v>
      </c>
      <c r="E147" s="128">
        <v>3.3535969999999998E-2</v>
      </c>
      <c r="F147" s="128">
        <v>21.870604610000001</v>
      </c>
      <c r="G147" s="128">
        <v>100.92678694999999</v>
      </c>
      <c r="H147" s="128">
        <v>199.53787069000001</v>
      </c>
      <c r="I147" s="128">
        <v>0</v>
      </c>
      <c r="J147" s="128">
        <v>36.404812239999998</v>
      </c>
      <c r="K147" s="128">
        <v>163.13305844999999</v>
      </c>
      <c r="L147" s="128">
        <v>6267.0498784800002</v>
      </c>
      <c r="M147" s="128">
        <v>718.97135397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5701.22222392</v>
      </c>
      <c r="C148" s="128">
        <v>329.71587815999999</v>
      </c>
      <c r="D148" s="128">
        <v>138.8476115</v>
      </c>
      <c r="E148" s="128">
        <v>2.558448E-2</v>
      </c>
      <c r="F148" s="128">
        <v>19.742515059999999</v>
      </c>
      <c r="G148" s="128">
        <v>119.07951196</v>
      </c>
      <c r="H148" s="128">
        <v>190.86826665999999</v>
      </c>
      <c r="I148" s="128">
        <v>0</v>
      </c>
      <c r="J148" s="128">
        <v>35.579639640000003</v>
      </c>
      <c r="K148" s="128">
        <v>155.28862702000001</v>
      </c>
      <c r="L148" s="128">
        <v>5371.5063457599999</v>
      </c>
      <c r="M148" s="128">
        <v>762.07982174999995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6187.3371686199998</v>
      </c>
      <c r="C149" s="128">
        <v>396.04119680000002</v>
      </c>
      <c r="D149" s="128">
        <v>168.00759528</v>
      </c>
      <c r="E149" s="128">
        <v>2.5961370000000001E-2</v>
      </c>
      <c r="F149" s="128">
        <v>19.149321260000001</v>
      </c>
      <c r="G149" s="128">
        <v>148.83231265000001</v>
      </c>
      <c r="H149" s="128">
        <v>228.03360151999999</v>
      </c>
      <c r="I149" s="128">
        <v>0</v>
      </c>
      <c r="J149" s="128">
        <v>42.910171130000002</v>
      </c>
      <c r="K149" s="128">
        <v>185.12343039000001</v>
      </c>
      <c r="L149" s="128">
        <v>5791.29597182</v>
      </c>
      <c r="M149" s="128">
        <v>973.41472669999996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6220.9102606400002</v>
      </c>
      <c r="C150" s="128">
        <v>396.65330734999998</v>
      </c>
      <c r="D150" s="128">
        <v>172.21584962</v>
      </c>
      <c r="E150" s="128">
        <v>1.443287E-2</v>
      </c>
      <c r="F150" s="128">
        <v>18.471627080000001</v>
      </c>
      <c r="G150" s="128">
        <v>153.72978967</v>
      </c>
      <c r="H150" s="128">
        <v>224.43745773000001</v>
      </c>
      <c r="I150" s="128">
        <v>0</v>
      </c>
      <c r="J150" s="128">
        <v>41.987287109999997</v>
      </c>
      <c r="K150" s="128">
        <v>182.45017061999999</v>
      </c>
      <c r="L150" s="128">
        <v>5824.2569532899997</v>
      </c>
      <c r="M150" s="128">
        <v>915.35618204000002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6285.0166762199997</v>
      </c>
      <c r="C151" s="128">
        <v>396.79531294999998</v>
      </c>
      <c r="D151" s="128">
        <v>186.98233687000001</v>
      </c>
      <c r="E151" s="128">
        <v>1.463742E-2</v>
      </c>
      <c r="F151" s="128">
        <v>17.663613080000001</v>
      </c>
      <c r="G151" s="128">
        <v>169.30408636999999</v>
      </c>
      <c r="H151" s="128">
        <v>209.81297608</v>
      </c>
      <c r="I151" s="128">
        <v>0</v>
      </c>
      <c r="J151" s="128">
        <v>41.268919709999999</v>
      </c>
      <c r="K151" s="128">
        <v>168.54405636999999</v>
      </c>
      <c r="L151" s="128">
        <v>5888.2213632700004</v>
      </c>
      <c r="M151" s="128">
        <v>1014.93532172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6317.9220449200002</v>
      </c>
      <c r="C152" s="128">
        <v>417.14188507</v>
      </c>
      <c r="D152" s="128">
        <v>207.73224166</v>
      </c>
      <c r="E152" s="128">
        <v>1.3666000000000001E-4</v>
      </c>
      <c r="F152" s="128">
        <v>16.865667559999999</v>
      </c>
      <c r="G152" s="128">
        <v>190.86643744</v>
      </c>
      <c r="H152" s="128">
        <v>209.40964341</v>
      </c>
      <c r="I152" s="128">
        <v>0</v>
      </c>
      <c r="J152" s="128">
        <v>41.39256571</v>
      </c>
      <c r="K152" s="128">
        <v>168.01707769999999</v>
      </c>
      <c r="L152" s="128">
        <v>5900.78015985</v>
      </c>
      <c r="M152" s="128">
        <v>972.75385959000005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6383.0220351600001</v>
      </c>
      <c r="C153" s="128">
        <v>424.39800201000003</v>
      </c>
      <c r="D153" s="128">
        <v>213.59416651999999</v>
      </c>
      <c r="E153" s="128">
        <v>0</v>
      </c>
      <c r="F153" s="128">
        <v>16.047588950000002</v>
      </c>
      <c r="G153" s="128">
        <v>197.54657757000001</v>
      </c>
      <c r="H153" s="128">
        <v>210.80383549000001</v>
      </c>
      <c r="I153" s="128">
        <v>0</v>
      </c>
      <c r="J153" s="128">
        <v>42.727833279999999</v>
      </c>
      <c r="K153" s="128">
        <v>168.07600221000001</v>
      </c>
      <c r="L153" s="128">
        <v>5958.6240331500003</v>
      </c>
      <c r="M153" s="128">
        <v>1332.46357055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6402.5819975200002</v>
      </c>
      <c r="C154" s="128">
        <v>426.61550116000001</v>
      </c>
      <c r="D154" s="128">
        <v>211.53657942999999</v>
      </c>
      <c r="E154" s="128">
        <v>0</v>
      </c>
      <c r="F154" s="128">
        <v>15.24340705</v>
      </c>
      <c r="G154" s="128">
        <v>196.29317237999999</v>
      </c>
      <c r="H154" s="128">
        <v>215.07892172999999</v>
      </c>
      <c r="I154" s="128">
        <v>0</v>
      </c>
      <c r="J154" s="128">
        <v>43.564227520000003</v>
      </c>
      <c r="K154" s="128">
        <v>171.51469420999999</v>
      </c>
      <c r="L154" s="128">
        <v>5975.9664963599998</v>
      </c>
      <c r="M154" s="128">
        <v>1230.18264271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6546.4529464300003</v>
      </c>
      <c r="C155" s="128">
        <v>433.41401676999999</v>
      </c>
      <c r="D155" s="128">
        <v>214.03148849999999</v>
      </c>
      <c r="E155" s="128">
        <v>0</v>
      </c>
      <c r="F155" s="128">
        <v>14.90650597</v>
      </c>
      <c r="G155" s="128">
        <v>199.12498253000001</v>
      </c>
      <c r="H155" s="128">
        <v>219.38252826999999</v>
      </c>
      <c r="I155" s="128">
        <v>0</v>
      </c>
      <c r="J155" s="128">
        <v>44.553549459999999</v>
      </c>
      <c r="K155" s="128">
        <v>174.82897881</v>
      </c>
      <c r="L155" s="128">
        <v>6113.0389296599997</v>
      </c>
      <c r="M155" s="128">
        <v>1474.9519058400001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6752.4601500199997</v>
      </c>
      <c r="C156" s="128">
        <v>424.94314186000003</v>
      </c>
      <c r="D156" s="128">
        <v>216.24386504</v>
      </c>
      <c r="E156" s="128">
        <v>0</v>
      </c>
      <c r="F156" s="128">
        <v>14.57336611</v>
      </c>
      <c r="G156" s="128">
        <v>201.67049893000001</v>
      </c>
      <c r="H156" s="128">
        <v>208.69927681999999</v>
      </c>
      <c r="I156" s="128">
        <v>0</v>
      </c>
      <c r="J156" s="128">
        <v>43.010298730000002</v>
      </c>
      <c r="K156" s="128">
        <v>165.68897809000001</v>
      </c>
      <c r="L156" s="128">
        <v>6327.5170081599999</v>
      </c>
      <c r="M156" s="128">
        <v>1508.4912525699999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6728.6525081700001</v>
      </c>
      <c r="C157" s="128">
        <v>386.83694788999998</v>
      </c>
      <c r="D157" s="128">
        <v>175.76498810999999</v>
      </c>
      <c r="E157" s="128">
        <v>0</v>
      </c>
      <c r="F157" s="128">
        <v>12.69202093</v>
      </c>
      <c r="G157" s="128">
        <v>163.07296718000001</v>
      </c>
      <c r="H157" s="128">
        <v>211.07195977999999</v>
      </c>
      <c r="I157" s="128">
        <v>0</v>
      </c>
      <c r="J157" s="128">
        <v>44.007637440000003</v>
      </c>
      <c r="K157" s="128">
        <v>167.06432233999999</v>
      </c>
      <c r="L157" s="128">
        <v>6341.8155602799998</v>
      </c>
      <c r="M157" s="128">
        <v>1615.2057690199999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6717.5793096199995</v>
      </c>
      <c r="C158" s="128">
        <v>399.38176028999999</v>
      </c>
      <c r="D158" s="128">
        <v>188.74039725</v>
      </c>
      <c r="E158" s="128">
        <v>0</v>
      </c>
      <c r="F158" s="128">
        <v>25.511135929999998</v>
      </c>
      <c r="G158" s="128">
        <v>163.22926132000001</v>
      </c>
      <c r="H158" s="128">
        <v>210.64136303999999</v>
      </c>
      <c r="I158" s="128">
        <v>0</v>
      </c>
      <c r="J158" s="128">
        <v>31.938440379999999</v>
      </c>
      <c r="K158" s="128">
        <v>178.70292266000001</v>
      </c>
      <c r="L158" s="128">
        <v>6318.1975493299997</v>
      </c>
      <c r="M158" s="128">
        <v>1667.54585567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6648.59461526</v>
      </c>
      <c r="C159" s="128">
        <v>396.62155579</v>
      </c>
      <c r="D159" s="128">
        <v>197.20955795</v>
      </c>
      <c r="E159" s="128">
        <v>0</v>
      </c>
      <c r="F159" s="128">
        <v>34.123712300000001</v>
      </c>
      <c r="G159" s="128">
        <v>163.08584565000001</v>
      </c>
      <c r="H159" s="128">
        <v>199.41199784</v>
      </c>
      <c r="I159" s="128">
        <v>0</v>
      </c>
      <c r="J159" s="128">
        <v>31.244922890000002</v>
      </c>
      <c r="K159" s="128">
        <v>168.16707495</v>
      </c>
      <c r="L159" s="128">
        <v>6251.9730594700004</v>
      </c>
      <c r="M159" s="128">
        <v>1488.55615266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6222.8018634700002</v>
      </c>
      <c r="C160" s="128">
        <v>401.33277889999999</v>
      </c>
      <c r="D160" s="128">
        <v>209.18269748</v>
      </c>
      <c r="E160" s="128">
        <v>0</v>
      </c>
      <c r="F160" s="128">
        <v>46.093294270000001</v>
      </c>
      <c r="G160" s="128">
        <v>163.08940321</v>
      </c>
      <c r="H160" s="128">
        <v>192.15008141999999</v>
      </c>
      <c r="I160" s="128">
        <v>0</v>
      </c>
      <c r="J160" s="128">
        <v>31.659999289999998</v>
      </c>
      <c r="K160" s="128">
        <v>160.49008212999999</v>
      </c>
      <c r="L160" s="128">
        <v>5821.4690845699997</v>
      </c>
      <c r="M160" s="128">
        <v>1021.86513971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6228.2137417800004</v>
      </c>
      <c r="C161" s="128">
        <v>430.29874138999998</v>
      </c>
      <c r="D161" s="128">
        <v>243.26468813</v>
      </c>
      <c r="E161" s="128">
        <v>0</v>
      </c>
      <c r="F161" s="128">
        <v>80.021316179999999</v>
      </c>
      <c r="G161" s="128">
        <v>163.24337195000001</v>
      </c>
      <c r="H161" s="128">
        <v>187.03405326000001</v>
      </c>
      <c r="I161" s="128">
        <v>0</v>
      </c>
      <c r="J161" s="128">
        <v>32.012503819999999</v>
      </c>
      <c r="K161" s="128">
        <v>155.02154944</v>
      </c>
      <c r="L161" s="128">
        <v>5797.9150003900004</v>
      </c>
      <c r="M161" s="128">
        <v>1049.7937569200001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6510.5201907399996</v>
      </c>
      <c r="C162" s="128">
        <v>467.87651033999998</v>
      </c>
      <c r="D162" s="128">
        <v>290.89029248000003</v>
      </c>
      <c r="E162" s="128">
        <v>0</v>
      </c>
      <c r="F162" s="128">
        <v>127.78986054000001</v>
      </c>
      <c r="G162" s="128">
        <v>163.10043193999999</v>
      </c>
      <c r="H162" s="128">
        <v>176.98621786000001</v>
      </c>
      <c r="I162" s="128">
        <v>0</v>
      </c>
      <c r="J162" s="128">
        <v>31.22534044</v>
      </c>
      <c r="K162" s="128">
        <v>145.76087742000001</v>
      </c>
      <c r="L162" s="128">
        <v>6042.6436804000004</v>
      </c>
      <c r="M162" s="128">
        <v>1103.2127442999999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6792.17273965</v>
      </c>
      <c r="C163" s="128">
        <v>443.86135869999998</v>
      </c>
      <c r="D163" s="128">
        <v>277.21989365000002</v>
      </c>
      <c r="E163" s="128">
        <v>0</v>
      </c>
      <c r="F163" s="128">
        <v>129.05976792999999</v>
      </c>
      <c r="G163" s="128">
        <v>148.16012572</v>
      </c>
      <c r="H163" s="128">
        <v>166.64146504999999</v>
      </c>
      <c r="I163" s="128">
        <v>0</v>
      </c>
      <c r="J163" s="128">
        <v>29.908303910000001</v>
      </c>
      <c r="K163" s="128">
        <v>136.73316113999999</v>
      </c>
      <c r="L163" s="128">
        <v>6348.3113809500001</v>
      </c>
      <c r="M163" s="128">
        <v>1108.44424123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6875.2486409599996</v>
      </c>
      <c r="C164" s="128">
        <v>438.55404358999999</v>
      </c>
      <c r="D164" s="128">
        <v>275.45613279000003</v>
      </c>
      <c r="E164" s="128">
        <v>0</v>
      </c>
      <c r="F164" s="128">
        <v>140.37962705999999</v>
      </c>
      <c r="G164" s="128">
        <v>135.07650573000001</v>
      </c>
      <c r="H164" s="128">
        <v>163.09791079999999</v>
      </c>
      <c r="I164" s="128">
        <v>0</v>
      </c>
      <c r="J164" s="128">
        <v>29.382344190000001</v>
      </c>
      <c r="K164" s="128">
        <v>133.71556661</v>
      </c>
      <c r="L164" s="128">
        <v>6436.6945973700003</v>
      </c>
      <c r="M164" s="128">
        <v>1175.9469238900001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7226.3291078599996</v>
      </c>
      <c r="C165" s="128">
        <v>430.25361974999998</v>
      </c>
      <c r="D165" s="128">
        <v>262.72738620000001</v>
      </c>
      <c r="E165" s="128">
        <v>0</v>
      </c>
      <c r="F165" s="128">
        <v>164.67492397000001</v>
      </c>
      <c r="G165" s="128">
        <v>98.052462230000003</v>
      </c>
      <c r="H165" s="128">
        <v>167.52623355</v>
      </c>
      <c r="I165" s="128">
        <v>0</v>
      </c>
      <c r="J165" s="128">
        <v>30.468181040000001</v>
      </c>
      <c r="K165" s="128">
        <v>137.05805251000001</v>
      </c>
      <c r="L165" s="128">
        <v>6796.0754881100002</v>
      </c>
      <c r="M165" s="128">
        <v>1297.48073568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7325.2418137200002</v>
      </c>
      <c r="C166" s="128">
        <v>429.86365842999999</v>
      </c>
      <c r="D166" s="128">
        <v>254.75534696</v>
      </c>
      <c r="E166" s="128">
        <v>0</v>
      </c>
      <c r="F166" s="128">
        <v>156.61097963</v>
      </c>
      <c r="G166" s="128">
        <v>98.144367329999994</v>
      </c>
      <c r="H166" s="128">
        <v>175.10831146999999</v>
      </c>
      <c r="I166" s="128">
        <v>0</v>
      </c>
      <c r="J166" s="128">
        <v>32.231162529999999</v>
      </c>
      <c r="K166" s="128">
        <v>142.87714894000001</v>
      </c>
      <c r="L166" s="128">
        <v>6895.37815529</v>
      </c>
      <c r="M166" s="128">
        <v>1215.9246688999999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7247.4474886199996</v>
      </c>
      <c r="C167" s="128">
        <v>419.08029653</v>
      </c>
      <c r="D167" s="128">
        <v>254.25210092</v>
      </c>
      <c r="E167" s="128">
        <v>0</v>
      </c>
      <c r="F167" s="128">
        <v>156.17462012999999</v>
      </c>
      <c r="G167" s="128">
        <v>98.077480789999996</v>
      </c>
      <c r="H167" s="128">
        <v>164.82819560999999</v>
      </c>
      <c r="I167" s="128">
        <v>0</v>
      </c>
      <c r="J167" s="128">
        <v>31.59216374</v>
      </c>
      <c r="K167" s="128">
        <v>133.23603187000001</v>
      </c>
      <c r="L167" s="128">
        <v>6828.3671920899997</v>
      </c>
      <c r="M167" s="128">
        <v>1258.9834002600001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7153.5666076799998</v>
      </c>
      <c r="C168" s="128">
        <v>416.44873853000001</v>
      </c>
      <c r="D168" s="128">
        <v>255.22898158000001</v>
      </c>
      <c r="E168" s="128">
        <v>0</v>
      </c>
      <c r="F168" s="128">
        <v>156.91350890000001</v>
      </c>
      <c r="G168" s="128">
        <v>98.315472679999999</v>
      </c>
      <c r="H168" s="128">
        <v>161.21975695</v>
      </c>
      <c r="I168" s="128">
        <v>0</v>
      </c>
      <c r="J168" s="128">
        <v>31.569933420000002</v>
      </c>
      <c r="K168" s="128">
        <v>129.64982352999999</v>
      </c>
      <c r="L168" s="128">
        <v>6737.1178691499999</v>
      </c>
      <c r="M168" s="128">
        <v>1170.7616802699999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7241.9649966899997</v>
      </c>
      <c r="C169" s="128">
        <v>403.50544156000001</v>
      </c>
      <c r="D169" s="128">
        <v>242.55324923000001</v>
      </c>
      <c r="E169" s="128">
        <v>0</v>
      </c>
      <c r="F169" s="128">
        <v>144.14479356999999</v>
      </c>
      <c r="G169" s="128">
        <v>98.408455660000001</v>
      </c>
      <c r="H169" s="128">
        <v>160.95219233</v>
      </c>
      <c r="I169" s="128">
        <v>0</v>
      </c>
      <c r="J169" s="128">
        <v>32.791545360000001</v>
      </c>
      <c r="K169" s="128">
        <v>128.16064696999999</v>
      </c>
      <c r="L169" s="128">
        <v>6838.4595551299999</v>
      </c>
      <c r="M169" s="128">
        <v>1071.2187876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7355.2663351700003</v>
      </c>
      <c r="C170" s="128">
        <v>390.14501130999997</v>
      </c>
      <c r="D170" s="128">
        <v>234.86274349000001</v>
      </c>
      <c r="E170" s="128">
        <v>0</v>
      </c>
      <c r="F170" s="128">
        <v>136.54065724</v>
      </c>
      <c r="G170" s="128">
        <v>98.322086249999998</v>
      </c>
      <c r="H170" s="128">
        <v>155.28226781999999</v>
      </c>
      <c r="I170" s="128">
        <v>0</v>
      </c>
      <c r="J170" s="128">
        <v>33.042424650000001</v>
      </c>
      <c r="K170" s="128">
        <v>122.23984317</v>
      </c>
      <c r="L170" s="128">
        <v>6965.1213238600003</v>
      </c>
      <c r="M170" s="128">
        <v>1032.4096184699999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7449.5265554199996</v>
      </c>
      <c r="C171" s="128">
        <v>368.53061650000001</v>
      </c>
      <c r="D171" s="128">
        <v>227.64944717</v>
      </c>
      <c r="E171" s="128">
        <v>0</v>
      </c>
      <c r="F171" s="128">
        <v>129.32010986</v>
      </c>
      <c r="G171" s="128">
        <v>98.32933731</v>
      </c>
      <c r="H171" s="128">
        <v>140.88116933000001</v>
      </c>
      <c r="I171" s="128">
        <v>0</v>
      </c>
      <c r="J171" s="128">
        <v>33.133667690000003</v>
      </c>
      <c r="K171" s="128">
        <v>107.74750164</v>
      </c>
      <c r="L171" s="128">
        <v>7080.9959389200003</v>
      </c>
      <c r="M171" s="128">
        <v>1163.1315053400001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7724.6905854699999</v>
      </c>
      <c r="C172" s="128">
        <v>349.83762744000001</v>
      </c>
      <c r="D172" s="128">
        <v>229.37374162</v>
      </c>
      <c r="E172" s="128">
        <v>0</v>
      </c>
      <c r="F172" s="128">
        <v>130.95508165000001</v>
      </c>
      <c r="G172" s="128">
        <v>98.418659969999993</v>
      </c>
      <c r="H172" s="128">
        <v>120.46388582</v>
      </c>
      <c r="I172" s="128">
        <v>0</v>
      </c>
      <c r="J172" s="128">
        <v>21.342421940000001</v>
      </c>
      <c r="K172" s="128">
        <v>99.121463879999993</v>
      </c>
      <c r="L172" s="128">
        <v>7374.8529580300001</v>
      </c>
      <c r="M172" s="128">
        <v>1174.84259649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7651.0694488500003</v>
      </c>
      <c r="C173" s="128">
        <v>341.38461325999998</v>
      </c>
      <c r="D173" s="128">
        <v>227.11206003999999</v>
      </c>
      <c r="E173" s="128">
        <v>0</v>
      </c>
      <c r="F173" s="128">
        <v>128.77412805</v>
      </c>
      <c r="G173" s="128">
        <v>98.337931990000001</v>
      </c>
      <c r="H173" s="128">
        <v>114.27255322000001</v>
      </c>
      <c r="I173" s="128">
        <v>0</v>
      </c>
      <c r="J173" s="128">
        <v>21.865906859999999</v>
      </c>
      <c r="K173" s="128">
        <v>92.406646359999996</v>
      </c>
      <c r="L173" s="128">
        <v>7309.6848355900001</v>
      </c>
      <c r="M173" s="128">
        <v>1067.46122264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7677.49234617</v>
      </c>
      <c r="C174" s="128">
        <v>336.50249722000001</v>
      </c>
      <c r="D174" s="128">
        <v>225.41552575</v>
      </c>
      <c r="E174" s="128">
        <v>0</v>
      </c>
      <c r="F174" s="128">
        <v>127.01217303</v>
      </c>
      <c r="G174" s="128">
        <v>98.403352720000001</v>
      </c>
      <c r="H174" s="128">
        <v>111.08697146999999</v>
      </c>
      <c r="I174" s="128">
        <v>0</v>
      </c>
      <c r="J174" s="128">
        <v>22.49916902</v>
      </c>
      <c r="K174" s="128">
        <v>88.587802449999998</v>
      </c>
      <c r="L174" s="128">
        <v>7340.9898489500001</v>
      </c>
      <c r="M174" s="128">
        <v>1239.39186438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8043.8216674100004</v>
      </c>
      <c r="C175" s="128">
        <v>329.78599236999997</v>
      </c>
      <c r="D175" s="128">
        <v>223.00348369</v>
      </c>
      <c r="E175" s="128">
        <v>0</v>
      </c>
      <c r="F175" s="128">
        <v>124.56534155999999</v>
      </c>
      <c r="G175" s="128">
        <v>98.438142130000003</v>
      </c>
      <c r="H175" s="128">
        <v>106.78250868000001</v>
      </c>
      <c r="I175" s="128">
        <v>0</v>
      </c>
      <c r="J175" s="128">
        <v>22.62204079</v>
      </c>
      <c r="K175" s="128">
        <v>84.160467890000007</v>
      </c>
      <c r="L175" s="128">
        <v>7714.0356750399997</v>
      </c>
      <c r="M175" s="128">
        <v>1287.1437764699999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8066.4244366800003</v>
      </c>
      <c r="C176" s="128">
        <v>302.78499934000001</v>
      </c>
      <c r="D176" s="128">
        <v>211.09626707999999</v>
      </c>
      <c r="E176" s="128">
        <v>0</v>
      </c>
      <c r="F176" s="128">
        <v>112.73782011999999</v>
      </c>
      <c r="G176" s="128">
        <v>98.358446959999995</v>
      </c>
      <c r="H176" s="128">
        <v>91.688732259999995</v>
      </c>
      <c r="I176" s="128">
        <v>0</v>
      </c>
      <c r="J176" s="128">
        <v>0</v>
      </c>
      <c r="K176" s="128">
        <v>91.688732259999995</v>
      </c>
      <c r="L176" s="128">
        <v>7763.6394373399999</v>
      </c>
      <c r="M176" s="128">
        <v>1299.68182262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8276.8386936700008</v>
      </c>
      <c r="C177" s="128">
        <v>292.85198679000001</v>
      </c>
      <c r="D177" s="128">
        <v>205.77352023</v>
      </c>
      <c r="E177" s="128">
        <v>0</v>
      </c>
      <c r="F177" s="128">
        <v>107.35066431</v>
      </c>
      <c r="G177" s="128">
        <v>98.422855920000003</v>
      </c>
      <c r="H177" s="128">
        <v>87.078466559999995</v>
      </c>
      <c r="I177" s="128">
        <v>0</v>
      </c>
      <c r="J177" s="128">
        <v>0</v>
      </c>
      <c r="K177" s="128">
        <v>87.078466559999995</v>
      </c>
      <c r="L177" s="128">
        <v>7983.9867068800004</v>
      </c>
      <c r="M177" s="128">
        <v>1236.77178506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8808.2802636300003</v>
      </c>
      <c r="C178" s="128">
        <v>270.06190371000002</v>
      </c>
      <c r="D178" s="128">
        <v>192.38907761999999</v>
      </c>
      <c r="E178" s="128">
        <v>0</v>
      </c>
      <c r="F178" s="128">
        <v>94.009702259999997</v>
      </c>
      <c r="G178" s="128">
        <v>98.379375359999997</v>
      </c>
      <c r="H178" s="128">
        <v>77.672826090000001</v>
      </c>
      <c r="I178" s="128">
        <v>0</v>
      </c>
      <c r="J178" s="128">
        <v>0</v>
      </c>
      <c r="K178" s="128">
        <v>77.672826090000001</v>
      </c>
      <c r="L178" s="128">
        <v>8538.2183599199998</v>
      </c>
      <c r="M178" s="128">
        <v>1663.02478868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8484.3616997000008</v>
      </c>
      <c r="C179" s="128">
        <v>261.23240262000002</v>
      </c>
      <c r="D179" s="128">
        <v>184.96618697</v>
      </c>
      <c r="E179" s="128">
        <v>0</v>
      </c>
      <c r="F179" s="128">
        <v>86.581209560000005</v>
      </c>
      <c r="G179" s="128">
        <v>98.384977410000005</v>
      </c>
      <c r="H179" s="128">
        <v>76.266215650000007</v>
      </c>
      <c r="I179" s="128">
        <v>0</v>
      </c>
      <c r="J179" s="128">
        <v>0</v>
      </c>
      <c r="K179" s="128">
        <v>76.266215650000007</v>
      </c>
      <c r="L179" s="128">
        <v>8223.1292970800005</v>
      </c>
      <c r="M179" s="128">
        <v>1472.9113799100001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8675.1221568700003</v>
      </c>
      <c r="C180" s="128">
        <v>247.10275240000001</v>
      </c>
      <c r="D180" s="128">
        <v>176.89002966999999</v>
      </c>
      <c r="E180" s="128">
        <v>0</v>
      </c>
      <c r="F180" s="128">
        <v>78.508182469999994</v>
      </c>
      <c r="G180" s="128">
        <v>98.381847199999996</v>
      </c>
      <c r="H180" s="128">
        <v>70.212722729999996</v>
      </c>
      <c r="I180" s="128">
        <v>0</v>
      </c>
      <c r="J180" s="128">
        <v>0</v>
      </c>
      <c r="K180" s="128">
        <v>70.212722729999996</v>
      </c>
      <c r="L180" s="128">
        <v>8428.0194044700002</v>
      </c>
      <c r="M180" s="128">
        <v>1538.3938033100001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8720.1297635299998</v>
      </c>
      <c r="C181" s="128">
        <v>230.42708019</v>
      </c>
      <c r="D181" s="128">
        <v>169.56768833000001</v>
      </c>
      <c r="E181" s="128">
        <v>0</v>
      </c>
      <c r="F181" s="128">
        <v>71.09593228</v>
      </c>
      <c r="G181" s="128">
        <v>98.471756049999996</v>
      </c>
      <c r="H181" s="128">
        <v>60.859391860000002</v>
      </c>
      <c r="I181" s="128">
        <v>0</v>
      </c>
      <c r="J181" s="128">
        <v>0</v>
      </c>
      <c r="K181" s="128">
        <v>60.859391860000002</v>
      </c>
      <c r="L181" s="128">
        <v>8489.7026833399996</v>
      </c>
      <c r="M181" s="128">
        <v>1462.6186511599999</v>
      </c>
      <c r="N181" s="128"/>
      <c r="O181" s="128"/>
      <c r="P181" s="128"/>
      <c r="Q181" s="128"/>
      <c r="R181" s="128"/>
      <c r="S181" s="128"/>
      <c r="T181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7" t="s">
        <v>73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131</v>
      </c>
      <c r="B4" s="222"/>
      <c r="C4" s="222"/>
      <c r="L4" s="25"/>
      <c r="U4" s="25"/>
      <c r="V4" s="25"/>
    </row>
    <row r="5" spans="1:28" ht="12.75" customHeight="1">
      <c r="A5" s="25" t="s">
        <v>230</v>
      </c>
      <c r="B5" s="25"/>
      <c r="C5" s="25"/>
      <c r="L5" s="25"/>
      <c r="U5" s="25"/>
      <c r="V5" s="25"/>
    </row>
    <row r="6" spans="1:28" s="30" customFormat="1" ht="18" customHeight="1">
      <c r="A6" s="223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2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4033.7708089100001</v>
      </c>
      <c r="C11" s="128">
        <v>2807.254805</v>
      </c>
      <c r="D11" s="128">
        <v>1166.2441753400001</v>
      </c>
      <c r="E11" s="128">
        <v>335.57549871999998</v>
      </c>
      <c r="F11" s="128">
        <v>487.25532434000002</v>
      </c>
      <c r="G11" s="128">
        <v>343.41335228000003</v>
      </c>
      <c r="H11" s="128">
        <v>1641.0106296599999</v>
      </c>
      <c r="I11" s="128">
        <v>27.559863979999999</v>
      </c>
      <c r="J11" s="128">
        <v>346.65169207999998</v>
      </c>
      <c r="K11" s="128">
        <v>1266.7990735999999</v>
      </c>
      <c r="L11" s="128">
        <v>1072.84251707</v>
      </c>
      <c r="M11" s="128">
        <v>98.237634279999995</v>
      </c>
      <c r="N11" s="128">
        <v>8.5703489999999993E-2</v>
      </c>
      <c r="O11" s="128">
        <v>11.076696630000001</v>
      </c>
      <c r="P11" s="128">
        <v>87.075234159999994</v>
      </c>
      <c r="Q11" s="128">
        <v>974.60488279000003</v>
      </c>
      <c r="R11" s="128">
        <v>2.1267649500000001</v>
      </c>
      <c r="S11" s="128">
        <v>49.92994084</v>
      </c>
      <c r="T11" s="128">
        <v>922.54817700000001</v>
      </c>
      <c r="U11" s="128">
        <v>153.67348684000001</v>
      </c>
      <c r="V11" s="128">
        <v>1782.1467776899999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4041.8910826599999</v>
      </c>
      <c r="C12" s="128">
        <v>2828.62484786</v>
      </c>
      <c r="D12" s="128">
        <v>1206.6765085</v>
      </c>
      <c r="E12" s="128">
        <v>346.85557369000003</v>
      </c>
      <c r="F12" s="128">
        <v>507.27517618000002</v>
      </c>
      <c r="G12" s="128">
        <v>352.54575863000002</v>
      </c>
      <c r="H12" s="128">
        <v>1621.9483393600001</v>
      </c>
      <c r="I12" s="128">
        <v>27.639772789999999</v>
      </c>
      <c r="J12" s="128">
        <v>346.86688099000003</v>
      </c>
      <c r="K12" s="128">
        <v>1247.44168558</v>
      </c>
      <c r="L12" s="128">
        <v>1064.06433384</v>
      </c>
      <c r="M12" s="128">
        <v>95.785281220000002</v>
      </c>
      <c r="N12" s="128">
        <v>8.9150270000000004E-2</v>
      </c>
      <c r="O12" s="128">
        <v>10.97693308</v>
      </c>
      <c r="P12" s="128">
        <v>84.719197870000002</v>
      </c>
      <c r="Q12" s="128">
        <v>968.27905262000002</v>
      </c>
      <c r="R12" s="128">
        <v>2.4514349499999999</v>
      </c>
      <c r="S12" s="128">
        <v>49.205840389999999</v>
      </c>
      <c r="T12" s="128">
        <v>916.62177727999995</v>
      </c>
      <c r="U12" s="128">
        <v>149.20190095999999</v>
      </c>
      <c r="V12" s="128">
        <v>1754.4691505799999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4084.6269907999999</v>
      </c>
      <c r="C13" s="128">
        <v>2865.1574863199999</v>
      </c>
      <c r="D13" s="128">
        <v>1257.1225822599999</v>
      </c>
      <c r="E13" s="128">
        <v>362.32042798999998</v>
      </c>
      <c r="F13" s="128">
        <v>531.71283111000002</v>
      </c>
      <c r="G13" s="128">
        <v>363.08932315999999</v>
      </c>
      <c r="H13" s="128">
        <v>1608.0349040599999</v>
      </c>
      <c r="I13" s="128">
        <v>26.465513219999998</v>
      </c>
      <c r="J13" s="128">
        <v>334.55673796000002</v>
      </c>
      <c r="K13" s="128">
        <v>1247.0126528799999</v>
      </c>
      <c r="L13" s="128">
        <v>1059.70512693</v>
      </c>
      <c r="M13" s="128">
        <v>95.974760779999997</v>
      </c>
      <c r="N13" s="128">
        <v>0.12344666</v>
      </c>
      <c r="O13" s="128">
        <v>10.814299999999999</v>
      </c>
      <c r="P13" s="128">
        <v>85.037014119999995</v>
      </c>
      <c r="Q13" s="128">
        <v>963.73036615000001</v>
      </c>
      <c r="R13" s="128">
        <v>2.4049763799999999</v>
      </c>
      <c r="S13" s="128">
        <v>48.978364790000001</v>
      </c>
      <c r="T13" s="128">
        <v>912.34702498000001</v>
      </c>
      <c r="U13" s="128">
        <v>159.76437755000001</v>
      </c>
      <c r="V13" s="128">
        <v>1749.31000376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4141.3954368499999</v>
      </c>
      <c r="C14" s="128">
        <v>2938.5712385800002</v>
      </c>
      <c r="D14" s="128">
        <v>1346.50827574</v>
      </c>
      <c r="E14" s="128">
        <v>405.31612379000001</v>
      </c>
      <c r="F14" s="128">
        <v>567.32060175000004</v>
      </c>
      <c r="G14" s="128">
        <v>373.8715502</v>
      </c>
      <c r="H14" s="128">
        <v>1592.06296284</v>
      </c>
      <c r="I14" s="128">
        <v>27.163925330000001</v>
      </c>
      <c r="J14" s="128">
        <v>328.71384351</v>
      </c>
      <c r="K14" s="128">
        <v>1236.1851939999999</v>
      </c>
      <c r="L14" s="128">
        <v>1057.04025675</v>
      </c>
      <c r="M14" s="128">
        <v>96.327572540000006</v>
      </c>
      <c r="N14" s="128">
        <v>0.11761128</v>
      </c>
      <c r="O14" s="128">
        <v>10.638370439999999</v>
      </c>
      <c r="P14" s="128">
        <v>85.571590819999997</v>
      </c>
      <c r="Q14" s="128">
        <v>960.71268421000002</v>
      </c>
      <c r="R14" s="128">
        <v>2.27268574</v>
      </c>
      <c r="S14" s="128">
        <v>48.379570360000002</v>
      </c>
      <c r="T14" s="128">
        <v>910.06042810999998</v>
      </c>
      <c r="U14" s="128">
        <v>145.78394152000001</v>
      </c>
      <c r="V14" s="128">
        <v>1726.5915892800001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4189.5215450200003</v>
      </c>
      <c r="C15" s="128">
        <v>2999.0205504999999</v>
      </c>
      <c r="D15" s="128">
        <v>1426.9768450500001</v>
      </c>
      <c r="E15" s="128">
        <v>463.62436007000002</v>
      </c>
      <c r="F15" s="128">
        <v>588.24860672</v>
      </c>
      <c r="G15" s="128">
        <v>375.10387825999999</v>
      </c>
      <c r="H15" s="128">
        <v>1572.0437054500001</v>
      </c>
      <c r="I15" s="128">
        <v>26.623607069999998</v>
      </c>
      <c r="J15" s="128">
        <v>321.10352879999999</v>
      </c>
      <c r="K15" s="128">
        <v>1224.3165695800001</v>
      </c>
      <c r="L15" s="128">
        <v>1039.49946802</v>
      </c>
      <c r="M15" s="128">
        <v>96.386981700000007</v>
      </c>
      <c r="N15" s="128">
        <v>0.11120519</v>
      </c>
      <c r="O15" s="128">
        <v>10.6893741</v>
      </c>
      <c r="P15" s="128">
        <v>85.586402410000005</v>
      </c>
      <c r="Q15" s="128">
        <v>943.11248632000002</v>
      </c>
      <c r="R15" s="128">
        <v>2.5496213299999999</v>
      </c>
      <c r="S15" s="128">
        <v>47.174237730000002</v>
      </c>
      <c r="T15" s="128">
        <v>893.38862726000002</v>
      </c>
      <c r="U15" s="128">
        <v>151.00152650000001</v>
      </c>
      <c r="V15" s="128">
        <v>1697.3744144499999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4236.8802338300002</v>
      </c>
      <c r="C16" s="128">
        <v>3056.5091399799999</v>
      </c>
      <c r="D16" s="128">
        <v>1517.7379385900001</v>
      </c>
      <c r="E16" s="128">
        <v>492.96346561000001</v>
      </c>
      <c r="F16" s="128">
        <v>627.78584902</v>
      </c>
      <c r="G16" s="128">
        <v>396.98862395999998</v>
      </c>
      <c r="H16" s="128">
        <v>1538.77120139</v>
      </c>
      <c r="I16" s="128">
        <v>27.469595909999999</v>
      </c>
      <c r="J16" s="128">
        <v>309.51769238999998</v>
      </c>
      <c r="K16" s="128">
        <v>1201.7839130899999</v>
      </c>
      <c r="L16" s="128">
        <v>1030.1917244599999</v>
      </c>
      <c r="M16" s="128">
        <v>100.88832442</v>
      </c>
      <c r="N16" s="128">
        <v>0.10670491999999999</v>
      </c>
      <c r="O16" s="128">
        <v>10.311086680000001</v>
      </c>
      <c r="P16" s="128">
        <v>90.470532820000003</v>
      </c>
      <c r="Q16" s="128">
        <v>929.30340004000004</v>
      </c>
      <c r="R16" s="128">
        <v>2.63201653</v>
      </c>
      <c r="S16" s="128">
        <v>45.208852550000003</v>
      </c>
      <c r="T16" s="128">
        <v>881.46253095999998</v>
      </c>
      <c r="U16" s="128">
        <v>150.17936939000001</v>
      </c>
      <c r="V16" s="128">
        <v>1684.4648157399999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4260.2536674100002</v>
      </c>
      <c r="C17" s="128">
        <v>3092.31181268</v>
      </c>
      <c r="D17" s="128">
        <v>1625.0490863699999</v>
      </c>
      <c r="E17" s="128">
        <v>506.59487877999999</v>
      </c>
      <c r="F17" s="128">
        <v>674.66421730000002</v>
      </c>
      <c r="G17" s="128">
        <v>443.78999028999999</v>
      </c>
      <c r="H17" s="128">
        <v>1467.2627263100001</v>
      </c>
      <c r="I17" s="128">
        <v>28.645127509999998</v>
      </c>
      <c r="J17" s="128">
        <v>298.46996067999999</v>
      </c>
      <c r="K17" s="128">
        <v>1140.14763812</v>
      </c>
      <c r="L17" s="128">
        <v>1019.39448659</v>
      </c>
      <c r="M17" s="128">
        <v>104.12277788999999</v>
      </c>
      <c r="N17" s="128">
        <v>0.140402</v>
      </c>
      <c r="O17" s="128">
        <v>10.85031564</v>
      </c>
      <c r="P17" s="128">
        <v>93.132060249999995</v>
      </c>
      <c r="Q17" s="128">
        <v>915.27170869999998</v>
      </c>
      <c r="R17" s="128">
        <v>2.6989898600000002</v>
      </c>
      <c r="S17" s="128">
        <v>44.210442819999997</v>
      </c>
      <c r="T17" s="128">
        <v>868.36227601999997</v>
      </c>
      <c r="U17" s="128">
        <v>148.54736814</v>
      </c>
      <c r="V17" s="128">
        <v>1683.3435633399999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4285.3636238700001</v>
      </c>
      <c r="C18" s="128">
        <v>3130.3795305200001</v>
      </c>
      <c r="D18" s="128">
        <v>1706.1544899400001</v>
      </c>
      <c r="E18" s="128">
        <v>518.52359796999997</v>
      </c>
      <c r="F18" s="128">
        <v>708.44793375999996</v>
      </c>
      <c r="G18" s="128">
        <v>479.18295820999998</v>
      </c>
      <c r="H18" s="128">
        <v>1424.22504058</v>
      </c>
      <c r="I18" s="128">
        <v>28.789512640000002</v>
      </c>
      <c r="J18" s="128">
        <v>286.02744431999997</v>
      </c>
      <c r="K18" s="128">
        <v>1109.4080836200001</v>
      </c>
      <c r="L18" s="128">
        <v>1009.06950004</v>
      </c>
      <c r="M18" s="128">
        <v>108.7784687</v>
      </c>
      <c r="N18" s="128">
        <v>0.11333851</v>
      </c>
      <c r="O18" s="128">
        <v>11.91200027</v>
      </c>
      <c r="P18" s="128">
        <v>96.753129920000006</v>
      </c>
      <c r="Q18" s="128">
        <v>900.29103134000002</v>
      </c>
      <c r="R18" s="128">
        <v>2.4714463599999998</v>
      </c>
      <c r="S18" s="128">
        <v>42.287312989999997</v>
      </c>
      <c r="T18" s="128">
        <v>855.53227199000003</v>
      </c>
      <c r="U18" s="128">
        <v>145.91459330999999</v>
      </c>
      <c r="V18" s="128">
        <v>1584.7427105199999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4294.0818734000004</v>
      </c>
      <c r="C19" s="128">
        <v>3164.7384532299998</v>
      </c>
      <c r="D19" s="128">
        <v>1788.8181322800001</v>
      </c>
      <c r="E19" s="128">
        <v>528.34823386000005</v>
      </c>
      <c r="F19" s="128">
        <v>751.79318552999996</v>
      </c>
      <c r="G19" s="128">
        <v>508.67671288999998</v>
      </c>
      <c r="H19" s="128">
        <v>1375.9203209499999</v>
      </c>
      <c r="I19" s="128">
        <v>28.807766969999999</v>
      </c>
      <c r="J19" s="128">
        <v>279.16303895999999</v>
      </c>
      <c r="K19" s="128">
        <v>1067.94951502</v>
      </c>
      <c r="L19" s="128">
        <v>984.45513217999996</v>
      </c>
      <c r="M19" s="128">
        <v>117.37769183</v>
      </c>
      <c r="N19" s="128">
        <v>9.5275670000000007E-2</v>
      </c>
      <c r="O19" s="128">
        <v>12.711886570000001</v>
      </c>
      <c r="P19" s="128">
        <v>104.57052959000001</v>
      </c>
      <c r="Q19" s="128">
        <v>867.07744034999996</v>
      </c>
      <c r="R19" s="128">
        <v>2.5418504099999999</v>
      </c>
      <c r="S19" s="128">
        <v>41.00480537</v>
      </c>
      <c r="T19" s="128">
        <v>823.53078457000004</v>
      </c>
      <c r="U19" s="128">
        <v>144.88828799000001</v>
      </c>
      <c r="V19" s="128">
        <v>1601.3030709899999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3473.3615217400002</v>
      </c>
      <c r="C20" s="128">
        <v>2358.8415076000001</v>
      </c>
      <c r="D20" s="128">
        <v>1045.1750591499999</v>
      </c>
      <c r="E20" s="128">
        <v>392.10759793</v>
      </c>
      <c r="F20" s="128">
        <v>364.58678372999998</v>
      </c>
      <c r="G20" s="128">
        <v>288.48067749000001</v>
      </c>
      <c r="H20" s="128">
        <v>1313.66644845</v>
      </c>
      <c r="I20" s="128">
        <v>26.872707269999999</v>
      </c>
      <c r="J20" s="128">
        <v>262.31544084000001</v>
      </c>
      <c r="K20" s="128">
        <v>1024.47830034</v>
      </c>
      <c r="L20" s="128">
        <v>972.09774218999996</v>
      </c>
      <c r="M20" s="128">
        <v>128.7337555</v>
      </c>
      <c r="N20" s="128">
        <v>5.8323960000000001E-2</v>
      </c>
      <c r="O20" s="128">
        <v>12.74324395</v>
      </c>
      <c r="P20" s="128">
        <v>115.93218759</v>
      </c>
      <c r="Q20" s="128">
        <v>843.36398669000005</v>
      </c>
      <c r="R20" s="128">
        <v>2.6296580700000001</v>
      </c>
      <c r="S20" s="128">
        <v>40.26712698</v>
      </c>
      <c r="T20" s="128">
        <v>800.46720163999998</v>
      </c>
      <c r="U20" s="128">
        <v>142.42227195000001</v>
      </c>
      <c r="V20" s="128">
        <v>1548.85412761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3418.34252952</v>
      </c>
      <c r="C21" s="128">
        <v>2315.8389380899998</v>
      </c>
      <c r="D21" s="128">
        <v>1057.69180972</v>
      </c>
      <c r="E21" s="128">
        <v>397.66548438000001</v>
      </c>
      <c r="F21" s="128">
        <v>369.04632779999997</v>
      </c>
      <c r="G21" s="128">
        <v>290.97999754</v>
      </c>
      <c r="H21" s="128">
        <v>1258.14712837</v>
      </c>
      <c r="I21" s="128">
        <v>26.818451670000002</v>
      </c>
      <c r="J21" s="128">
        <v>254.82457296999999</v>
      </c>
      <c r="K21" s="128">
        <v>976.50410373</v>
      </c>
      <c r="L21" s="128">
        <v>960.93917080000006</v>
      </c>
      <c r="M21" s="128">
        <v>132.26526644</v>
      </c>
      <c r="N21" s="128">
        <v>4.0457350000000003E-2</v>
      </c>
      <c r="O21" s="128">
        <v>12.94341685</v>
      </c>
      <c r="P21" s="128">
        <v>119.28139224</v>
      </c>
      <c r="Q21" s="128">
        <v>828.67390436000005</v>
      </c>
      <c r="R21" s="128">
        <v>2.6868959499999998</v>
      </c>
      <c r="S21" s="128">
        <v>40.256016070000001</v>
      </c>
      <c r="T21" s="128">
        <v>785.73099233999994</v>
      </c>
      <c r="U21" s="128">
        <v>141.56442063</v>
      </c>
      <c r="V21" s="128">
        <v>1531.76902133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3339.16221262</v>
      </c>
      <c r="C22" s="128">
        <v>2273.9608022299999</v>
      </c>
      <c r="D22" s="128">
        <v>1087.16424822</v>
      </c>
      <c r="E22" s="128">
        <v>416.34022314999999</v>
      </c>
      <c r="F22" s="128">
        <v>375.31944953999999</v>
      </c>
      <c r="G22" s="128">
        <v>295.50457553000001</v>
      </c>
      <c r="H22" s="128">
        <v>1186.7965540099999</v>
      </c>
      <c r="I22" s="128">
        <v>25.756236189999999</v>
      </c>
      <c r="J22" s="128">
        <v>243.19790417999999</v>
      </c>
      <c r="K22" s="128">
        <v>917.84241364000002</v>
      </c>
      <c r="L22" s="128">
        <v>924.17949149000003</v>
      </c>
      <c r="M22" s="128">
        <v>130.75789949</v>
      </c>
      <c r="N22" s="128">
        <v>3.1712770000000001E-2</v>
      </c>
      <c r="O22" s="128">
        <v>13.21182862</v>
      </c>
      <c r="P22" s="128">
        <v>117.5143581</v>
      </c>
      <c r="Q22" s="128">
        <v>793.42159200000003</v>
      </c>
      <c r="R22" s="128">
        <v>2.78147973</v>
      </c>
      <c r="S22" s="128">
        <v>36.916115419999997</v>
      </c>
      <c r="T22" s="128">
        <v>753.72399685000005</v>
      </c>
      <c r="U22" s="128">
        <v>141.0219189</v>
      </c>
      <c r="V22" s="128">
        <v>1554.8075164700001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3287.7826096600002</v>
      </c>
      <c r="C23" s="128">
        <v>2236.3855344600001</v>
      </c>
      <c r="D23" s="128">
        <v>1079.74072213</v>
      </c>
      <c r="E23" s="128">
        <v>405.96904081000002</v>
      </c>
      <c r="F23" s="128">
        <v>379.76546853000002</v>
      </c>
      <c r="G23" s="128">
        <v>294.00621279000001</v>
      </c>
      <c r="H23" s="128">
        <v>1156.6448123299999</v>
      </c>
      <c r="I23" s="128">
        <v>25.501528239999999</v>
      </c>
      <c r="J23" s="128">
        <v>236.91098313000001</v>
      </c>
      <c r="K23" s="128">
        <v>894.23230095999998</v>
      </c>
      <c r="L23" s="128">
        <v>907.74246796</v>
      </c>
      <c r="M23" s="128">
        <v>137.92863685</v>
      </c>
      <c r="N23" s="128">
        <v>3.1678169999999999E-2</v>
      </c>
      <c r="O23" s="128">
        <v>12.86360168</v>
      </c>
      <c r="P23" s="128">
        <v>125.033357</v>
      </c>
      <c r="Q23" s="128">
        <v>769.81383111000002</v>
      </c>
      <c r="R23" s="128">
        <v>2.8596569299999999</v>
      </c>
      <c r="S23" s="128">
        <v>36.589019790000002</v>
      </c>
      <c r="T23" s="128">
        <v>730.36515439000004</v>
      </c>
      <c r="U23" s="128">
        <v>143.65460723999999</v>
      </c>
      <c r="V23" s="128">
        <v>1492.9833877799999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3240.1430743599999</v>
      </c>
      <c r="C24" s="128">
        <v>2206.9844207800002</v>
      </c>
      <c r="D24" s="128">
        <v>1065.9197672499999</v>
      </c>
      <c r="E24" s="128">
        <v>401.57246945000003</v>
      </c>
      <c r="F24" s="128">
        <v>385.67792509999998</v>
      </c>
      <c r="G24" s="128">
        <v>278.6693727</v>
      </c>
      <c r="H24" s="128">
        <v>1141.06465353</v>
      </c>
      <c r="I24" s="128">
        <v>25.090866439999999</v>
      </c>
      <c r="J24" s="128">
        <v>230.79473888000001</v>
      </c>
      <c r="K24" s="128">
        <v>885.17904821000002</v>
      </c>
      <c r="L24" s="128">
        <v>893.73531530000002</v>
      </c>
      <c r="M24" s="128">
        <v>153.06723903</v>
      </c>
      <c r="N24" s="128">
        <v>2.9870480000000001E-2</v>
      </c>
      <c r="O24" s="128">
        <v>10.67423928</v>
      </c>
      <c r="P24" s="128">
        <v>142.36312927</v>
      </c>
      <c r="Q24" s="128">
        <v>740.66807627000003</v>
      </c>
      <c r="R24" s="128">
        <v>2.8807371100000001</v>
      </c>
      <c r="S24" s="128">
        <v>30.568779469999999</v>
      </c>
      <c r="T24" s="128">
        <v>707.21855969000001</v>
      </c>
      <c r="U24" s="128">
        <v>139.42333828</v>
      </c>
      <c r="V24" s="128">
        <v>1474.38186916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3208.54972451</v>
      </c>
      <c r="C25" s="128">
        <v>2208.7950469799998</v>
      </c>
      <c r="D25" s="128">
        <v>1102.5698123899999</v>
      </c>
      <c r="E25" s="128">
        <v>421.37526150000002</v>
      </c>
      <c r="F25" s="128">
        <v>396.68135031000003</v>
      </c>
      <c r="G25" s="128">
        <v>284.51320057999999</v>
      </c>
      <c r="H25" s="128">
        <v>1106.2252345899999</v>
      </c>
      <c r="I25" s="128">
        <v>27.492346779999998</v>
      </c>
      <c r="J25" s="128">
        <v>218.30080265000001</v>
      </c>
      <c r="K25" s="128">
        <v>860.43208516000004</v>
      </c>
      <c r="L25" s="128">
        <v>866.27459424000006</v>
      </c>
      <c r="M25" s="128">
        <v>151.59751915999999</v>
      </c>
      <c r="N25" s="128">
        <v>0.35034816000000002</v>
      </c>
      <c r="O25" s="128">
        <v>9.7994440600000008</v>
      </c>
      <c r="P25" s="128">
        <v>141.44772694</v>
      </c>
      <c r="Q25" s="128">
        <v>714.67707508000001</v>
      </c>
      <c r="R25" s="128">
        <v>2.9534914699999999</v>
      </c>
      <c r="S25" s="128">
        <v>28.545904629999999</v>
      </c>
      <c r="T25" s="128">
        <v>683.17767898</v>
      </c>
      <c r="U25" s="128">
        <v>133.48008329000001</v>
      </c>
      <c r="V25" s="128">
        <v>1499.4435522199999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3167.1799603700001</v>
      </c>
      <c r="C26" s="128">
        <v>2180.2391195099999</v>
      </c>
      <c r="D26" s="128">
        <v>1108.5054620000001</v>
      </c>
      <c r="E26" s="128">
        <v>422.93685120999999</v>
      </c>
      <c r="F26" s="128">
        <v>402.50575291000001</v>
      </c>
      <c r="G26" s="128">
        <v>283.06285788000002</v>
      </c>
      <c r="H26" s="128">
        <v>1071.7336575100001</v>
      </c>
      <c r="I26" s="128">
        <v>26.55657725</v>
      </c>
      <c r="J26" s="128">
        <v>212.63765018000001</v>
      </c>
      <c r="K26" s="128">
        <v>832.53943007999999</v>
      </c>
      <c r="L26" s="128">
        <v>851.17179623000004</v>
      </c>
      <c r="M26" s="128">
        <v>153.37046663000001</v>
      </c>
      <c r="N26" s="128">
        <v>0.32504200999999999</v>
      </c>
      <c r="O26" s="128">
        <v>10.01304317</v>
      </c>
      <c r="P26" s="128">
        <v>143.03238145</v>
      </c>
      <c r="Q26" s="128">
        <v>697.80132960000003</v>
      </c>
      <c r="R26" s="128">
        <v>2.6128641300000002</v>
      </c>
      <c r="S26" s="128">
        <v>28.348151829999999</v>
      </c>
      <c r="T26" s="128">
        <v>666.84031363999998</v>
      </c>
      <c r="U26" s="128">
        <v>135.76904463</v>
      </c>
      <c r="V26" s="128">
        <v>1492.7196719900001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3127.4146959200002</v>
      </c>
      <c r="C27" s="128">
        <v>2149.26649563</v>
      </c>
      <c r="D27" s="128">
        <v>1114.70296624</v>
      </c>
      <c r="E27" s="128">
        <v>422.07414289000002</v>
      </c>
      <c r="F27" s="128">
        <v>408.41826394999998</v>
      </c>
      <c r="G27" s="128">
        <v>284.21055940000002</v>
      </c>
      <c r="H27" s="128">
        <v>1034.56352939</v>
      </c>
      <c r="I27" s="128">
        <v>26.782902669999999</v>
      </c>
      <c r="J27" s="128">
        <v>204.83827941999999</v>
      </c>
      <c r="K27" s="128">
        <v>802.94234730000005</v>
      </c>
      <c r="L27" s="128">
        <v>840.20956734000004</v>
      </c>
      <c r="M27" s="128">
        <v>155.75755081</v>
      </c>
      <c r="N27" s="128">
        <v>0.13436535999999999</v>
      </c>
      <c r="O27" s="128">
        <v>10.171883770000001</v>
      </c>
      <c r="P27" s="128">
        <v>145.45130168</v>
      </c>
      <c r="Q27" s="128">
        <v>684.45201653000004</v>
      </c>
      <c r="R27" s="128">
        <v>2.69053231</v>
      </c>
      <c r="S27" s="128">
        <v>26.09405563</v>
      </c>
      <c r="T27" s="128">
        <v>655.66742858999999</v>
      </c>
      <c r="U27" s="128">
        <v>137.93863295</v>
      </c>
      <c r="V27" s="128">
        <v>1381.7067951199999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3111.0514135899998</v>
      </c>
      <c r="C28" s="128">
        <v>2164.3383399099998</v>
      </c>
      <c r="D28" s="128">
        <v>1155.82865416</v>
      </c>
      <c r="E28" s="128">
        <v>434.75135162999999</v>
      </c>
      <c r="F28" s="128">
        <v>417.39343114000002</v>
      </c>
      <c r="G28" s="128">
        <v>303.68387138999998</v>
      </c>
      <c r="H28" s="128">
        <v>1008.50968575</v>
      </c>
      <c r="I28" s="128">
        <v>26.793080369999998</v>
      </c>
      <c r="J28" s="128">
        <v>202.46028889999999</v>
      </c>
      <c r="K28" s="128">
        <v>779.25631648000001</v>
      </c>
      <c r="L28" s="128">
        <v>803.46085670000002</v>
      </c>
      <c r="M28" s="128">
        <v>136.46059998999999</v>
      </c>
      <c r="N28" s="128">
        <v>0.10577411</v>
      </c>
      <c r="O28" s="128">
        <v>10.007545309999999</v>
      </c>
      <c r="P28" s="128">
        <v>126.34728057</v>
      </c>
      <c r="Q28" s="128">
        <v>667.00025671000003</v>
      </c>
      <c r="R28" s="128">
        <v>1.6240115399999999</v>
      </c>
      <c r="S28" s="128">
        <v>25.848385220000001</v>
      </c>
      <c r="T28" s="128">
        <v>639.52785994999999</v>
      </c>
      <c r="U28" s="128">
        <v>143.25221697999999</v>
      </c>
      <c r="V28" s="128">
        <v>1354.7423234600001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3069.1500755699999</v>
      </c>
      <c r="C29" s="128">
        <v>2137.0463494400001</v>
      </c>
      <c r="D29" s="128">
        <v>1149.58292327</v>
      </c>
      <c r="E29" s="128">
        <v>425.66506507000003</v>
      </c>
      <c r="F29" s="128">
        <v>420.20936825000001</v>
      </c>
      <c r="G29" s="128">
        <v>303.70848995</v>
      </c>
      <c r="H29" s="128">
        <v>987.46342617000005</v>
      </c>
      <c r="I29" s="128">
        <v>27.52882305</v>
      </c>
      <c r="J29" s="128">
        <v>198.11045894</v>
      </c>
      <c r="K29" s="128">
        <v>761.82414417999996</v>
      </c>
      <c r="L29" s="128">
        <v>785.3298264</v>
      </c>
      <c r="M29" s="128">
        <v>140.24907019</v>
      </c>
      <c r="N29" s="128">
        <v>8.23604E-2</v>
      </c>
      <c r="O29" s="128">
        <v>10.39957137</v>
      </c>
      <c r="P29" s="128">
        <v>129.76713842000001</v>
      </c>
      <c r="Q29" s="128">
        <v>645.08075621</v>
      </c>
      <c r="R29" s="128">
        <v>1.6654715200000001</v>
      </c>
      <c r="S29" s="128">
        <v>25.651732490000001</v>
      </c>
      <c r="T29" s="128">
        <v>617.76355220000005</v>
      </c>
      <c r="U29" s="128">
        <v>146.77389973000001</v>
      </c>
      <c r="V29" s="128">
        <v>1331.8866318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3061.25578576</v>
      </c>
      <c r="C30" s="128">
        <v>2122.87955917</v>
      </c>
      <c r="D30" s="128">
        <v>1155.63913994</v>
      </c>
      <c r="E30" s="128">
        <v>437.12324475999998</v>
      </c>
      <c r="F30" s="128">
        <v>420.82299064</v>
      </c>
      <c r="G30" s="128">
        <v>297.69290453999997</v>
      </c>
      <c r="H30" s="128">
        <v>967.24041923000004</v>
      </c>
      <c r="I30" s="128">
        <v>28.656415859999999</v>
      </c>
      <c r="J30" s="128">
        <v>193.60319274</v>
      </c>
      <c r="K30" s="128">
        <v>744.98081062999995</v>
      </c>
      <c r="L30" s="128">
        <v>791.63440016000004</v>
      </c>
      <c r="M30" s="128">
        <v>152.39192696000001</v>
      </c>
      <c r="N30" s="128">
        <v>7.2356749999999997E-2</v>
      </c>
      <c r="O30" s="128">
        <v>10.26846467</v>
      </c>
      <c r="P30" s="128">
        <v>142.05110554000001</v>
      </c>
      <c r="Q30" s="128">
        <v>639.24247319999995</v>
      </c>
      <c r="R30" s="128">
        <v>1.69132441</v>
      </c>
      <c r="S30" s="128">
        <v>23.997529060000002</v>
      </c>
      <c r="T30" s="128">
        <v>613.55361973000004</v>
      </c>
      <c r="U30" s="128">
        <v>146.74182643</v>
      </c>
      <c r="V30" s="128">
        <v>1319.0491968199999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3050.31536934</v>
      </c>
      <c r="C31" s="128">
        <v>2111.3518347099998</v>
      </c>
      <c r="D31" s="128">
        <v>1171.16845926</v>
      </c>
      <c r="E31" s="128">
        <v>455.05565446000003</v>
      </c>
      <c r="F31" s="128">
        <v>417.69317063</v>
      </c>
      <c r="G31" s="128">
        <v>298.41963416999999</v>
      </c>
      <c r="H31" s="128">
        <v>940.18337544999997</v>
      </c>
      <c r="I31" s="128">
        <v>28.937342099999999</v>
      </c>
      <c r="J31" s="128">
        <v>190.21226343999999</v>
      </c>
      <c r="K31" s="128">
        <v>721.03376991000005</v>
      </c>
      <c r="L31" s="128">
        <v>784.63790948999997</v>
      </c>
      <c r="M31" s="128">
        <v>153.87135266999999</v>
      </c>
      <c r="N31" s="128">
        <v>6.2308379999999997E-2</v>
      </c>
      <c r="O31" s="128">
        <v>10.994295409999999</v>
      </c>
      <c r="P31" s="128">
        <v>142.81474888</v>
      </c>
      <c r="Q31" s="128">
        <v>630.76655682000001</v>
      </c>
      <c r="R31" s="128">
        <v>1.71740125</v>
      </c>
      <c r="S31" s="128">
        <v>23.831751860000001</v>
      </c>
      <c r="T31" s="128">
        <v>605.21740370999999</v>
      </c>
      <c r="U31" s="128">
        <v>154.32562514</v>
      </c>
      <c r="V31" s="128">
        <v>1247.1718070899999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3018.0200553499999</v>
      </c>
      <c r="C32" s="128">
        <v>2086.1268480700001</v>
      </c>
      <c r="D32" s="128">
        <v>1170.11838094</v>
      </c>
      <c r="E32" s="128">
        <v>448.37307219000002</v>
      </c>
      <c r="F32" s="128">
        <v>425.66627992000002</v>
      </c>
      <c r="G32" s="128">
        <v>296.07902883000003</v>
      </c>
      <c r="H32" s="128">
        <v>916.00846712999999</v>
      </c>
      <c r="I32" s="128">
        <v>27.807095100000002</v>
      </c>
      <c r="J32" s="128">
        <v>183.95958494999999</v>
      </c>
      <c r="K32" s="128">
        <v>704.24178707999999</v>
      </c>
      <c r="L32" s="128">
        <v>773.54837444999998</v>
      </c>
      <c r="M32" s="128">
        <v>157.51891886999999</v>
      </c>
      <c r="N32" s="128">
        <v>6.3425049999999997E-2</v>
      </c>
      <c r="O32" s="128">
        <v>11.57190559</v>
      </c>
      <c r="P32" s="128">
        <v>145.88358822999999</v>
      </c>
      <c r="Q32" s="128">
        <v>616.02945557999999</v>
      </c>
      <c r="R32" s="128">
        <v>1.6276380500000001</v>
      </c>
      <c r="S32" s="128">
        <v>24.79933973</v>
      </c>
      <c r="T32" s="128">
        <v>589.60247779999997</v>
      </c>
      <c r="U32" s="128">
        <v>158.34483283</v>
      </c>
      <c r="V32" s="128">
        <v>1240.66706589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2988.1711433400001</v>
      </c>
      <c r="C33" s="128">
        <v>2024.04933787</v>
      </c>
      <c r="D33" s="128">
        <v>1170.97999467</v>
      </c>
      <c r="E33" s="128">
        <v>457.19159384</v>
      </c>
      <c r="F33" s="128">
        <v>423.52150940000001</v>
      </c>
      <c r="G33" s="128">
        <v>290.26689142999999</v>
      </c>
      <c r="H33" s="128">
        <v>853.06934320000005</v>
      </c>
      <c r="I33" s="128">
        <v>26.891443949999999</v>
      </c>
      <c r="J33" s="128">
        <v>177.92162056000001</v>
      </c>
      <c r="K33" s="128">
        <v>648.25627869000004</v>
      </c>
      <c r="L33" s="128">
        <v>803.79365956000004</v>
      </c>
      <c r="M33" s="128">
        <v>160.22507253000001</v>
      </c>
      <c r="N33" s="128">
        <v>6.5830219999999995E-2</v>
      </c>
      <c r="O33" s="128">
        <v>14.90371756</v>
      </c>
      <c r="P33" s="128">
        <v>145.25552475000001</v>
      </c>
      <c r="Q33" s="128">
        <v>643.56858703</v>
      </c>
      <c r="R33" s="128">
        <v>1.6549970199999999</v>
      </c>
      <c r="S33" s="128">
        <v>29.065000420000001</v>
      </c>
      <c r="T33" s="128">
        <v>612.84858958999996</v>
      </c>
      <c r="U33" s="128">
        <v>160.32814590999999</v>
      </c>
      <c r="V33" s="128">
        <v>1241.4497116299999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2965.9929459800001</v>
      </c>
      <c r="C34" s="128">
        <v>2071.7161010300001</v>
      </c>
      <c r="D34" s="128">
        <v>1201.3695113799999</v>
      </c>
      <c r="E34" s="128">
        <v>482.86644810000001</v>
      </c>
      <c r="F34" s="128">
        <v>430.94538344</v>
      </c>
      <c r="G34" s="128">
        <v>287.55767983999999</v>
      </c>
      <c r="H34" s="128">
        <v>870.34658965000006</v>
      </c>
      <c r="I34" s="128">
        <v>25.04165003</v>
      </c>
      <c r="J34" s="128">
        <v>177.67038192000001</v>
      </c>
      <c r="K34" s="128">
        <v>667.63455769999996</v>
      </c>
      <c r="L34" s="128">
        <v>734.76807273999998</v>
      </c>
      <c r="M34" s="128">
        <v>150.27911133000001</v>
      </c>
      <c r="N34" s="128">
        <v>5.6185279999999997E-2</v>
      </c>
      <c r="O34" s="128">
        <v>11.216372379999999</v>
      </c>
      <c r="P34" s="128">
        <v>139.00655366999999</v>
      </c>
      <c r="Q34" s="128">
        <v>584.48896141</v>
      </c>
      <c r="R34" s="128">
        <v>1.62890501</v>
      </c>
      <c r="S34" s="128">
        <v>24.45344648</v>
      </c>
      <c r="T34" s="128">
        <v>558.40660992000005</v>
      </c>
      <c r="U34" s="128">
        <v>159.50877220999999</v>
      </c>
      <c r="V34" s="128">
        <v>1025.96575097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2909.7274558200002</v>
      </c>
      <c r="C35" s="128">
        <v>2027.5380046800001</v>
      </c>
      <c r="D35" s="128">
        <v>1176.3268479799999</v>
      </c>
      <c r="E35" s="128">
        <v>467.37020487000001</v>
      </c>
      <c r="F35" s="128">
        <v>428.24878024999998</v>
      </c>
      <c r="G35" s="128">
        <v>280.70786285999998</v>
      </c>
      <c r="H35" s="128">
        <v>851.21115669999995</v>
      </c>
      <c r="I35" s="128">
        <v>25.224217660000001</v>
      </c>
      <c r="J35" s="128">
        <v>177.21767448</v>
      </c>
      <c r="K35" s="128">
        <v>648.76926456000001</v>
      </c>
      <c r="L35" s="128">
        <v>725.21532725999998</v>
      </c>
      <c r="M35" s="128">
        <v>150.06327096999999</v>
      </c>
      <c r="N35" s="128">
        <v>5.6878100000000001E-2</v>
      </c>
      <c r="O35" s="128">
        <v>12.30935105</v>
      </c>
      <c r="P35" s="128">
        <v>137.69704182000001</v>
      </c>
      <c r="Q35" s="128">
        <v>575.15205629000002</v>
      </c>
      <c r="R35" s="128">
        <v>1.6770905</v>
      </c>
      <c r="S35" s="128">
        <v>24.179860829999999</v>
      </c>
      <c r="T35" s="128">
        <v>549.29510496</v>
      </c>
      <c r="U35" s="128">
        <v>156.97412388000001</v>
      </c>
      <c r="V35" s="128">
        <v>965.52431948000003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2903.7869604500002</v>
      </c>
      <c r="C36" s="128">
        <v>2040.5413668599999</v>
      </c>
      <c r="D36" s="128">
        <v>1207.6344780100001</v>
      </c>
      <c r="E36" s="128">
        <v>513.55915520999997</v>
      </c>
      <c r="F36" s="128">
        <v>411.85918888999998</v>
      </c>
      <c r="G36" s="128">
        <v>282.21613391</v>
      </c>
      <c r="H36" s="128">
        <v>832.90688884999997</v>
      </c>
      <c r="I36" s="128">
        <v>133.43542335000001</v>
      </c>
      <c r="J36" s="128">
        <v>97.970858030000002</v>
      </c>
      <c r="K36" s="128">
        <v>601.50060746999998</v>
      </c>
      <c r="L36" s="128">
        <v>708.82081969000001</v>
      </c>
      <c r="M36" s="128">
        <v>141.28953809999999</v>
      </c>
      <c r="N36" s="128">
        <v>5.3681435300000002</v>
      </c>
      <c r="O36" s="128">
        <v>10.83920511</v>
      </c>
      <c r="P36" s="128">
        <v>125.08218946</v>
      </c>
      <c r="Q36" s="128">
        <v>567.53128159000005</v>
      </c>
      <c r="R36" s="128">
        <v>27.986911289999998</v>
      </c>
      <c r="S36" s="128">
        <v>4.1111322799999996</v>
      </c>
      <c r="T36" s="128">
        <v>535.43323801999998</v>
      </c>
      <c r="U36" s="128">
        <v>154.42477389999999</v>
      </c>
      <c r="V36" s="128">
        <v>883.89444936999996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2888.08478229</v>
      </c>
      <c r="C37" s="128">
        <v>2015.9127686500001</v>
      </c>
      <c r="D37" s="128">
        <v>1201.56070095</v>
      </c>
      <c r="E37" s="128">
        <v>523.34340109000004</v>
      </c>
      <c r="F37" s="128">
        <v>408.56410489000001</v>
      </c>
      <c r="G37" s="128">
        <v>269.65319497000002</v>
      </c>
      <c r="H37" s="128">
        <v>814.35206770000002</v>
      </c>
      <c r="I37" s="128">
        <v>139.57557656</v>
      </c>
      <c r="J37" s="128">
        <v>94.940945450000001</v>
      </c>
      <c r="K37" s="128">
        <v>579.83554569</v>
      </c>
      <c r="L37" s="128">
        <v>713.33649901000001</v>
      </c>
      <c r="M37" s="128">
        <v>142.73736524</v>
      </c>
      <c r="N37" s="128">
        <v>5.5559274900000002</v>
      </c>
      <c r="O37" s="128">
        <v>10.20398585</v>
      </c>
      <c r="P37" s="128">
        <v>126.97745190000001</v>
      </c>
      <c r="Q37" s="128">
        <v>570.59913376999998</v>
      </c>
      <c r="R37" s="128">
        <v>28.676290170000001</v>
      </c>
      <c r="S37" s="128">
        <v>4.4640570200000003</v>
      </c>
      <c r="T37" s="128">
        <v>537.45878658000004</v>
      </c>
      <c r="U37" s="128">
        <v>158.83551463000001</v>
      </c>
      <c r="V37" s="128">
        <v>936.62322330999996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2916.07916424</v>
      </c>
      <c r="C38" s="128">
        <v>2037.89223707</v>
      </c>
      <c r="D38" s="128">
        <v>1239.57666632</v>
      </c>
      <c r="E38" s="128">
        <v>555.03908749000004</v>
      </c>
      <c r="F38" s="128">
        <v>415.12195233</v>
      </c>
      <c r="G38" s="128">
        <v>269.41562649999997</v>
      </c>
      <c r="H38" s="128">
        <v>798.31557075000001</v>
      </c>
      <c r="I38" s="128">
        <v>136.81734494</v>
      </c>
      <c r="J38" s="128">
        <v>93.401399040000001</v>
      </c>
      <c r="K38" s="128">
        <v>568.09682677000001</v>
      </c>
      <c r="L38" s="128">
        <v>710.85487202000002</v>
      </c>
      <c r="M38" s="128">
        <v>143.50356349</v>
      </c>
      <c r="N38" s="128">
        <v>5.6077537299999998</v>
      </c>
      <c r="O38" s="128">
        <v>10.201021239999999</v>
      </c>
      <c r="P38" s="128">
        <v>127.69478852</v>
      </c>
      <c r="Q38" s="128">
        <v>567.35130852999998</v>
      </c>
      <c r="R38" s="128">
        <v>29.231950019999999</v>
      </c>
      <c r="S38" s="128">
        <v>5.6197046400000001</v>
      </c>
      <c r="T38" s="128">
        <v>532.49965386999997</v>
      </c>
      <c r="U38" s="128">
        <v>167.33205515</v>
      </c>
      <c r="V38" s="128">
        <v>981.52103007999995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2899.7354435299999</v>
      </c>
      <c r="C39" s="128">
        <v>2026.6336947699999</v>
      </c>
      <c r="D39" s="128">
        <v>1239.5888837</v>
      </c>
      <c r="E39" s="128">
        <v>553.94170548</v>
      </c>
      <c r="F39" s="128">
        <v>418.95272940000001</v>
      </c>
      <c r="G39" s="128">
        <v>266.69444881999999</v>
      </c>
      <c r="H39" s="128">
        <v>787.04481107000004</v>
      </c>
      <c r="I39" s="128">
        <v>138.61163823999999</v>
      </c>
      <c r="J39" s="128">
        <v>91.345843459999998</v>
      </c>
      <c r="K39" s="128">
        <v>557.08732937000002</v>
      </c>
      <c r="L39" s="128">
        <v>703.24478913999997</v>
      </c>
      <c r="M39" s="128">
        <v>145.52725545999999</v>
      </c>
      <c r="N39" s="128">
        <v>5.8399704799999999</v>
      </c>
      <c r="O39" s="128">
        <v>10.48658008</v>
      </c>
      <c r="P39" s="128">
        <v>129.20070490000001</v>
      </c>
      <c r="Q39" s="128">
        <v>557.71753367999997</v>
      </c>
      <c r="R39" s="128">
        <v>29.645858180000001</v>
      </c>
      <c r="S39" s="128">
        <v>5.2416289999999996</v>
      </c>
      <c r="T39" s="128">
        <v>522.83004649999998</v>
      </c>
      <c r="U39" s="128">
        <v>169.85695962</v>
      </c>
      <c r="V39" s="128">
        <v>1045.0272624900001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2909.3956455699999</v>
      </c>
      <c r="C40" s="128">
        <v>2037.34312082</v>
      </c>
      <c r="D40" s="128">
        <v>1255.9519478</v>
      </c>
      <c r="E40" s="128">
        <v>565.23200664000001</v>
      </c>
      <c r="F40" s="128">
        <v>422.84225520000001</v>
      </c>
      <c r="G40" s="128">
        <v>267.87768596000001</v>
      </c>
      <c r="H40" s="128">
        <v>781.39117302</v>
      </c>
      <c r="I40" s="128">
        <v>140.17824340999999</v>
      </c>
      <c r="J40" s="128">
        <v>89.551404649999995</v>
      </c>
      <c r="K40" s="128">
        <v>551.66152495999995</v>
      </c>
      <c r="L40" s="128">
        <v>698.87586116</v>
      </c>
      <c r="M40" s="128">
        <v>144.64423038999999</v>
      </c>
      <c r="N40" s="128">
        <v>5.9402342900000003</v>
      </c>
      <c r="O40" s="128">
        <v>9.6628076200000006</v>
      </c>
      <c r="P40" s="128">
        <v>129.04118847999999</v>
      </c>
      <c r="Q40" s="128">
        <v>554.23163077000004</v>
      </c>
      <c r="R40" s="128">
        <v>30.360755300000001</v>
      </c>
      <c r="S40" s="128">
        <v>5.1911498299999996</v>
      </c>
      <c r="T40" s="128">
        <v>518.67972564000002</v>
      </c>
      <c r="U40" s="128">
        <v>173.17666359</v>
      </c>
      <c r="V40" s="128">
        <v>1037.7679845600001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2911.6562942700002</v>
      </c>
      <c r="C41" s="128">
        <v>2042.27631963</v>
      </c>
      <c r="D41" s="128">
        <v>1275.25742072</v>
      </c>
      <c r="E41" s="128">
        <v>578.38867927000001</v>
      </c>
      <c r="F41" s="128">
        <v>427.53344085999998</v>
      </c>
      <c r="G41" s="128">
        <v>269.33530058999997</v>
      </c>
      <c r="H41" s="128">
        <v>767.01889890999996</v>
      </c>
      <c r="I41" s="128">
        <v>141.36019099999999</v>
      </c>
      <c r="J41" s="128">
        <v>91.27911503</v>
      </c>
      <c r="K41" s="128">
        <v>534.37959288000002</v>
      </c>
      <c r="L41" s="128">
        <v>693.21999367000001</v>
      </c>
      <c r="M41" s="128">
        <v>147.872737</v>
      </c>
      <c r="N41" s="128">
        <v>6.0752504700000003</v>
      </c>
      <c r="O41" s="128">
        <v>10.11648641</v>
      </c>
      <c r="P41" s="128">
        <v>131.68100011999999</v>
      </c>
      <c r="Q41" s="128">
        <v>545.34725666999998</v>
      </c>
      <c r="R41" s="128">
        <v>30.996735520000001</v>
      </c>
      <c r="S41" s="128">
        <v>5.2399692299999998</v>
      </c>
      <c r="T41" s="128">
        <v>509.11055191999998</v>
      </c>
      <c r="U41" s="128">
        <v>176.15998096999999</v>
      </c>
      <c r="V41" s="128">
        <v>1016.84847063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2942.6924834599999</v>
      </c>
      <c r="C42" s="128">
        <v>2071.26805169</v>
      </c>
      <c r="D42" s="128">
        <v>1316.7717011499999</v>
      </c>
      <c r="E42" s="128">
        <v>602.17313349000005</v>
      </c>
      <c r="F42" s="128">
        <v>448.18881965999998</v>
      </c>
      <c r="G42" s="128">
        <v>266.40974799999998</v>
      </c>
      <c r="H42" s="128">
        <v>754.49635053999998</v>
      </c>
      <c r="I42" s="128">
        <v>144.44129154000001</v>
      </c>
      <c r="J42" s="128">
        <v>82.575030830000003</v>
      </c>
      <c r="K42" s="128">
        <v>527.48002816999997</v>
      </c>
      <c r="L42" s="128">
        <v>693.00817367000002</v>
      </c>
      <c r="M42" s="128">
        <v>151.57782868000001</v>
      </c>
      <c r="N42" s="128">
        <v>6.2044817800000001</v>
      </c>
      <c r="O42" s="128">
        <v>12.484998320000001</v>
      </c>
      <c r="P42" s="128">
        <v>132.88834858000001</v>
      </c>
      <c r="Q42" s="128">
        <v>541.43034498999998</v>
      </c>
      <c r="R42" s="128">
        <v>31.61114195</v>
      </c>
      <c r="S42" s="128">
        <v>5.27804494</v>
      </c>
      <c r="T42" s="128">
        <v>504.54115810000002</v>
      </c>
      <c r="U42" s="128">
        <v>178.41625809999999</v>
      </c>
      <c r="V42" s="128">
        <v>1007.85712793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2866.2580996699999</v>
      </c>
      <c r="C43" s="128">
        <v>2019.34227992</v>
      </c>
      <c r="D43" s="128">
        <v>1295.5041459500001</v>
      </c>
      <c r="E43" s="128">
        <v>607.80813032000003</v>
      </c>
      <c r="F43" s="128">
        <v>436.02687098000001</v>
      </c>
      <c r="G43" s="128">
        <v>251.66914464999999</v>
      </c>
      <c r="H43" s="128">
        <v>723.83813396999994</v>
      </c>
      <c r="I43" s="128">
        <v>136.57654732</v>
      </c>
      <c r="J43" s="128">
        <v>77.235450700000001</v>
      </c>
      <c r="K43" s="128">
        <v>510.02613595000003</v>
      </c>
      <c r="L43" s="128">
        <v>672.68937500000004</v>
      </c>
      <c r="M43" s="128">
        <v>139.46028892999999</v>
      </c>
      <c r="N43" s="128">
        <v>6.0243691300000002</v>
      </c>
      <c r="O43" s="128">
        <v>13.06484483</v>
      </c>
      <c r="P43" s="128">
        <v>120.37107497</v>
      </c>
      <c r="Q43" s="128">
        <v>533.22908606999999</v>
      </c>
      <c r="R43" s="128">
        <v>32.353760399999999</v>
      </c>
      <c r="S43" s="128">
        <v>4.2666793299999997</v>
      </c>
      <c r="T43" s="128">
        <v>496.60864634000001</v>
      </c>
      <c r="U43" s="128">
        <v>174.22644475000001</v>
      </c>
      <c r="V43" s="128">
        <v>937.82982153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2884.9558878100001</v>
      </c>
      <c r="C44" s="128">
        <v>2036.2542849700001</v>
      </c>
      <c r="D44" s="128">
        <v>1320.0578143299999</v>
      </c>
      <c r="E44" s="128">
        <v>618.34574777</v>
      </c>
      <c r="F44" s="128">
        <v>438.18225874000001</v>
      </c>
      <c r="G44" s="128">
        <v>263.52980781999997</v>
      </c>
      <c r="H44" s="128">
        <v>716.19647064000003</v>
      </c>
      <c r="I44" s="128">
        <v>126.5435593</v>
      </c>
      <c r="J44" s="128">
        <v>83.750471180000005</v>
      </c>
      <c r="K44" s="128">
        <v>505.90244016000003</v>
      </c>
      <c r="L44" s="128">
        <v>667.59050646000003</v>
      </c>
      <c r="M44" s="128">
        <v>140.50639486</v>
      </c>
      <c r="N44" s="128">
        <v>6.0586636299999999</v>
      </c>
      <c r="O44" s="128">
        <v>12.758781259999999</v>
      </c>
      <c r="P44" s="128">
        <v>121.68894997</v>
      </c>
      <c r="Q44" s="128">
        <v>527.08411160000003</v>
      </c>
      <c r="R44" s="128">
        <v>33.136565879999999</v>
      </c>
      <c r="S44" s="128">
        <v>4.2871627400000003</v>
      </c>
      <c r="T44" s="128">
        <v>489.66038298000001</v>
      </c>
      <c r="U44" s="128">
        <v>181.11109637999999</v>
      </c>
      <c r="V44" s="128">
        <v>938.06920694999997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2830.8872244200002</v>
      </c>
      <c r="C45" s="128">
        <v>2018.1909443699999</v>
      </c>
      <c r="D45" s="128">
        <v>1353.9886681600001</v>
      </c>
      <c r="E45" s="128">
        <v>618.28079202000004</v>
      </c>
      <c r="F45" s="128">
        <v>472.73491670999999</v>
      </c>
      <c r="G45" s="128">
        <v>262.97295943</v>
      </c>
      <c r="H45" s="128">
        <v>664.20227621000004</v>
      </c>
      <c r="I45" s="128">
        <v>100.11604242999999</v>
      </c>
      <c r="J45" s="128">
        <v>72.374567970000001</v>
      </c>
      <c r="K45" s="128">
        <v>491.71166581</v>
      </c>
      <c r="L45" s="128">
        <v>651.84380543999998</v>
      </c>
      <c r="M45" s="128">
        <v>139.84025568000001</v>
      </c>
      <c r="N45" s="128">
        <v>4.9831397400000004</v>
      </c>
      <c r="O45" s="128">
        <v>13.07992161</v>
      </c>
      <c r="P45" s="128">
        <v>121.77719433</v>
      </c>
      <c r="Q45" s="128">
        <v>512.00354976000006</v>
      </c>
      <c r="R45" s="128">
        <v>27.406536580000001</v>
      </c>
      <c r="S45" s="128">
        <v>4.4200200799999996</v>
      </c>
      <c r="T45" s="128">
        <v>480.1769931</v>
      </c>
      <c r="U45" s="128">
        <v>160.85247461</v>
      </c>
      <c r="V45" s="128">
        <v>920.22596375000001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2801.0654933300002</v>
      </c>
      <c r="C46" s="128">
        <v>2002.9827752799999</v>
      </c>
      <c r="D46" s="128">
        <v>1360.3915006300001</v>
      </c>
      <c r="E46" s="128">
        <v>633.12993842000003</v>
      </c>
      <c r="F46" s="128">
        <v>465.91645722999999</v>
      </c>
      <c r="G46" s="128">
        <v>261.34510497999997</v>
      </c>
      <c r="H46" s="128">
        <v>642.59127464999995</v>
      </c>
      <c r="I46" s="128">
        <v>98.582620789999993</v>
      </c>
      <c r="J46" s="128">
        <v>68.363159569999993</v>
      </c>
      <c r="K46" s="128">
        <v>475.64549428999999</v>
      </c>
      <c r="L46" s="128">
        <v>638.65968195000005</v>
      </c>
      <c r="M46" s="128">
        <v>136.15202955999999</v>
      </c>
      <c r="N46" s="128">
        <v>4.9726854999999999</v>
      </c>
      <c r="O46" s="128">
        <v>11.252226930000001</v>
      </c>
      <c r="P46" s="128">
        <v>119.92711713</v>
      </c>
      <c r="Q46" s="128">
        <v>502.50765238999998</v>
      </c>
      <c r="R46" s="128">
        <v>26.51078712</v>
      </c>
      <c r="S46" s="128">
        <v>2.5330379600000001</v>
      </c>
      <c r="T46" s="128">
        <v>473.46382731</v>
      </c>
      <c r="U46" s="128">
        <v>159.42303609999999</v>
      </c>
      <c r="V46" s="128">
        <v>902.75173500000005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2765.4821593000001</v>
      </c>
      <c r="C47" s="128">
        <v>1987.7296506299999</v>
      </c>
      <c r="D47" s="128">
        <v>1339.6592106099999</v>
      </c>
      <c r="E47" s="128">
        <v>625.39682983</v>
      </c>
      <c r="F47" s="128">
        <v>453.58395359000002</v>
      </c>
      <c r="G47" s="128">
        <v>260.67842718999998</v>
      </c>
      <c r="H47" s="128">
        <v>648.07044001999998</v>
      </c>
      <c r="I47" s="128">
        <v>98.064766640000002</v>
      </c>
      <c r="J47" s="128">
        <v>69.177903479999998</v>
      </c>
      <c r="K47" s="128">
        <v>480.82776990000002</v>
      </c>
      <c r="L47" s="128">
        <v>619.54531592000001</v>
      </c>
      <c r="M47" s="128">
        <v>134.35470017</v>
      </c>
      <c r="N47" s="128">
        <v>5.1597995599999997</v>
      </c>
      <c r="O47" s="128">
        <v>10.81807255</v>
      </c>
      <c r="P47" s="128">
        <v>118.37682805999999</v>
      </c>
      <c r="Q47" s="128">
        <v>485.19061575000001</v>
      </c>
      <c r="R47" s="128">
        <v>27.452214390000002</v>
      </c>
      <c r="S47" s="128">
        <v>2.4947879799999999</v>
      </c>
      <c r="T47" s="128">
        <v>455.24361338</v>
      </c>
      <c r="U47" s="128">
        <v>158.20719274999999</v>
      </c>
      <c r="V47" s="128">
        <v>872.94953659999999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3043.8753603099999</v>
      </c>
      <c r="C48" s="128">
        <v>2139.9564234499999</v>
      </c>
      <c r="D48" s="128">
        <v>1339.61736873</v>
      </c>
      <c r="E48" s="128">
        <v>631.48367815999995</v>
      </c>
      <c r="F48" s="128">
        <v>448.94428074000001</v>
      </c>
      <c r="G48" s="128">
        <v>259.18940982999999</v>
      </c>
      <c r="H48" s="128">
        <v>800.33905472000004</v>
      </c>
      <c r="I48" s="128">
        <v>124.09312645</v>
      </c>
      <c r="J48" s="128">
        <v>85.291905700000001</v>
      </c>
      <c r="K48" s="128">
        <v>590.95402257000001</v>
      </c>
      <c r="L48" s="128">
        <v>737.14927204000003</v>
      </c>
      <c r="M48" s="128">
        <v>134.63780270000001</v>
      </c>
      <c r="N48" s="128">
        <v>4.3722201600000004</v>
      </c>
      <c r="O48" s="128">
        <v>17.04876775</v>
      </c>
      <c r="P48" s="128">
        <v>113.21681479</v>
      </c>
      <c r="Q48" s="128">
        <v>602.51146933999996</v>
      </c>
      <c r="R48" s="128">
        <v>15.96444631</v>
      </c>
      <c r="S48" s="128">
        <v>78.209151169999998</v>
      </c>
      <c r="T48" s="128">
        <v>508.33787186000001</v>
      </c>
      <c r="U48" s="128">
        <v>166.76966482</v>
      </c>
      <c r="V48" s="128">
        <v>986.86348584999996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3146.65034844</v>
      </c>
      <c r="C49" s="128">
        <v>2258.3743015499999</v>
      </c>
      <c r="D49" s="128">
        <v>1327.58587233</v>
      </c>
      <c r="E49" s="128">
        <v>632.16508290000002</v>
      </c>
      <c r="F49" s="128">
        <v>433.4032904</v>
      </c>
      <c r="G49" s="128">
        <v>262.01749903000001</v>
      </c>
      <c r="H49" s="128">
        <v>930.78842922000001</v>
      </c>
      <c r="I49" s="128">
        <v>154.94443469999999</v>
      </c>
      <c r="J49" s="128">
        <v>91.276814900000005</v>
      </c>
      <c r="K49" s="128">
        <v>684.56717962000005</v>
      </c>
      <c r="L49" s="128">
        <v>717.14191520999998</v>
      </c>
      <c r="M49" s="128">
        <v>122.46393023</v>
      </c>
      <c r="N49" s="128">
        <v>1.0034763600000001</v>
      </c>
      <c r="O49" s="128">
        <v>10.56219448</v>
      </c>
      <c r="P49" s="128">
        <v>110.89825939000001</v>
      </c>
      <c r="Q49" s="128">
        <v>594.67798498000002</v>
      </c>
      <c r="R49" s="128">
        <v>21.494882220000001</v>
      </c>
      <c r="S49" s="128">
        <v>3.3589668700000002</v>
      </c>
      <c r="T49" s="128">
        <v>569.82413588999998</v>
      </c>
      <c r="U49" s="128">
        <v>171.13413168</v>
      </c>
      <c r="V49" s="128">
        <v>1030.08644473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3153.4356679299999</v>
      </c>
      <c r="C50" s="128">
        <v>2256.6058954</v>
      </c>
      <c r="D50" s="128">
        <v>1323.0109281499999</v>
      </c>
      <c r="E50" s="128">
        <v>651.27602592999995</v>
      </c>
      <c r="F50" s="128">
        <v>417.03180520000001</v>
      </c>
      <c r="G50" s="128">
        <v>254.70309702</v>
      </c>
      <c r="H50" s="128">
        <v>933.59496724999997</v>
      </c>
      <c r="I50" s="128">
        <v>147.14607466999999</v>
      </c>
      <c r="J50" s="128">
        <v>92.22736458</v>
      </c>
      <c r="K50" s="128">
        <v>694.22152800000003</v>
      </c>
      <c r="L50" s="128">
        <v>730.01345793999997</v>
      </c>
      <c r="M50" s="128">
        <v>122.00241386</v>
      </c>
      <c r="N50" s="128">
        <v>1.2784449999999999E-2</v>
      </c>
      <c r="O50" s="128">
        <v>14.28479548</v>
      </c>
      <c r="P50" s="128">
        <v>107.70483393000001</v>
      </c>
      <c r="Q50" s="128">
        <v>608.01104408000003</v>
      </c>
      <c r="R50" s="128">
        <v>0.42633418000000001</v>
      </c>
      <c r="S50" s="128">
        <v>31.085821169999999</v>
      </c>
      <c r="T50" s="128">
        <v>576.49888872999998</v>
      </c>
      <c r="U50" s="128">
        <v>166.81631458999999</v>
      </c>
      <c r="V50" s="128">
        <v>1018.71626323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3184.16103479</v>
      </c>
      <c r="C51" s="128">
        <v>2192.1672380700002</v>
      </c>
      <c r="D51" s="128">
        <v>1309.9870568700001</v>
      </c>
      <c r="E51" s="128">
        <v>653.29237255999999</v>
      </c>
      <c r="F51" s="128">
        <v>412.51251939000002</v>
      </c>
      <c r="G51" s="128">
        <v>244.18216491999999</v>
      </c>
      <c r="H51" s="128">
        <v>882.18018119999999</v>
      </c>
      <c r="I51" s="128">
        <v>126.02174384</v>
      </c>
      <c r="J51" s="128">
        <v>101.59550967</v>
      </c>
      <c r="K51" s="128">
        <v>654.56292769000004</v>
      </c>
      <c r="L51" s="128">
        <v>824.96404566000001</v>
      </c>
      <c r="M51" s="128">
        <v>132.01656772000001</v>
      </c>
      <c r="N51" s="128">
        <v>4.3277053499999996</v>
      </c>
      <c r="O51" s="128">
        <v>16.53791292</v>
      </c>
      <c r="P51" s="128">
        <v>111.15094945</v>
      </c>
      <c r="Q51" s="128">
        <v>692.94747794</v>
      </c>
      <c r="R51" s="128">
        <v>20.01721955</v>
      </c>
      <c r="S51" s="128">
        <v>88.069396990000001</v>
      </c>
      <c r="T51" s="128">
        <v>584.86086139999998</v>
      </c>
      <c r="U51" s="128">
        <v>167.02975106</v>
      </c>
      <c r="V51" s="128">
        <v>996.78394581999999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2961.71681395</v>
      </c>
      <c r="C52" s="128">
        <v>2008.8119614100001</v>
      </c>
      <c r="D52" s="128">
        <v>1285.48150936</v>
      </c>
      <c r="E52" s="128">
        <v>644.44269806</v>
      </c>
      <c r="F52" s="128">
        <v>415.55924966999999</v>
      </c>
      <c r="G52" s="128">
        <v>225.47956163000001</v>
      </c>
      <c r="H52" s="128">
        <v>723.33045204999996</v>
      </c>
      <c r="I52" s="128">
        <v>119.18707424999999</v>
      </c>
      <c r="J52" s="128">
        <v>74.053793670000005</v>
      </c>
      <c r="K52" s="128">
        <v>530.08958413000005</v>
      </c>
      <c r="L52" s="128">
        <v>791.93037827000001</v>
      </c>
      <c r="M52" s="128">
        <v>131.75467967</v>
      </c>
      <c r="N52" s="128">
        <v>5.6918959200000003</v>
      </c>
      <c r="O52" s="128">
        <v>10.9104492</v>
      </c>
      <c r="P52" s="128">
        <v>115.15233455000001</v>
      </c>
      <c r="Q52" s="128">
        <v>660.17569860000003</v>
      </c>
      <c r="R52" s="128">
        <v>43.152623939999998</v>
      </c>
      <c r="S52" s="128">
        <v>2.59216114</v>
      </c>
      <c r="T52" s="128">
        <v>614.43091351999999</v>
      </c>
      <c r="U52" s="128">
        <v>160.97447427</v>
      </c>
      <c r="V52" s="128">
        <v>878.25430811000001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2961.1144691099998</v>
      </c>
      <c r="C53" s="128">
        <v>2001.3008539800001</v>
      </c>
      <c r="D53" s="128">
        <v>1278.2283849299999</v>
      </c>
      <c r="E53" s="128">
        <v>640.37532720000002</v>
      </c>
      <c r="F53" s="128">
        <v>414.56512604</v>
      </c>
      <c r="G53" s="128">
        <v>223.28793168999999</v>
      </c>
      <c r="H53" s="128">
        <v>723.07246905</v>
      </c>
      <c r="I53" s="128">
        <v>126.91547164000001</v>
      </c>
      <c r="J53" s="128">
        <v>66.691208450000005</v>
      </c>
      <c r="K53" s="128">
        <v>529.46578896000005</v>
      </c>
      <c r="L53" s="128">
        <v>801.27173608999999</v>
      </c>
      <c r="M53" s="128">
        <v>130.43380794000001</v>
      </c>
      <c r="N53" s="128">
        <v>5.9375571699999998</v>
      </c>
      <c r="O53" s="128">
        <v>10.93769195</v>
      </c>
      <c r="P53" s="128">
        <v>113.55855882</v>
      </c>
      <c r="Q53" s="128">
        <v>670.83792815000004</v>
      </c>
      <c r="R53" s="128">
        <v>46.99374581</v>
      </c>
      <c r="S53" s="128">
        <v>2.3035949800000002</v>
      </c>
      <c r="T53" s="128">
        <v>621.54058736000002</v>
      </c>
      <c r="U53" s="128">
        <v>158.54187904</v>
      </c>
      <c r="V53" s="128">
        <v>875.39526676000003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3204.65175765</v>
      </c>
      <c r="C54" s="128">
        <v>2157.9409241600001</v>
      </c>
      <c r="D54" s="128">
        <v>1309.67006436</v>
      </c>
      <c r="E54" s="128">
        <v>671.13895929</v>
      </c>
      <c r="F54" s="128">
        <v>413.46038177999998</v>
      </c>
      <c r="G54" s="128">
        <v>225.07072328999999</v>
      </c>
      <c r="H54" s="128">
        <v>848.27085980000004</v>
      </c>
      <c r="I54" s="128">
        <v>145.18407998999999</v>
      </c>
      <c r="J54" s="128">
        <v>79.227650519999997</v>
      </c>
      <c r="K54" s="128">
        <v>623.85912929000006</v>
      </c>
      <c r="L54" s="128">
        <v>881.85816523000005</v>
      </c>
      <c r="M54" s="128">
        <v>130.00841252999999</v>
      </c>
      <c r="N54" s="128">
        <v>5.7198119199999997</v>
      </c>
      <c r="O54" s="128">
        <v>10.742811619999999</v>
      </c>
      <c r="P54" s="128">
        <v>113.54578899000001</v>
      </c>
      <c r="Q54" s="128">
        <v>751.84975269999995</v>
      </c>
      <c r="R54" s="128">
        <v>52.017121269999997</v>
      </c>
      <c r="S54" s="128">
        <v>2.6418850300000001</v>
      </c>
      <c r="T54" s="128">
        <v>697.19074639999997</v>
      </c>
      <c r="U54" s="128">
        <v>164.85266826</v>
      </c>
      <c r="V54" s="128">
        <v>982.83756543000004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3015.1681948199998</v>
      </c>
      <c r="C55" s="128">
        <v>2057.87557603</v>
      </c>
      <c r="D55" s="128">
        <v>1278.6247321799999</v>
      </c>
      <c r="E55" s="128">
        <v>648.31964843000003</v>
      </c>
      <c r="F55" s="128">
        <v>408.93866213000001</v>
      </c>
      <c r="G55" s="128">
        <v>221.36642162000001</v>
      </c>
      <c r="H55" s="128">
        <v>779.25084385000002</v>
      </c>
      <c r="I55" s="128">
        <v>137.39387561999999</v>
      </c>
      <c r="J55" s="128">
        <v>75.633579889999993</v>
      </c>
      <c r="K55" s="128">
        <v>566.22338834000004</v>
      </c>
      <c r="L55" s="128">
        <v>833.54116943999998</v>
      </c>
      <c r="M55" s="128">
        <v>129.87319739</v>
      </c>
      <c r="N55" s="128">
        <v>4.5171728</v>
      </c>
      <c r="O55" s="128">
        <v>11.7473882</v>
      </c>
      <c r="P55" s="128">
        <v>113.60863639</v>
      </c>
      <c r="Q55" s="128">
        <v>703.66797205</v>
      </c>
      <c r="R55" s="128">
        <v>23.723103949999999</v>
      </c>
      <c r="S55" s="128">
        <v>28.95106414</v>
      </c>
      <c r="T55" s="128">
        <v>650.99380396000004</v>
      </c>
      <c r="U55" s="128">
        <v>123.75144935</v>
      </c>
      <c r="V55" s="128">
        <v>943.88513770999998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2975.3699385899999</v>
      </c>
      <c r="C56" s="128">
        <v>2036.50387295</v>
      </c>
      <c r="D56" s="128">
        <v>1270.26847327</v>
      </c>
      <c r="E56" s="128">
        <v>645.74468935000004</v>
      </c>
      <c r="F56" s="128">
        <v>407.23241976999998</v>
      </c>
      <c r="G56" s="128">
        <v>217.29136414999999</v>
      </c>
      <c r="H56" s="128">
        <v>766.23539968</v>
      </c>
      <c r="I56" s="128">
        <v>133.25320066</v>
      </c>
      <c r="J56" s="128">
        <v>77.778786830000001</v>
      </c>
      <c r="K56" s="128">
        <v>555.20341218999999</v>
      </c>
      <c r="L56" s="128">
        <v>821.05786461000002</v>
      </c>
      <c r="M56" s="128">
        <v>128.04302245</v>
      </c>
      <c r="N56" s="128">
        <v>6.4020866999999999</v>
      </c>
      <c r="O56" s="128">
        <v>9.8503848499999993</v>
      </c>
      <c r="P56" s="128">
        <v>111.7905509</v>
      </c>
      <c r="Q56" s="128">
        <v>693.01484215999994</v>
      </c>
      <c r="R56" s="128">
        <v>52.868165019999999</v>
      </c>
      <c r="S56" s="128">
        <v>2.7135730900000001</v>
      </c>
      <c r="T56" s="128">
        <v>637.43310405</v>
      </c>
      <c r="U56" s="128">
        <v>117.80820103000001</v>
      </c>
      <c r="V56" s="128">
        <v>991.68922684999995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3174.1372782399999</v>
      </c>
      <c r="C57" s="128">
        <v>2139.8385060000001</v>
      </c>
      <c r="D57" s="128">
        <v>1270.22473737</v>
      </c>
      <c r="E57" s="128">
        <v>637.33662303999995</v>
      </c>
      <c r="F57" s="128">
        <v>419.42360974000002</v>
      </c>
      <c r="G57" s="128">
        <v>213.46450458999999</v>
      </c>
      <c r="H57" s="128">
        <v>869.61376862999998</v>
      </c>
      <c r="I57" s="128">
        <v>151.44494775000001</v>
      </c>
      <c r="J57" s="128">
        <v>89.127111510000006</v>
      </c>
      <c r="K57" s="128">
        <v>629.04170937000004</v>
      </c>
      <c r="L57" s="128">
        <v>917.08188972999994</v>
      </c>
      <c r="M57" s="128">
        <v>126.03302257999999</v>
      </c>
      <c r="N57" s="128">
        <v>6.2829943999999998</v>
      </c>
      <c r="O57" s="128">
        <v>9.3047778500000007</v>
      </c>
      <c r="P57" s="128">
        <v>110.44525032999999</v>
      </c>
      <c r="Q57" s="128">
        <v>791.04886714999998</v>
      </c>
      <c r="R57" s="128">
        <v>59.468675179999998</v>
      </c>
      <c r="S57" s="128">
        <v>3.1467065700000001</v>
      </c>
      <c r="T57" s="128">
        <v>728.4334854</v>
      </c>
      <c r="U57" s="128">
        <v>117.21688251</v>
      </c>
      <c r="V57" s="128">
        <v>1104.7287422500001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3231.4294377699998</v>
      </c>
      <c r="C58" s="128">
        <v>2167.4181966699998</v>
      </c>
      <c r="D58" s="128">
        <v>1270.25805461</v>
      </c>
      <c r="E58" s="128">
        <v>661.18861670000001</v>
      </c>
      <c r="F58" s="128">
        <v>402.19016857999998</v>
      </c>
      <c r="G58" s="128">
        <v>206.87926933</v>
      </c>
      <c r="H58" s="128">
        <v>897.16014206</v>
      </c>
      <c r="I58" s="128">
        <v>161.15998711</v>
      </c>
      <c r="J58" s="128">
        <v>93.806995040000004</v>
      </c>
      <c r="K58" s="128">
        <v>642.19315990999996</v>
      </c>
      <c r="L58" s="128">
        <v>947.15603312999997</v>
      </c>
      <c r="M58" s="128">
        <v>126.50261199000001</v>
      </c>
      <c r="N58" s="128">
        <v>6.5918371699999998</v>
      </c>
      <c r="O58" s="128">
        <v>9.0057280800000008</v>
      </c>
      <c r="P58" s="128">
        <v>110.90504674</v>
      </c>
      <c r="Q58" s="128">
        <v>820.65342113999998</v>
      </c>
      <c r="R58" s="128">
        <v>66.616529990000004</v>
      </c>
      <c r="S58" s="128">
        <v>3.3710283599999999</v>
      </c>
      <c r="T58" s="128">
        <v>750.66586279000001</v>
      </c>
      <c r="U58" s="128">
        <v>116.85520797</v>
      </c>
      <c r="V58" s="128">
        <v>1144.7641092700001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3236.39381886</v>
      </c>
      <c r="C59" s="128">
        <v>2163.5156107600001</v>
      </c>
      <c r="D59" s="128">
        <v>1249.3457190199999</v>
      </c>
      <c r="E59" s="128">
        <v>638.07914964999998</v>
      </c>
      <c r="F59" s="128">
        <v>403.79657359999999</v>
      </c>
      <c r="G59" s="128">
        <v>207.46999577</v>
      </c>
      <c r="H59" s="128">
        <v>914.16989174000003</v>
      </c>
      <c r="I59" s="128">
        <v>166.31725336</v>
      </c>
      <c r="J59" s="128">
        <v>96.184133660000001</v>
      </c>
      <c r="K59" s="128">
        <v>651.66850471999999</v>
      </c>
      <c r="L59" s="128">
        <v>959.75467778999996</v>
      </c>
      <c r="M59" s="128">
        <v>126.46651798000001</v>
      </c>
      <c r="N59" s="128">
        <v>6.5084156200000001</v>
      </c>
      <c r="O59" s="128">
        <v>8.9945393300000003</v>
      </c>
      <c r="P59" s="128">
        <v>110.96356303</v>
      </c>
      <c r="Q59" s="128">
        <v>833.28815981000002</v>
      </c>
      <c r="R59" s="128">
        <v>66.305828570000003</v>
      </c>
      <c r="S59" s="128">
        <v>12.68900857</v>
      </c>
      <c r="T59" s="128">
        <v>754.29332266999995</v>
      </c>
      <c r="U59" s="128">
        <v>113.12353031000001</v>
      </c>
      <c r="V59" s="128">
        <v>1160.9251200900001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4319.8798740700004</v>
      </c>
      <c r="C60" s="128">
        <v>2649.7630485099999</v>
      </c>
      <c r="D60" s="128">
        <v>1225.0669408199999</v>
      </c>
      <c r="E60" s="128">
        <v>636.39743933</v>
      </c>
      <c r="F60" s="128">
        <v>383.94768099999999</v>
      </c>
      <c r="G60" s="128">
        <v>204.72182049</v>
      </c>
      <c r="H60" s="128">
        <v>1424.69610769</v>
      </c>
      <c r="I60" s="128">
        <v>143.78920103999999</v>
      </c>
      <c r="J60" s="128">
        <v>163.70850497999999</v>
      </c>
      <c r="K60" s="128">
        <v>1117.1984016700001</v>
      </c>
      <c r="L60" s="128">
        <v>1541.82062129</v>
      </c>
      <c r="M60" s="128">
        <v>139.30119925</v>
      </c>
      <c r="N60" s="128">
        <v>6.6516199</v>
      </c>
      <c r="O60" s="128">
        <v>9.6466495000000005</v>
      </c>
      <c r="P60" s="128">
        <v>123.00292985</v>
      </c>
      <c r="Q60" s="128">
        <v>1402.5194220400001</v>
      </c>
      <c r="R60" s="128">
        <v>110.99608895</v>
      </c>
      <c r="S60" s="128">
        <v>22.146276149999998</v>
      </c>
      <c r="T60" s="128">
        <v>1269.3770569400001</v>
      </c>
      <c r="U60" s="128">
        <v>128.29620427</v>
      </c>
      <c r="V60" s="128">
        <v>1758.6093956699999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3592.9769895899999</v>
      </c>
      <c r="C61" s="128">
        <v>2276.2410650800002</v>
      </c>
      <c r="D61" s="128">
        <v>1198.01288937</v>
      </c>
      <c r="E61" s="128">
        <v>619.10636578000003</v>
      </c>
      <c r="F61" s="128">
        <v>377.72141296000001</v>
      </c>
      <c r="G61" s="128">
        <v>201.18511063</v>
      </c>
      <c r="H61" s="128">
        <v>1078.22817571</v>
      </c>
      <c r="I61" s="128">
        <v>125.18746234</v>
      </c>
      <c r="J61" s="128">
        <v>123.01662736999999</v>
      </c>
      <c r="K61" s="128">
        <v>830.02408600000001</v>
      </c>
      <c r="L61" s="128">
        <v>1202.90591728</v>
      </c>
      <c r="M61" s="128">
        <v>137.69836586</v>
      </c>
      <c r="N61" s="128">
        <v>6.8050023399999997</v>
      </c>
      <c r="O61" s="128">
        <v>8.9742476700000005</v>
      </c>
      <c r="P61" s="128">
        <v>121.91911585</v>
      </c>
      <c r="Q61" s="128">
        <v>1065.2075514200001</v>
      </c>
      <c r="R61" s="128">
        <v>105.4465036</v>
      </c>
      <c r="S61" s="128">
        <v>17.02975558</v>
      </c>
      <c r="T61" s="128">
        <v>942.73129224000002</v>
      </c>
      <c r="U61" s="128">
        <v>113.83000723000001</v>
      </c>
      <c r="V61" s="128">
        <v>1372.53186117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3353.6163486700002</v>
      </c>
      <c r="C62" s="128">
        <v>2153.6063720900001</v>
      </c>
      <c r="D62" s="128">
        <v>1196.1070143699999</v>
      </c>
      <c r="E62" s="128">
        <v>613.37045706000004</v>
      </c>
      <c r="F62" s="128">
        <v>380.91184915999997</v>
      </c>
      <c r="G62" s="128">
        <v>201.82470814999999</v>
      </c>
      <c r="H62" s="128">
        <v>957.49935772000003</v>
      </c>
      <c r="I62" s="128">
        <v>112.67866699</v>
      </c>
      <c r="J62" s="128">
        <v>110.4801633</v>
      </c>
      <c r="K62" s="128">
        <v>734.34052742999995</v>
      </c>
      <c r="L62" s="128">
        <v>1092.79466632</v>
      </c>
      <c r="M62" s="128">
        <v>142.57370610999999</v>
      </c>
      <c r="N62" s="128">
        <v>6.8130219500000004</v>
      </c>
      <c r="O62" s="128">
        <v>8.2744832699999993</v>
      </c>
      <c r="P62" s="128">
        <v>127.48620089000001</v>
      </c>
      <c r="Q62" s="128">
        <v>950.22096021000004</v>
      </c>
      <c r="R62" s="128">
        <v>98.105759300000003</v>
      </c>
      <c r="S62" s="128">
        <v>15.35690593</v>
      </c>
      <c r="T62" s="128">
        <v>836.75829497999996</v>
      </c>
      <c r="U62" s="128">
        <v>107.21531026</v>
      </c>
      <c r="V62" s="128">
        <v>1253.33133948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3031.8524537100002</v>
      </c>
      <c r="C63" s="128">
        <v>2025.9911738200001</v>
      </c>
      <c r="D63" s="128">
        <v>1163.8078846999999</v>
      </c>
      <c r="E63" s="128">
        <v>607.08748270000001</v>
      </c>
      <c r="F63" s="128">
        <v>360.43427857</v>
      </c>
      <c r="G63" s="128">
        <v>196.28612343</v>
      </c>
      <c r="H63" s="128">
        <v>862.18328912000004</v>
      </c>
      <c r="I63" s="128">
        <v>109.33736463</v>
      </c>
      <c r="J63" s="128">
        <v>70.921036240000007</v>
      </c>
      <c r="K63" s="128">
        <v>681.92488824999998</v>
      </c>
      <c r="L63" s="128">
        <v>901.70186404000003</v>
      </c>
      <c r="M63" s="128">
        <v>134.01482114999999</v>
      </c>
      <c r="N63" s="128">
        <v>6.8519306799999997</v>
      </c>
      <c r="O63" s="128">
        <v>7.6283461900000002</v>
      </c>
      <c r="P63" s="128">
        <v>119.53454428000001</v>
      </c>
      <c r="Q63" s="128">
        <v>767.68704289000004</v>
      </c>
      <c r="R63" s="128">
        <v>96.810021269999993</v>
      </c>
      <c r="S63" s="128">
        <v>13.60113039</v>
      </c>
      <c r="T63" s="128">
        <v>657.27589122999996</v>
      </c>
      <c r="U63" s="128">
        <v>104.15941585</v>
      </c>
      <c r="V63" s="128">
        <v>1152.54668696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3007.6641082699998</v>
      </c>
      <c r="C64" s="128">
        <v>2016.36705041</v>
      </c>
      <c r="D64" s="128">
        <v>1153.8607393299999</v>
      </c>
      <c r="E64" s="128">
        <v>603.16240060999996</v>
      </c>
      <c r="F64" s="128">
        <v>354.89184239000002</v>
      </c>
      <c r="G64" s="128">
        <v>195.80649632999999</v>
      </c>
      <c r="H64" s="128">
        <v>862.50631108000005</v>
      </c>
      <c r="I64" s="128">
        <v>110.21925622000001</v>
      </c>
      <c r="J64" s="128">
        <v>71.566732979999998</v>
      </c>
      <c r="K64" s="128">
        <v>680.72032188000003</v>
      </c>
      <c r="L64" s="128">
        <v>888.57800768000004</v>
      </c>
      <c r="M64" s="128">
        <v>136.64741939999999</v>
      </c>
      <c r="N64" s="128">
        <v>7.0141756700000002</v>
      </c>
      <c r="O64" s="128">
        <v>7.40038807</v>
      </c>
      <c r="P64" s="128">
        <v>122.23285566</v>
      </c>
      <c r="Q64" s="128">
        <v>751.93058828000005</v>
      </c>
      <c r="R64" s="128">
        <v>97.436358589999998</v>
      </c>
      <c r="S64" s="128">
        <v>13.31933929</v>
      </c>
      <c r="T64" s="128">
        <v>641.17489039999998</v>
      </c>
      <c r="U64" s="128">
        <v>102.71905018</v>
      </c>
      <c r="V64" s="128">
        <v>1150.03583437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2995.6711346699999</v>
      </c>
      <c r="C65" s="128">
        <v>2013.4017738499999</v>
      </c>
      <c r="D65" s="128">
        <v>1138.7675739399999</v>
      </c>
      <c r="E65" s="128">
        <v>601.85350076999998</v>
      </c>
      <c r="F65" s="128">
        <v>344.85749478999998</v>
      </c>
      <c r="G65" s="128">
        <v>192.05657837999999</v>
      </c>
      <c r="H65" s="128">
        <v>874.63419991000001</v>
      </c>
      <c r="I65" s="128">
        <v>116.00825285000001</v>
      </c>
      <c r="J65" s="128">
        <v>72.302733459999999</v>
      </c>
      <c r="K65" s="128">
        <v>686.32321360000003</v>
      </c>
      <c r="L65" s="128">
        <v>893.26095284999997</v>
      </c>
      <c r="M65" s="128">
        <v>133.59549261999999</v>
      </c>
      <c r="N65" s="128">
        <v>7.1326510599999997</v>
      </c>
      <c r="O65" s="128">
        <v>6.7143650900000003</v>
      </c>
      <c r="P65" s="128">
        <v>119.74847647</v>
      </c>
      <c r="Q65" s="128">
        <v>759.66546023000001</v>
      </c>
      <c r="R65" s="128">
        <v>100.38675782</v>
      </c>
      <c r="S65" s="128">
        <v>13.69628219</v>
      </c>
      <c r="T65" s="128">
        <v>645.58242022000002</v>
      </c>
      <c r="U65" s="128">
        <v>89.008407969999993</v>
      </c>
      <c r="V65" s="128">
        <v>1151.3572609099999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2953.4719049099999</v>
      </c>
      <c r="C66" s="128">
        <v>1998.6562364700001</v>
      </c>
      <c r="D66" s="128">
        <v>1144.64072399</v>
      </c>
      <c r="E66" s="128">
        <v>605.07848561000003</v>
      </c>
      <c r="F66" s="128">
        <v>348.82310926999997</v>
      </c>
      <c r="G66" s="128">
        <v>190.73912910999999</v>
      </c>
      <c r="H66" s="128">
        <v>854.01551247999998</v>
      </c>
      <c r="I66" s="128">
        <v>112.97562662</v>
      </c>
      <c r="J66" s="128">
        <v>70.940218560000005</v>
      </c>
      <c r="K66" s="128">
        <v>670.09966729999996</v>
      </c>
      <c r="L66" s="128">
        <v>868.50162794000005</v>
      </c>
      <c r="M66" s="128">
        <v>134.46478461000001</v>
      </c>
      <c r="N66" s="128">
        <v>7.2643048600000002</v>
      </c>
      <c r="O66" s="128">
        <v>6.8585913700000001</v>
      </c>
      <c r="P66" s="128">
        <v>120.34188838</v>
      </c>
      <c r="Q66" s="128">
        <v>734.03684333000001</v>
      </c>
      <c r="R66" s="128">
        <v>100.79348548</v>
      </c>
      <c r="S66" s="128">
        <v>13.46397973</v>
      </c>
      <c r="T66" s="128">
        <v>619.77937812000005</v>
      </c>
      <c r="U66" s="128">
        <v>86.314040500000004</v>
      </c>
      <c r="V66" s="128">
        <v>1120.1211476000001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2942.4202261599999</v>
      </c>
      <c r="C67" s="128">
        <v>1994.8768522299999</v>
      </c>
      <c r="D67" s="128">
        <v>1140.3642427499999</v>
      </c>
      <c r="E67" s="128">
        <v>599.57785491000004</v>
      </c>
      <c r="F67" s="128">
        <v>348.03172681000001</v>
      </c>
      <c r="G67" s="128">
        <v>192.75466102999999</v>
      </c>
      <c r="H67" s="128">
        <v>854.51260948000004</v>
      </c>
      <c r="I67" s="128">
        <v>117.43739096</v>
      </c>
      <c r="J67" s="128">
        <v>68.321882959999996</v>
      </c>
      <c r="K67" s="128">
        <v>668.75333555999998</v>
      </c>
      <c r="L67" s="128">
        <v>864.20888394999997</v>
      </c>
      <c r="M67" s="128">
        <v>133.39677940999999</v>
      </c>
      <c r="N67" s="128">
        <v>7.4328949099999999</v>
      </c>
      <c r="O67" s="128">
        <v>6.80401319</v>
      </c>
      <c r="P67" s="128">
        <v>119.15987131</v>
      </c>
      <c r="Q67" s="128">
        <v>730.81210453999995</v>
      </c>
      <c r="R67" s="128">
        <v>99.702139840000001</v>
      </c>
      <c r="S67" s="128">
        <v>13.732763690000001</v>
      </c>
      <c r="T67" s="128">
        <v>617.37720101000002</v>
      </c>
      <c r="U67" s="128">
        <v>83.334489980000001</v>
      </c>
      <c r="V67" s="128">
        <v>1110.64763799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3035.1769788199999</v>
      </c>
      <c r="C68" s="128">
        <v>2041.93865532</v>
      </c>
      <c r="D68" s="128">
        <v>1140.4310827500001</v>
      </c>
      <c r="E68" s="128">
        <v>595.99862108000002</v>
      </c>
      <c r="F68" s="128">
        <v>351.10356195999998</v>
      </c>
      <c r="G68" s="128">
        <v>193.32889971</v>
      </c>
      <c r="H68" s="128">
        <v>901.50757256999998</v>
      </c>
      <c r="I68" s="128">
        <v>124.51238898</v>
      </c>
      <c r="J68" s="128">
        <v>71.170703990000007</v>
      </c>
      <c r="K68" s="128">
        <v>705.82447960000002</v>
      </c>
      <c r="L68" s="128">
        <v>905.21760398000004</v>
      </c>
      <c r="M68" s="128">
        <v>134.69001958000001</v>
      </c>
      <c r="N68" s="128">
        <v>7.6537815800000004</v>
      </c>
      <c r="O68" s="128">
        <v>6.5721137699999996</v>
      </c>
      <c r="P68" s="128">
        <v>120.46412423</v>
      </c>
      <c r="Q68" s="128">
        <v>770.52758440000002</v>
      </c>
      <c r="R68" s="128">
        <v>109.59148135</v>
      </c>
      <c r="S68" s="128">
        <v>14.648925759999999</v>
      </c>
      <c r="T68" s="128">
        <v>646.28717729000005</v>
      </c>
      <c r="U68" s="128">
        <v>88.02071952</v>
      </c>
      <c r="V68" s="128">
        <v>1156.75389468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3092.7772960100001</v>
      </c>
      <c r="C69" s="128">
        <v>2065.9674601699999</v>
      </c>
      <c r="D69" s="128">
        <v>1134.29964098</v>
      </c>
      <c r="E69" s="128">
        <v>589.59171614000002</v>
      </c>
      <c r="F69" s="128">
        <v>354.95043669</v>
      </c>
      <c r="G69" s="128">
        <v>189.75748815</v>
      </c>
      <c r="H69" s="128">
        <v>931.66781919000005</v>
      </c>
      <c r="I69" s="128">
        <v>133.11118879</v>
      </c>
      <c r="J69" s="128">
        <v>72.38729266</v>
      </c>
      <c r="K69" s="128">
        <v>726.16933773999995</v>
      </c>
      <c r="L69" s="128">
        <v>939.68568357000004</v>
      </c>
      <c r="M69" s="128">
        <v>135.53702901</v>
      </c>
      <c r="N69" s="128">
        <v>7.6907140500000004</v>
      </c>
      <c r="O69" s="128">
        <v>5.2732326599999997</v>
      </c>
      <c r="P69" s="128">
        <v>122.5730823</v>
      </c>
      <c r="Q69" s="128">
        <v>804.14865455999995</v>
      </c>
      <c r="R69" s="128">
        <v>114.99447351000001</v>
      </c>
      <c r="S69" s="128">
        <v>15.094480389999999</v>
      </c>
      <c r="T69" s="128">
        <v>674.05970065999998</v>
      </c>
      <c r="U69" s="128">
        <v>87.124152269999996</v>
      </c>
      <c r="V69" s="128">
        <v>1186.2073033900001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2638.6680671499998</v>
      </c>
      <c r="C70" s="128">
        <v>1745.4843232200001</v>
      </c>
      <c r="D70" s="128">
        <v>1099.3242137100001</v>
      </c>
      <c r="E70" s="128">
        <v>592.74050284999998</v>
      </c>
      <c r="F70" s="128">
        <v>332.64067129</v>
      </c>
      <c r="G70" s="128">
        <v>173.94303957</v>
      </c>
      <c r="H70" s="128">
        <v>646.16010950999998</v>
      </c>
      <c r="I70" s="128">
        <v>79.004612820000006</v>
      </c>
      <c r="J70" s="128">
        <v>29.851653850000002</v>
      </c>
      <c r="K70" s="128">
        <v>537.30384284000002</v>
      </c>
      <c r="L70" s="128">
        <v>815.52588691000005</v>
      </c>
      <c r="M70" s="128">
        <v>136.00581</v>
      </c>
      <c r="N70" s="128">
        <v>6.91158714</v>
      </c>
      <c r="O70" s="128">
        <v>5.0942573800000002</v>
      </c>
      <c r="P70" s="128">
        <v>123.99996548</v>
      </c>
      <c r="Q70" s="128">
        <v>679.52007690999994</v>
      </c>
      <c r="R70" s="128">
        <v>102.37657872</v>
      </c>
      <c r="S70" s="128">
        <v>0.69997814000000003</v>
      </c>
      <c r="T70" s="128">
        <v>576.44352004999996</v>
      </c>
      <c r="U70" s="128">
        <v>77.657857019999994</v>
      </c>
      <c r="V70" s="128">
        <v>887.92643509000004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2668.0765091799999</v>
      </c>
      <c r="C71" s="128">
        <v>1747.8037545</v>
      </c>
      <c r="D71" s="128">
        <v>1092.03219788</v>
      </c>
      <c r="E71" s="128">
        <v>591.35381471999995</v>
      </c>
      <c r="F71" s="128">
        <v>327.53258295000001</v>
      </c>
      <c r="G71" s="128">
        <v>173.14580021</v>
      </c>
      <c r="H71" s="128">
        <v>655.77155661999996</v>
      </c>
      <c r="I71" s="128">
        <v>87.610830289999996</v>
      </c>
      <c r="J71" s="128">
        <v>29.129537890000002</v>
      </c>
      <c r="K71" s="128">
        <v>539.03118844000005</v>
      </c>
      <c r="L71" s="128">
        <v>843.41435192999995</v>
      </c>
      <c r="M71" s="128">
        <v>133.07085008000001</v>
      </c>
      <c r="N71" s="128">
        <v>7.5583093400000001</v>
      </c>
      <c r="O71" s="128">
        <v>4.8185080100000004</v>
      </c>
      <c r="P71" s="128">
        <v>120.69403273</v>
      </c>
      <c r="Q71" s="128">
        <v>710.34350185000005</v>
      </c>
      <c r="R71" s="128">
        <v>129.54810601</v>
      </c>
      <c r="S71" s="128">
        <v>0.54558061999999996</v>
      </c>
      <c r="T71" s="128">
        <v>580.24981521999996</v>
      </c>
      <c r="U71" s="128">
        <v>76.858402749999996</v>
      </c>
      <c r="V71" s="128">
        <v>945.74927054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2755.0122585499998</v>
      </c>
      <c r="C72" s="128">
        <v>1782.5709431299999</v>
      </c>
      <c r="D72" s="128">
        <v>1094.4237504299999</v>
      </c>
      <c r="E72" s="128">
        <v>592.35535785000002</v>
      </c>
      <c r="F72" s="128">
        <v>328.23683204999998</v>
      </c>
      <c r="G72" s="128">
        <v>173.83156052999999</v>
      </c>
      <c r="H72" s="128">
        <v>688.14719270000001</v>
      </c>
      <c r="I72" s="128">
        <v>94.405914409999994</v>
      </c>
      <c r="J72" s="128">
        <v>29.631622570000001</v>
      </c>
      <c r="K72" s="128">
        <v>564.10965571999998</v>
      </c>
      <c r="L72" s="128">
        <v>895.26650752</v>
      </c>
      <c r="M72" s="128">
        <v>133.99609623000001</v>
      </c>
      <c r="N72" s="128">
        <v>7.1366141799999996</v>
      </c>
      <c r="O72" s="128">
        <v>4.9625196200000001</v>
      </c>
      <c r="P72" s="128">
        <v>121.89696243</v>
      </c>
      <c r="Q72" s="128">
        <v>761.27041128999997</v>
      </c>
      <c r="R72" s="128">
        <v>125.16645853</v>
      </c>
      <c r="S72" s="128">
        <v>0.72184501000000001</v>
      </c>
      <c r="T72" s="128">
        <v>635.38210775000005</v>
      </c>
      <c r="U72" s="128">
        <v>77.174807900000005</v>
      </c>
      <c r="V72" s="128">
        <v>983.54269635000003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2674.1747896100001</v>
      </c>
      <c r="C73" s="128">
        <v>1749.2061692</v>
      </c>
      <c r="D73" s="128">
        <v>1095.88149911</v>
      </c>
      <c r="E73" s="128">
        <v>592.90062571999999</v>
      </c>
      <c r="F73" s="128">
        <v>326.94554963000002</v>
      </c>
      <c r="G73" s="128">
        <v>176.03532376000001</v>
      </c>
      <c r="H73" s="128">
        <v>653.32467009000004</v>
      </c>
      <c r="I73" s="128">
        <v>69.210278419999995</v>
      </c>
      <c r="J73" s="128">
        <v>27.698026840000001</v>
      </c>
      <c r="K73" s="128">
        <v>556.41636483000002</v>
      </c>
      <c r="L73" s="128">
        <v>848.99773092999999</v>
      </c>
      <c r="M73" s="128">
        <v>147.0811898</v>
      </c>
      <c r="N73" s="128">
        <v>0.53370669000000004</v>
      </c>
      <c r="O73" s="128">
        <v>4.1206231999999998</v>
      </c>
      <c r="P73" s="128">
        <v>142.42685990999999</v>
      </c>
      <c r="Q73" s="128">
        <v>701.91654113000004</v>
      </c>
      <c r="R73" s="128">
        <v>29.967684779999999</v>
      </c>
      <c r="S73" s="128">
        <v>0.55480079000000004</v>
      </c>
      <c r="T73" s="128">
        <v>671.39405555999997</v>
      </c>
      <c r="U73" s="128">
        <v>75.970889479999997</v>
      </c>
      <c r="V73" s="128">
        <v>931.10621836999997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2614.6780602399999</v>
      </c>
      <c r="C74" s="128">
        <v>1705.08690495</v>
      </c>
      <c r="D74" s="128">
        <v>1080.3053295699999</v>
      </c>
      <c r="E74" s="128">
        <v>556.20983899999999</v>
      </c>
      <c r="F74" s="128">
        <v>348.28218059</v>
      </c>
      <c r="G74" s="128">
        <v>175.81330998000001</v>
      </c>
      <c r="H74" s="128">
        <v>624.78157538000005</v>
      </c>
      <c r="I74" s="128">
        <v>66.598174159999999</v>
      </c>
      <c r="J74" s="128">
        <v>26.053219290000001</v>
      </c>
      <c r="K74" s="128">
        <v>532.13018193000005</v>
      </c>
      <c r="L74" s="128">
        <v>832.93729716999997</v>
      </c>
      <c r="M74" s="128">
        <v>148.46416811</v>
      </c>
      <c r="N74" s="128">
        <v>0.81401765000000004</v>
      </c>
      <c r="O74" s="128">
        <v>4.0758103999999999</v>
      </c>
      <c r="P74" s="128">
        <v>143.57434006</v>
      </c>
      <c r="Q74" s="128">
        <v>684.47312906000002</v>
      </c>
      <c r="R74" s="128">
        <v>28.916341079999999</v>
      </c>
      <c r="S74" s="128">
        <v>0.51610747000000001</v>
      </c>
      <c r="T74" s="128">
        <v>655.04068051000002</v>
      </c>
      <c r="U74" s="128">
        <v>76.653858119999995</v>
      </c>
      <c r="V74" s="128">
        <v>943.15190014999996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2600.9449324299999</v>
      </c>
      <c r="C75" s="128">
        <v>1703.5779866800001</v>
      </c>
      <c r="D75" s="128">
        <v>1088.23944486</v>
      </c>
      <c r="E75" s="128">
        <v>580.24877657000002</v>
      </c>
      <c r="F75" s="128">
        <v>331.80036576999998</v>
      </c>
      <c r="G75" s="128">
        <v>176.19030251999999</v>
      </c>
      <c r="H75" s="128">
        <v>615.33854182000005</v>
      </c>
      <c r="I75" s="128">
        <v>66.744400049999996</v>
      </c>
      <c r="J75" s="128">
        <v>25.627185069999999</v>
      </c>
      <c r="K75" s="128">
        <v>522.96695669999997</v>
      </c>
      <c r="L75" s="128">
        <v>821.61197060999996</v>
      </c>
      <c r="M75" s="128">
        <v>148.50276713</v>
      </c>
      <c r="N75" s="128">
        <v>1.25982594</v>
      </c>
      <c r="O75" s="128">
        <v>3.6513458299999999</v>
      </c>
      <c r="P75" s="128">
        <v>143.59159536000001</v>
      </c>
      <c r="Q75" s="128">
        <v>673.10920348000002</v>
      </c>
      <c r="R75" s="128">
        <v>29.02091725</v>
      </c>
      <c r="S75" s="128">
        <v>0.68671979999999999</v>
      </c>
      <c r="T75" s="128">
        <v>643.40156643</v>
      </c>
      <c r="U75" s="128">
        <v>75.754975139999999</v>
      </c>
      <c r="V75" s="128">
        <v>930.31794361000004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2560.0236641699998</v>
      </c>
      <c r="C76" s="128">
        <v>1683.7098878500001</v>
      </c>
      <c r="D76" s="128">
        <v>1087.85447086</v>
      </c>
      <c r="E76" s="128">
        <v>575.04286041</v>
      </c>
      <c r="F76" s="128">
        <v>335.19344391999999</v>
      </c>
      <c r="G76" s="128">
        <v>177.61816653</v>
      </c>
      <c r="H76" s="128">
        <v>595.85541698999998</v>
      </c>
      <c r="I76" s="128">
        <v>66.056887470000007</v>
      </c>
      <c r="J76" s="128">
        <v>25.479013030000001</v>
      </c>
      <c r="K76" s="128">
        <v>504.31951649000001</v>
      </c>
      <c r="L76" s="128">
        <v>803.84110119000002</v>
      </c>
      <c r="M76" s="128">
        <v>146.89228302999999</v>
      </c>
      <c r="N76" s="128">
        <v>0.79723365999999996</v>
      </c>
      <c r="O76" s="128">
        <v>4.38004003</v>
      </c>
      <c r="P76" s="128">
        <v>141.71500933999999</v>
      </c>
      <c r="Q76" s="128">
        <v>656.94881815999997</v>
      </c>
      <c r="R76" s="128">
        <v>28.783787820000001</v>
      </c>
      <c r="S76" s="128">
        <v>0.70080586</v>
      </c>
      <c r="T76" s="128">
        <v>627.46422447999998</v>
      </c>
      <c r="U76" s="128">
        <v>72.472675129999999</v>
      </c>
      <c r="V76" s="128">
        <v>894.52428397999995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2432.1744832700001</v>
      </c>
      <c r="C77" s="128">
        <v>1602.2950105800001</v>
      </c>
      <c r="D77" s="128">
        <v>1074.0842981200001</v>
      </c>
      <c r="E77" s="128">
        <v>559.65002544000004</v>
      </c>
      <c r="F77" s="128">
        <v>337.11400178000002</v>
      </c>
      <c r="G77" s="128">
        <v>177.3202709</v>
      </c>
      <c r="H77" s="128">
        <v>528.21071245999997</v>
      </c>
      <c r="I77" s="128">
        <v>65.722498110000004</v>
      </c>
      <c r="J77" s="128">
        <v>20.981019549999999</v>
      </c>
      <c r="K77" s="128">
        <v>441.50719479999998</v>
      </c>
      <c r="L77" s="128">
        <v>760.34193826000001</v>
      </c>
      <c r="M77" s="128">
        <v>145.02795363999999</v>
      </c>
      <c r="N77" s="128">
        <v>0.61627657000000002</v>
      </c>
      <c r="O77" s="128">
        <v>3.3132493099999998</v>
      </c>
      <c r="P77" s="128">
        <v>141.09842775999999</v>
      </c>
      <c r="Q77" s="128">
        <v>615.31398462000004</v>
      </c>
      <c r="R77" s="128">
        <v>28.29546839</v>
      </c>
      <c r="S77" s="128">
        <v>0.39483179000000002</v>
      </c>
      <c r="T77" s="128">
        <v>586.62368444000003</v>
      </c>
      <c r="U77" s="128">
        <v>69.537534429999994</v>
      </c>
      <c r="V77" s="128">
        <v>824.58530730999996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2503.4182109399999</v>
      </c>
      <c r="C78" s="128">
        <v>1661.3140311100001</v>
      </c>
      <c r="D78" s="128">
        <v>1117.9586757699999</v>
      </c>
      <c r="E78" s="128">
        <v>602.88776532999998</v>
      </c>
      <c r="F78" s="128">
        <v>336.70555834999999</v>
      </c>
      <c r="G78" s="128">
        <v>178.36535208999999</v>
      </c>
      <c r="H78" s="128">
        <v>543.35535533999996</v>
      </c>
      <c r="I78" s="128">
        <v>69.432570510000005</v>
      </c>
      <c r="J78" s="128">
        <v>21.67595111</v>
      </c>
      <c r="K78" s="128">
        <v>452.24683371999998</v>
      </c>
      <c r="L78" s="128">
        <v>772.17664130000003</v>
      </c>
      <c r="M78" s="128">
        <v>145.66743568999999</v>
      </c>
      <c r="N78" s="128">
        <v>0.72913320999999998</v>
      </c>
      <c r="O78" s="128">
        <v>2.7993508999999999</v>
      </c>
      <c r="P78" s="128">
        <v>142.13895158</v>
      </c>
      <c r="Q78" s="128">
        <v>626.50920560999998</v>
      </c>
      <c r="R78" s="128">
        <v>31.62183254</v>
      </c>
      <c r="S78" s="128">
        <v>0.36530381000000001</v>
      </c>
      <c r="T78" s="128">
        <v>594.52206925999997</v>
      </c>
      <c r="U78" s="128">
        <v>69.927538530000007</v>
      </c>
      <c r="V78" s="128">
        <v>832.66874926000003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2490.1094140599998</v>
      </c>
      <c r="C79" s="128">
        <v>1653.01984558</v>
      </c>
      <c r="D79" s="128">
        <v>1114.67725741</v>
      </c>
      <c r="E79" s="128">
        <v>602.00929254000005</v>
      </c>
      <c r="F79" s="128">
        <v>334.00552987999998</v>
      </c>
      <c r="G79" s="128">
        <v>178.66243499000001</v>
      </c>
      <c r="H79" s="128">
        <v>538.34258817</v>
      </c>
      <c r="I79" s="128">
        <v>70.348654460000006</v>
      </c>
      <c r="J79" s="128">
        <v>21.547399949999999</v>
      </c>
      <c r="K79" s="128">
        <v>446.44653376000002</v>
      </c>
      <c r="L79" s="128">
        <v>769.48206926</v>
      </c>
      <c r="M79" s="128">
        <v>144.30565910000001</v>
      </c>
      <c r="N79" s="128">
        <v>0.76511032999999995</v>
      </c>
      <c r="O79" s="128">
        <v>2.5865802800000002</v>
      </c>
      <c r="P79" s="128">
        <v>140.95396848999999</v>
      </c>
      <c r="Q79" s="128">
        <v>625.17641016000005</v>
      </c>
      <c r="R79" s="128">
        <v>31.91259037</v>
      </c>
      <c r="S79" s="128">
        <v>0.35308926000000002</v>
      </c>
      <c r="T79" s="128">
        <v>592.91073053000002</v>
      </c>
      <c r="U79" s="128">
        <v>67.607499219999994</v>
      </c>
      <c r="V79" s="128">
        <v>822.62569944999996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2446.9497325699999</v>
      </c>
      <c r="C80" s="128">
        <v>1634.51396931</v>
      </c>
      <c r="D80" s="128">
        <v>1108.77733173</v>
      </c>
      <c r="E80" s="128">
        <v>595.57040254000003</v>
      </c>
      <c r="F80" s="128">
        <v>335.09039905999998</v>
      </c>
      <c r="G80" s="128">
        <v>178.11653013</v>
      </c>
      <c r="H80" s="128">
        <v>525.73663757999998</v>
      </c>
      <c r="I80" s="128">
        <v>69.587695350000004</v>
      </c>
      <c r="J80" s="128">
        <v>21.134379620000001</v>
      </c>
      <c r="K80" s="128">
        <v>435.01456260999998</v>
      </c>
      <c r="L80" s="128">
        <v>747.67742246</v>
      </c>
      <c r="M80" s="128">
        <v>141.57893507</v>
      </c>
      <c r="N80" s="128">
        <v>0.68947839</v>
      </c>
      <c r="O80" s="128">
        <v>2.3277041199999999</v>
      </c>
      <c r="P80" s="128">
        <v>138.56175256</v>
      </c>
      <c r="Q80" s="128">
        <v>606.09848738999995</v>
      </c>
      <c r="R80" s="128">
        <v>31.450348890000001</v>
      </c>
      <c r="S80" s="128">
        <v>0.33224819</v>
      </c>
      <c r="T80" s="128">
        <v>574.31589030999999</v>
      </c>
      <c r="U80" s="128">
        <v>64.758340799999999</v>
      </c>
      <c r="V80" s="128">
        <v>796.26277015000005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2425.2733200299999</v>
      </c>
      <c r="C81" s="128">
        <v>1644.28599717</v>
      </c>
      <c r="D81" s="128">
        <v>1124.0376924699999</v>
      </c>
      <c r="E81" s="128">
        <v>603.30083378999996</v>
      </c>
      <c r="F81" s="128">
        <v>342.87563537</v>
      </c>
      <c r="G81" s="128">
        <v>177.86122331000001</v>
      </c>
      <c r="H81" s="128">
        <v>520.24830469999995</v>
      </c>
      <c r="I81" s="128">
        <v>69.476511579999993</v>
      </c>
      <c r="J81" s="128">
        <v>19.103843550000001</v>
      </c>
      <c r="K81" s="128">
        <v>431.66794957000002</v>
      </c>
      <c r="L81" s="128">
        <v>718.02409823999994</v>
      </c>
      <c r="M81" s="128">
        <v>143.98771524</v>
      </c>
      <c r="N81" s="128">
        <v>2.4632949499999999</v>
      </c>
      <c r="O81" s="128">
        <v>2.31413322</v>
      </c>
      <c r="P81" s="128">
        <v>139.21028706999999</v>
      </c>
      <c r="Q81" s="128">
        <v>574.036383</v>
      </c>
      <c r="R81" s="128">
        <v>31.65561567</v>
      </c>
      <c r="S81" s="128">
        <v>0.31658003000000001</v>
      </c>
      <c r="T81" s="128">
        <v>542.06418729999996</v>
      </c>
      <c r="U81" s="128">
        <v>62.963224619999998</v>
      </c>
      <c r="V81" s="128">
        <v>759.27575449000005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2431.4791023500002</v>
      </c>
      <c r="C82" s="128">
        <v>1645.31702294</v>
      </c>
      <c r="D82" s="128">
        <v>1111.5094967099999</v>
      </c>
      <c r="E82" s="128">
        <v>611.15890879000005</v>
      </c>
      <c r="F82" s="128">
        <v>332.92133108000002</v>
      </c>
      <c r="G82" s="128">
        <v>167.42925683999999</v>
      </c>
      <c r="H82" s="128">
        <v>533.80752623000001</v>
      </c>
      <c r="I82" s="128">
        <v>83.486770050000004</v>
      </c>
      <c r="J82" s="128">
        <v>14.65702359</v>
      </c>
      <c r="K82" s="128">
        <v>435.66373259</v>
      </c>
      <c r="L82" s="128">
        <v>721.41148210999995</v>
      </c>
      <c r="M82" s="128">
        <v>143.84399707</v>
      </c>
      <c r="N82" s="128">
        <v>5.9746123400000002</v>
      </c>
      <c r="O82" s="128">
        <v>1.77969077</v>
      </c>
      <c r="P82" s="128">
        <v>136.08969396000001</v>
      </c>
      <c r="Q82" s="128">
        <v>577.56748503999995</v>
      </c>
      <c r="R82" s="128">
        <v>63.945368860000002</v>
      </c>
      <c r="S82" s="128">
        <v>0.32234054000000001</v>
      </c>
      <c r="T82" s="128">
        <v>513.29977564000001</v>
      </c>
      <c r="U82" s="128">
        <v>64.750597299999995</v>
      </c>
      <c r="V82" s="128">
        <v>767.51094235999994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2421.1102120599999</v>
      </c>
      <c r="C83" s="128">
        <v>1649.62731622</v>
      </c>
      <c r="D83" s="128">
        <v>1119.99605391</v>
      </c>
      <c r="E83" s="128">
        <v>621.50347468999996</v>
      </c>
      <c r="F83" s="128">
        <v>332.31122704000001</v>
      </c>
      <c r="G83" s="128">
        <v>166.18135218</v>
      </c>
      <c r="H83" s="128">
        <v>529.63126231000001</v>
      </c>
      <c r="I83" s="128">
        <v>83.486264849999998</v>
      </c>
      <c r="J83" s="128">
        <v>14.53681604</v>
      </c>
      <c r="K83" s="128">
        <v>431.60818141999999</v>
      </c>
      <c r="L83" s="128">
        <v>706.39922105999995</v>
      </c>
      <c r="M83" s="128">
        <v>142.9528297</v>
      </c>
      <c r="N83" s="128">
        <v>5.9888716100000003</v>
      </c>
      <c r="O83" s="128">
        <v>1.6586576399999999</v>
      </c>
      <c r="P83" s="128">
        <v>135.30530045</v>
      </c>
      <c r="Q83" s="128">
        <v>563.44639136000001</v>
      </c>
      <c r="R83" s="128">
        <v>62.823169919999998</v>
      </c>
      <c r="S83" s="128">
        <v>0.31101058999999998</v>
      </c>
      <c r="T83" s="128">
        <v>500.31221084999999</v>
      </c>
      <c r="U83" s="128">
        <v>65.083674779999996</v>
      </c>
      <c r="V83" s="128">
        <v>688.73642110000003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2484.2095852799998</v>
      </c>
      <c r="C84" s="128">
        <v>1729.0121540800001</v>
      </c>
      <c r="D84" s="128">
        <v>1203.7999398699999</v>
      </c>
      <c r="E84" s="128">
        <v>705.92500402999997</v>
      </c>
      <c r="F84" s="128">
        <v>330.90794189000002</v>
      </c>
      <c r="G84" s="128">
        <v>166.96699394999999</v>
      </c>
      <c r="H84" s="128">
        <v>525.21221420999996</v>
      </c>
      <c r="I84" s="128">
        <v>82.757513059999994</v>
      </c>
      <c r="J84" s="128">
        <v>13.732155799999999</v>
      </c>
      <c r="K84" s="128">
        <v>428.72254535000002</v>
      </c>
      <c r="L84" s="128">
        <v>689.62118444999999</v>
      </c>
      <c r="M84" s="128">
        <v>145.55306135999999</v>
      </c>
      <c r="N84" s="128">
        <v>5.9975861699999999</v>
      </c>
      <c r="O84" s="128">
        <v>1.9875517700000001</v>
      </c>
      <c r="P84" s="128">
        <v>137.56792342</v>
      </c>
      <c r="Q84" s="128">
        <v>544.06812308999997</v>
      </c>
      <c r="R84" s="128">
        <v>63.805597400000003</v>
      </c>
      <c r="S84" s="128">
        <v>0.28595217000000001</v>
      </c>
      <c r="T84" s="128">
        <v>479.97657351999999</v>
      </c>
      <c r="U84" s="128">
        <v>65.576246749999996</v>
      </c>
      <c r="V84" s="128">
        <v>683.03565802000003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2542.3049407799999</v>
      </c>
      <c r="C85" s="128">
        <v>1806.6920190999999</v>
      </c>
      <c r="D85" s="128">
        <v>1290.2422165999999</v>
      </c>
      <c r="E85" s="128">
        <v>751.99276182999995</v>
      </c>
      <c r="F85" s="128">
        <v>365.97305933000001</v>
      </c>
      <c r="G85" s="128">
        <v>172.27639543999999</v>
      </c>
      <c r="H85" s="128">
        <v>516.44980250000003</v>
      </c>
      <c r="I85" s="128">
        <v>2.1180433500000002</v>
      </c>
      <c r="J85" s="128">
        <v>41.844939310000001</v>
      </c>
      <c r="K85" s="128">
        <v>472.48681984000001</v>
      </c>
      <c r="L85" s="128">
        <v>666.31493904000001</v>
      </c>
      <c r="M85" s="128">
        <v>144.08550481</v>
      </c>
      <c r="N85" s="128">
        <v>0.18164863000000001</v>
      </c>
      <c r="O85" s="128">
        <v>2.6717578099999999</v>
      </c>
      <c r="P85" s="128">
        <v>141.23209836999999</v>
      </c>
      <c r="Q85" s="128">
        <v>522.22943423000004</v>
      </c>
      <c r="R85" s="128">
        <v>18.39965617</v>
      </c>
      <c r="S85" s="128">
        <v>2.9405618699999998</v>
      </c>
      <c r="T85" s="128">
        <v>500.88921619000001</v>
      </c>
      <c r="U85" s="128">
        <v>69.297982640000001</v>
      </c>
      <c r="V85" s="128">
        <v>672.24391885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2532.9070830300002</v>
      </c>
      <c r="C86" s="128">
        <v>1810.43298239</v>
      </c>
      <c r="D86" s="128">
        <v>1308.81022551</v>
      </c>
      <c r="E86" s="128">
        <v>758.65773119999994</v>
      </c>
      <c r="F86" s="128">
        <v>381.12842203000002</v>
      </c>
      <c r="G86" s="128">
        <v>169.02407228000001</v>
      </c>
      <c r="H86" s="128">
        <v>501.62275688</v>
      </c>
      <c r="I86" s="128">
        <v>12.07474811</v>
      </c>
      <c r="J86" s="128">
        <v>40.302229480000001</v>
      </c>
      <c r="K86" s="128">
        <v>449.24577928999997</v>
      </c>
      <c r="L86" s="128">
        <v>649.86811226999998</v>
      </c>
      <c r="M86" s="128">
        <v>141.29083757999999</v>
      </c>
      <c r="N86" s="128">
        <v>3.4939109400000001</v>
      </c>
      <c r="O86" s="128">
        <v>2.8865689400000001</v>
      </c>
      <c r="P86" s="128">
        <v>134.91035769999999</v>
      </c>
      <c r="Q86" s="128">
        <v>508.57727469000002</v>
      </c>
      <c r="R86" s="128">
        <v>42.303454350000003</v>
      </c>
      <c r="S86" s="128">
        <v>2.8965301399999999</v>
      </c>
      <c r="T86" s="128">
        <v>463.3772902</v>
      </c>
      <c r="U86" s="128">
        <v>72.605988370000006</v>
      </c>
      <c r="V86" s="128">
        <v>627.43397521999998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2544.4524911499998</v>
      </c>
      <c r="C87" s="128">
        <v>1827.30367963</v>
      </c>
      <c r="D87" s="128">
        <v>1346.9349193600001</v>
      </c>
      <c r="E87" s="128">
        <v>793.37623747999999</v>
      </c>
      <c r="F87" s="128">
        <v>382.94119661000002</v>
      </c>
      <c r="G87" s="128">
        <v>170.61748527</v>
      </c>
      <c r="H87" s="128">
        <v>480.36876027</v>
      </c>
      <c r="I87" s="128">
        <v>12.08592816</v>
      </c>
      <c r="J87" s="128">
        <v>38.965715199999998</v>
      </c>
      <c r="K87" s="128">
        <v>429.31711690999998</v>
      </c>
      <c r="L87" s="128">
        <v>641.02879425000003</v>
      </c>
      <c r="M87" s="128">
        <v>139.77686070999999</v>
      </c>
      <c r="N87" s="128">
        <v>3.38697246</v>
      </c>
      <c r="O87" s="128">
        <v>2.8769289900000001</v>
      </c>
      <c r="P87" s="128">
        <v>133.51295926</v>
      </c>
      <c r="Q87" s="128">
        <v>501.25193353999998</v>
      </c>
      <c r="R87" s="128">
        <v>41.390450299999998</v>
      </c>
      <c r="S87" s="128">
        <v>2.7451477899999999</v>
      </c>
      <c r="T87" s="128">
        <v>457.11633545000001</v>
      </c>
      <c r="U87" s="128">
        <v>76.120017270000005</v>
      </c>
      <c r="V87" s="128">
        <v>617.74479446999999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2546.4130163599998</v>
      </c>
      <c r="C88" s="128">
        <v>1836.78349647</v>
      </c>
      <c r="D88" s="128">
        <v>1363.8693782099999</v>
      </c>
      <c r="E88" s="128">
        <v>755.69511942999998</v>
      </c>
      <c r="F88" s="128">
        <v>438.81000406999999</v>
      </c>
      <c r="G88" s="128">
        <v>169.36425471000001</v>
      </c>
      <c r="H88" s="128">
        <v>472.91411826000001</v>
      </c>
      <c r="I88" s="128">
        <v>12.10712068</v>
      </c>
      <c r="J88" s="128">
        <v>38.627119360000002</v>
      </c>
      <c r="K88" s="128">
        <v>422.17987821999998</v>
      </c>
      <c r="L88" s="128">
        <v>631.51602248999995</v>
      </c>
      <c r="M88" s="128">
        <v>139.18602446</v>
      </c>
      <c r="N88" s="128">
        <v>3.3690349500000001</v>
      </c>
      <c r="O88" s="128">
        <v>3.0064739500000002</v>
      </c>
      <c r="P88" s="128">
        <v>132.81051556</v>
      </c>
      <c r="Q88" s="128">
        <v>492.32999803000001</v>
      </c>
      <c r="R88" s="128">
        <v>41.102459330000002</v>
      </c>
      <c r="S88" s="128">
        <v>2.8370444199999998</v>
      </c>
      <c r="T88" s="128">
        <v>448.39049427999998</v>
      </c>
      <c r="U88" s="128">
        <v>78.1134974</v>
      </c>
      <c r="V88" s="128">
        <v>604.32599360999995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2562.08484408</v>
      </c>
      <c r="C89" s="128">
        <v>1859.5595973899999</v>
      </c>
      <c r="D89" s="128">
        <v>1392.01588717</v>
      </c>
      <c r="E89" s="128">
        <v>804.73780078000004</v>
      </c>
      <c r="F89" s="128">
        <v>416.54995889999998</v>
      </c>
      <c r="G89" s="128">
        <v>170.72812748999999</v>
      </c>
      <c r="H89" s="128">
        <v>467.54371021999998</v>
      </c>
      <c r="I89" s="128">
        <v>2.4253645100000001</v>
      </c>
      <c r="J89" s="128">
        <v>37.82496295</v>
      </c>
      <c r="K89" s="128">
        <v>427.29338275999999</v>
      </c>
      <c r="L89" s="128">
        <v>624.10838477000004</v>
      </c>
      <c r="M89" s="128">
        <v>137.20827043</v>
      </c>
      <c r="N89" s="128">
        <v>0.18164863000000001</v>
      </c>
      <c r="O89" s="128">
        <v>2.7602987400000001</v>
      </c>
      <c r="P89" s="128">
        <v>134.26632305999999</v>
      </c>
      <c r="Q89" s="128">
        <v>486.90011434000002</v>
      </c>
      <c r="R89" s="128">
        <v>17.737557410000001</v>
      </c>
      <c r="S89" s="128">
        <v>2.8238136300000001</v>
      </c>
      <c r="T89" s="128">
        <v>466.33874329999998</v>
      </c>
      <c r="U89" s="128">
        <v>78.416861920000002</v>
      </c>
      <c r="V89" s="128">
        <v>594.40047079999999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2606.5011657700002</v>
      </c>
      <c r="C90" s="128">
        <v>1919.6421481299999</v>
      </c>
      <c r="D90" s="128">
        <v>1464.7850439399999</v>
      </c>
      <c r="E90" s="128">
        <v>859.86887646000002</v>
      </c>
      <c r="F90" s="128">
        <v>433.42677248000001</v>
      </c>
      <c r="G90" s="128">
        <v>171.489395</v>
      </c>
      <c r="H90" s="128">
        <v>454.85710418999997</v>
      </c>
      <c r="I90" s="128">
        <v>2.4597396200000001</v>
      </c>
      <c r="J90" s="128">
        <v>37.085815539999999</v>
      </c>
      <c r="K90" s="128">
        <v>415.31154902999998</v>
      </c>
      <c r="L90" s="128">
        <v>608.52694697000004</v>
      </c>
      <c r="M90" s="128">
        <v>136.75285446999999</v>
      </c>
      <c r="N90" s="128">
        <v>0.18164863000000001</v>
      </c>
      <c r="O90" s="128">
        <v>2.8832431999999999</v>
      </c>
      <c r="P90" s="128">
        <v>133.68796263999999</v>
      </c>
      <c r="Q90" s="128">
        <v>471.77409249999999</v>
      </c>
      <c r="R90" s="128">
        <v>17.528234009999998</v>
      </c>
      <c r="S90" s="128">
        <v>2.7892435600000001</v>
      </c>
      <c r="T90" s="128">
        <v>451.45661493</v>
      </c>
      <c r="U90" s="128">
        <v>78.332070669999993</v>
      </c>
      <c r="V90" s="128">
        <v>563.59017625000001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2676.6885576099999</v>
      </c>
      <c r="C91" s="128">
        <v>1969.0115820599999</v>
      </c>
      <c r="D91" s="128">
        <v>1500.73859967</v>
      </c>
      <c r="E91" s="128">
        <v>881.29705621999994</v>
      </c>
      <c r="F91" s="128">
        <v>452.31670860000003</v>
      </c>
      <c r="G91" s="128">
        <v>167.12483485000001</v>
      </c>
      <c r="H91" s="128">
        <v>468.27298238999998</v>
      </c>
      <c r="I91" s="128">
        <v>2.4270160199999999</v>
      </c>
      <c r="J91" s="128">
        <v>38.463156490000003</v>
      </c>
      <c r="K91" s="128">
        <v>427.38280988000002</v>
      </c>
      <c r="L91" s="128">
        <v>621.96008809</v>
      </c>
      <c r="M91" s="128">
        <v>135.45891993000001</v>
      </c>
      <c r="N91" s="128">
        <v>0.18164863000000001</v>
      </c>
      <c r="O91" s="128">
        <v>3.35325696</v>
      </c>
      <c r="P91" s="128">
        <v>131.92401434000001</v>
      </c>
      <c r="Q91" s="128">
        <v>486.50116816000002</v>
      </c>
      <c r="R91" s="128">
        <v>18.187561590000001</v>
      </c>
      <c r="S91" s="128">
        <v>2.7548343700000002</v>
      </c>
      <c r="T91" s="128">
        <v>465.55877220000002</v>
      </c>
      <c r="U91" s="128">
        <v>85.716887459999995</v>
      </c>
      <c r="V91" s="128">
        <v>566.09496754999998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2726.5091690600002</v>
      </c>
      <c r="C92" s="128">
        <v>2014.11787798</v>
      </c>
      <c r="D92" s="128">
        <v>1538.41142343</v>
      </c>
      <c r="E92" s="128">
        <v>920.45430740999996</v>
      </c>
      <c r="F92" s="128">
        <v>449.93467906000001</v>
      </c>
      <c r="G92" s="128">
        <v>168.02243695999999</v>
      </c>
      <c r="H92" s="128">
        <v>475.70645454999999</v>
      </c>
      <c r="I92" s="128">
        <v>2.4711081099999999</v>
      </c>
      <c r="J92" s="128">
        <v>38.902571450000003</v>
      </c>
      <c r="K92" s="128">
        <v>434.33277499000002</v>
      </c>
      <c r="L92" s="128">
        <v>621.92032159999997</v>
      </c>
      <c r="M92" s="128">
        <v>134.87671594</v>
      </c>
      <c r="N92" s="128">
        <v>0.18164863000000001</v>
      </c>
      <c r="O92" s="128">
        <v>3.2657877000000002</v>
      </c>
      <c r="P92" s="128">
        <v>131.42927961000001</v>
      </c>
      <c r="Q92" s="128">
        <v>487.04360566000003</v>
      </c>
      <c r="R92" s="128">
        <v>18.409295820000001</v>
      </c>
      <c r="S92" s="128">
        <v>2.7897191399999999</v>
      </c>
      <c r="T92" s="128">
        <v>465.84459070000003</v>
      </c>
      <c r="U92" s="128">
        <v>90.470969479999994</v>
      </c>
      <c r="V92" s="128">
        <v>557.70874164999998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2720.0184566900002</v>
      </c>
      <c r="C93" s="128">
        <v>2034.7401209499999</v>
      </c>
      <c r="D93" s="128">
        <v>1580.39236523</v>
      </c>
      <c r="E93" s="128">
        <v>955.15464091000001</v>
      </c>
      <c r="F93" s="128">
        <v>455.01427043000001</v>
      </c>
      <c r="G93" s="128">
        <v>170.22345389</v>
      </c>
      <c r="H93" s="128">
        <v>454.34775572000001</v>
      </c>
      <c r="I93" s="128">
        <v>0.48769488</v>
      </c>
      <c r="J93" s="128">
        <v>38.947969110000003</v>
      </c>
      <c r="K93" s="128">
        <v>414.91209172999999</v>
      </c>
      <c r="L93" s="128">
        <v>589.93158088999996</v>
      </c>
      <c r="M93" s="128">
        <v>135.67836682999999</v>
      </c>
      <c r="N93" s="128">
        <v>0.18164863000000001</v>
      </c>
      <c r="O93" s="128">
        <v>3.4356323999999998</v>
      </c>
      <c r="P93" s="128">
        <v>132.0610858</v>
      </c>
      <c r="Q93" s="128">
        <v>454.25321406</v>
      </c>
      <c r="R93" s="128">
        <v>18.55114378</v>
      </c>
      <c r="S93" s="128">
        <v>2.8112572999999998</v>
      </c>
      <c r="T93" s="128">
        <v>432.89081298000002</v>
      </c>
      <c r="U93" s="128">
        <v>95.346754849999996</v>
      </c>
      <c r="V93" s="128">
        <v>557.85682397999994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2885.0380539600001</v>
      </c>
      <c r="C94" s="128">
        <v>2109.4845411000001</v>
      </c>
      <c r="D94" s="128">
        <v>1623.2205739399999</v>
      </c>
      <c r="E94" s="128">
        <v>851.07590288999995</v>
      </c>
      <c r="F94" s="128">
        <v>601.54044914999997</v>
      </c>
      <c r="G94" s="128">
        <v>170.6042219</v>
      </c>
      <c r="H94" s="128">
        <v>486.26396715999999</v>
      </c>
      <c r="I94" s="128">
        <v>0.48053129999999999</v>
      </c>
      <c r="J94" s="128">
        <v>69.883051429999995</v>
      </c>
      <c r="K94" s="128">
        <v>415.90038442999997</v>
      </c>
      <c r="L94" s="128">
        <v>668.32568423999999</v>
      </c>
      <c r="M94" s="128">
        <v>135.29605563999999</v>
      </c>
      <c r="N94" s="128">
        <v>0</v>
      </c>
      <c r="O94" s="128">
        <v>3.8261519900000001</v>
      </c>
      <c r="P94" s="128">
        <v>131.46990364999999</v>
      </c>
      <c r="Q94" s="128">
        <v>533.02962860000002</v>
      </c>
      <c r="R94" s="128">
        <v>19.28899131</v>
      </c>
      <c r="S94" s="128">
        <v>4.0387347299999998</v>
      </c>
      <c r="T94" s="128">
        <v>509.70190256000001</v>
      </c>
      <c r="U94" s="128">
        <v>107.22782862</v>
      </c>
      <c r="V94" s="128">
        <v>507.79988800000001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2808.2312637300001</v>
      </c>
      <c r="C95" s="128">
        <v>2152.8350467300002</v>
      </c>
      <c r="D95" s="128">
        <v>1676.12510015</v>
      </c>
      <c r="E95" s="128">
        <v>1012.18662923</v>
      </c>
      <c r="F95" s="128">
        <v>477.63678013999998</v>
      </c>
      <c r="G95" s="128">
        <v>186.30169078</v>
      </c>
      <c r="H95" s="128">
        <v>476.70994658000001</v>
      </c>
      <c r="I95" s="128">
        <v>37.547945730000002</v>
      </c>
      <c r="J95" s="128">
        <v>26.23002876</v>
      </c>
      <c r="K95" s="128">
        <v>412.93197208999999</v>
      </c>
      <c r="L95" s="128">
        <v>538.02653896000004</v>
      </c>
      <c r="M95" s="128">
        <v>114.76909504</v>
      </c>
      <c r="N95" s="128">
        <v>0.36824870999999998</v>
      </c>
      <c r="O95" s="128">
        <v>2.9667766800000002</v>
      </c>
      <c r="P95" s="128">
        <v>111.43406965</v>
      </c>
      <c r="Q95" s="128">
        <v>423.25744392000001</v>
      </c>
      <c r="R95" s="128">
        <v>22.454348320000001</v>
      </c>
      <c r="S95" s="128">
        <v>1.0903749599999999</v>
      </c>
      <c r="T95" s="128">
        <v>399.71272063999999</v>
      </c>
      <c r="U95" s="128">
        <v>117.36967804</v>
      </c>
      <c r="V95" s="128">
        <v>539.91298013999995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2789.5361071000002</v>
      </c>
      <c r="C96" s="128">
        <v>2120.0448915100001</v>
      </c>
      <c r="D96" s="128">
        <v>1672.2822819200001</v>
      </c>
      <c r="E96" s="128">
        <v>1017.07967388</v>
      </c>
      <c r="F96" s="128">
        <v>480.34918292999998</v>
      </c>
      <c r="G96" s="128">
        <v>174.85342510999999</v>
      </c>
      <c r="H96" s="128">
        <v>447.76260959000001</v>
      </c>
      <c r="I96" s="128">
        <v>0.62121161999999996</v>
      </c>
      <c r="J96" s="128">
        <v>52.985234589999997</v>
      </c>
      <c r="K96" s="128">
        <v>394.15616338000001</v>
      </c>
      <c r="L96" s="128">
        <v>540.51924936</v>
      </c>
      <c r="M96" s="128">
        <v>132.10558118</v>
      </c>
      <c r="N96" s="128">
        <v>0.14638080000000001</v>
      </c>
      <c r="O96" s="128">
        <v>3.47512592</v>
      </c>
      <c r="P96" s="128">
        <v>128.48407445999999</v>
      </c>
      <c r="Q96" s="128">
        <v>408.41366818</v>
      </c>
      <c r="R96" s="128">
        <v>21.523985069999998</v>
      </c>
      <c r="S96" s="128">
        <v>1.1531107</v>
      </c>
      <c r="T96" s="128">
        <v>385.73657241000001</v>
      </c>
      <c r="U96" s="128">
        <v>128.97196622999999</v>
      </c>
      <c r="V96" s="128">
        <v>592.58579600999997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2808.50746127</v>
      </c>
      <c r="C97" s="128">
        <v>2135.6768778800001</v>
      </c>
      <c r="D97" s="128">
        <v>1722.80060731</v>
      </c>
      <c r="E97" s="128">
        <v>1064.1482692899999</v>
      </c>
      <c r="F97" s="128">
        <v>485.33843367999998</v>
      </c>
      <c r="G97" s="128">
        <v>173.31390433999999</v>
      </c>
      <c r="H97" s="128">
        <v>412.87627056999997</v>
      </c>
      <c r="I97" s="128">
        <v>0.32136497000000003</v>
      </c>
      <c r="J97" s="128">
        <v>50.681230640000003</v>
      </c>
      <c r="K97" s="128">
        <v>361.87367496000002</v>
      </c>
      <c r="L97" s="128">
        <v>535.54507750000005</v>
      </c>
      <c r="M97" s="128">
        <v>136.04812602999999</v>
      </c>
      <c r="N97" s="128">
        <v>0.14638108999999999</v>
      </c>
      <c r="O97" s="128">
        <v>5.7598328299999997</v>
      </c>
      <c r="P97" s="128">
        <v>130.14191210999999</v>
      </c>
      <c r="Q97" s="128">
        <v>399.49695147</v>
      </c>
      <c r="R97" s="128">
        <v>21.329231109999998</v>
      </c>
      <c r="S97" s="128">
        <v>1.1357939500000001</v>
      </c>
      <c r="T97" s="128">
        <v>377.03192640999998</v>
      </c>
      <c r="U97" s="128">
        <v>137.28550589</v>
      </c>
      <c r="V97" s="128">
        <v>572.79714784999999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2819.3049709299999</v>
      </c>
      <c r="C98" s="128">
        <v>2155.4080206799999</v>
      </c>
      <c r="D98" s="128">
        <v>1748.0618826699999</v>
      </c>
      <c r="E98" s="128">
        <v>1075.88890421</v>
      </c>
      <c r="F98" s="128">
        <v>494.29111118999998</v>
      </c>
      <c r="G98" s="128">
        <v>177.88186726999999</v>
      </c>
      <c r="H98" s="128">
        <v>407.34613801</v>
      </c>
      <c r="I98" s="128">
        <v>0.27586888999999998</v>
      </c>
      <c r="J98" s="128">
        <v>51.194056920000001</v>
      </c>
      <c r="K98" s="128">
        <v>355.8762122</v>
      </c>
      <c r="L98" s="128">
        <v>524.51639450000005</v>
      </c>
      <c r="M98" s="128">
        <v>136.21875168</v>
      </c>
      <c r="N98" s="128">
        <v>0.14638086</v>
      </c>
      <c r="O98" s="128">
        <v>6.4795085400000003</v>
      </c>
      <c r="P98" s="128">
        <v>129.59286227999999</v>
      </c>
      <c r="Q98" s="128">
        <v>388.29764282000002</v>
      </c>
      <c r="R98" s="128">
        <v>21.200225580000001</v>
      </c>
      <c r="S98" s="128">
        <v>1.1223816099999999</v>
      </c>
      <c r="T98" s="128">
        <v>365.97503562999998</v>
      </c>
      <c r="U98" s="128">
        <v>139.38055575000001</v>
      </c>
      <c r="V98" s="128">
        <v>561.52008148000004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2869.7681229099999</v>
      </c>
      <c r="C99" s="128">
        <v>2221.7798761099998</v>
      </c>
      <c r="D99" s="128">
        <v>1821.5074507100001</v>
      </c>
      <c r="E99" s="128">
        <v>1115.3255440400001</v>
      </c>
      <c r="F99" s="128">
        <v>526.95574137000006</v>
      </c>
      <c r="G99" s="128">
        <v>179.22616529999999</v>
      </c>
      <c r="H99" s="128">
        <v>400.27242539999997</v>
      </c>
      <c r="I99" s="128">
        <v>1.2439343</v>
      </c>
      <c r="J99" s="128">
        <v>51.166923259999997</v>
      </c>
      <c r="K99" s="128">
        <v>347.86156784000002</v>
      </c>
      <c r="L99" s="128">
        <v>511.27809617999998</v>
      </c>
      <c r="M99" s="128">
        <v>136.76141957999999</v>
      </c>
      <c r="N99" s="128">
        <v>0.14638107</v>
      </c>
      <c r="O99" s="128">
        <v>6.33586179</v>
      </c>
      <c r="P99" s="128">
        <v>130.27917672000001</v>
      </c>
      <c r="Q99" s="128">
        <v>374.51667659999998</v>
      </c>
      <c r="R99" s="128">
        <v>21.250571770000001</v>
      </c>
      <c r="S99" s="128">
        <v>1.11834952</v>
      </c>
      <c r="T99" s="128">
        <v>352.14775530999998</v>
      </c>
      <c r="U99" s="128">
        <v>136.71015062000001</v>
      </c>
      <c r="V99" s="128">
        <v>545.60950235999996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2860.5431715200002</v>
      </c>
      <c r="C100" s="128">
        <v>2210.1178376799999</v>
      </c>
      <c r="D100" s="128">
        <v>1813.6424484300001</v>
      </c>
      <c r="E100" s="128">
        <v>1102.10643542</v>
      </c>
      <c r="F100" s="128">
        <v>534.00559766000003</v>
      </c>
      <c r="G100" s="128">
        <v>177.53041535</v>
      </c>
      <c r="H100" s="128">
        <v>396.47538924999998</v>
      </c>
      <c r="I100" s="128">
        <v>1.25231293</v>
      </c>
      <c r="J100" s="128">
        <v>51.524705349999998</v>
      </c>
      <c r="K100" s="128">
        <v>343.69837096999998</v>
      </c>
      <c r="L100" s="128">
        <v>508.08300578000001</v>
      </c>
      <c r="M100" s="128">
        <v>135.92591485</v>
      </c>
      <c r="N100" s="128">
        <v>0.14638092999999999</v>
      </c>
      <c r="O100" s="128">
        <v>6.5253154699999998</v>
      </c>
      <c r="P100" s="128">
        <v>129.25421845</v>
      </c>
      <c r="Q100" s="128">
        <v>372.15709092999998</v>
      </c>
      <c r="R100" s="128">
        <v>21.41662397</v>
      </c>
      <c r="S100" s="128">
        <v>1.1206324999999999</v>
      </c>
      <c r="T100" s="128">
        <v>349.61983445999999</v>
      </c>
      <c r="U100" s="128">
        <v>142.34232806</v>
      </c>
      <c r="V100" s="128">
        <v>535.93844707000005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2925.2227578000002</v>
      </c>
      <c r="C101" s="128">
        <v>2252.3262588699999</v>
      </c>
      <c r="D101" s="128">
        <v>1857.2676717100001</v>
      </c>
      <c r="E101" s="128">
        <v>1130.91008943</v>
      </c>
      <c r="F101" s="128">
        <v>545.25621645000001</v>
      </c>
      <c r="G101" s="128">
        <v>181.10136582999999</v>
      </c>
      <c r="H101" s="128">
        <v>395.05858716</v>
      </c>
      <c r="I101" s="128">
        <v>1.3090628099999999</v>
      </c>
      <c r="J101" s="128">
        <v>52.216502220000002</v>
      </c>
      <c r="K101" s="128">
        <v>341.53302213000001</v>
      </c>
      <c r="L101" s="128">
        <v>527.06900093000002</v>
      </c>
      <c r="M101" s="128">
        <v>139.53884606</v>
      </c>
      <c r="N101" s="128">
        <v>0.14638087999999999</v>
      </c>
      <c r="O101" s="128">
        <v>7.6021406100000002</v>
      </c>
      <c r="P101" s="128">
        <v>131.79032457</v>
      </c>
      <c r="Q101" s="128">
        <v>387.53015486999999</v>
      </c>
      <c r="R101" s="128">
        <v>22.009023379999999</v>
      </c>
      <c r="S101" s="128">
        <v>1.1448534699999999</v>
      </c>
      <c r="T101" s="128">
        <v>364.37627801999997</v>
      </c>
      <c r="U101" s="128">
        <v>145.82749799999999</v>
      </c>
      <c r="V101" s="128">
        <v>558.77357103999998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3308.5990852800001</v>
      </c>
      <c r="C102" s="128">
        <v>2453.51864854</v>
      </c>
      <c r="D102" s="128">
        <v>1927.08085383</v>
      </c>
      <c r="E102" s="128">
        <v>1182.10253829</v>
      </c>
      <c r="F102" s="128">
        <v>560.42199965999998</v>
      </c>
      <c r="G102" s="128">
        <v>184.55631588</v>
      </c>
      <c r="H102" s="128">
        <v>526.43779471000005</v>
      </c>
      <c r="I102" s="128">
        <v>1.3872632</v>
      </c>
      <c r="J102" s="128">
        <v>76.066826930000005</v>
      </c>
      <c r="K102" s="128">
        <v>448.98370457999999</v>
      </c>
      <c r="L102" s="128">
        <v>702.79113149</v>
      </c>
      <c r="M102" s="128">
        <v>138.3357633</v>
      </c>
      <c r="N102" s="128">
        <v>0.14638091</v>
      </c>
      <c r="O102" s="128">
        <v>6.62568512</v>
      </c>
      <c r="P102" s="128">
        <v>131.56369727000001</v>
      </c>
      <c r="Q102" s="128">
        <v>564.45536818999994</v>
      </c>
      <c r="R102" s="128">
        <v>23.399735870000001</v>
      </c>
      <c r="S102" s="128">
        <v>4.2403816699999997</v>
      </c>
      <c r="T102" s="128">
        <v>536.81525065000005</v>
      </c>
      <c r="U102" s="128">
        <v>152.28930525000001</v>
      </c>
      <c r="V102" s="128">
        <v>668.98793639999997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3306.8516643799999</v>
      </c>
      <c r="C103" s="128">
        <v>2464.4041781999999</v>
      </c>
      <c r="D103" s="128">
        <v>1946.6181540499999</v>
      </c>
      <c r="E103" s="128">
        <v>1193.48608113</v>
      </c>
      <c r="F103" s="128">
        <v>565.79745381999999</v>
      </c>
      <c r="G103" s="128">
        <v>187.3346191</v>
      </c>
      <c r="H103" s="128">
        <v>517.78602415</v>
      </c>
      <c r="I103" s="128">
        <v>1.3824858600000001</v>
      </c>
      <c r="J103" s="128">
        <v>76.608362659999997</v>
      </c>
      <c r="K103" s="128">
        <v>439.79517563000002</v>
      </c>
      <c r="L103" s="128">
        <v>684.62058611999998</v>
      </c>
      <c r="M103" s="128">
        <v>139.57677022999999</v>
      </c>
      <c r="N103" s="128">
        <v>0.14638084000000001</v>
      </c>
      <c r="O103" s="128">
        <v>7.1391592299999997</v>
      </c>
      <c r="P103" s="128">
        <v>132.29123016</v>
      </c>
      <c r="Q103" s="128">
        <v>545.04381589000002</v>
      </c>
      <c r="R103" s="128">
        <v>23.547871199999999</v>
      </c>
      <c r="S103" s="128">
        <v>4.26545358</v>
      </c>
      <c r="T103" s="128">
        <v>517.23049111</v>
      </c>
      <c r="U103" s="128">
        <v>157.82690006000001</v>
      </c>
      <c r="V103" s="128">
        <v>628.17734380000002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3339.2089135299998</v>
      </c>
      <c r="C104" s="128">
        <v>2500.2244481100001</v>
      </c>
      <c r="D104" s="128">
        <v>1995.67072863</v>
      </c>
      <c r="E104" s="128">
        <v>1234.09069944</v>
      </c>
      <c r="F104" s="128">
        <v>575.87306522999995</v>
      </c>
      <c r="G104" s="128">
        <v>185.70696396</v>
      </c>
      <c r="H104" s="128">
        <v>504.55371947999998</v>
      </c>
      <c r="I104" s="128">
        <v>0.78092271000000002</v>
      </c>
      <c r="J104" s="128">
        <v>76.428223459999998</v>
      </c>
      <c r="K104" s="128">
        <v>427.34457330999999</v>
      </c>
      <c r="L104" s="128">
        <v>681.84575723</v>
      </c>
      <c r="M104" s="128">
        <v>141.23221383999999</v>
      </c>
      <c r="N104" s="128">
        <v>0.14638092</v>
      </c>
      <c r="O104" s="128">
        <v>7.9071722400000004</v>
      </c>
      <c r="P104" s="128">
        <v>133.17866068000001</v>
      </c>
      <c r="Q104" s="128">
        <v>540.61354339000002</v>
      </c>
      <c r="R104" s="128">
        <v>23.572828829999999</v>
      </c>
      <c r="S104" s="128">
        <v>4.2667114100000001</v>
      </c>
      <c r="T104" s="128">
        <v>512.77400315</v>
      </c>
      <c r="U104" s="128">
        <v>157.13870818999999</v>
      </c>
      <c r="V104" s="128">
        <v>625.78494121000006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3393.6330958799999</v>
      </c>
      <c r="C105" s="128">
        <v>2556.8152329899999</v>
      </c>
      <c r="D105" s="128">
        <v>2041.3207343900001</v>
      </c>
      <c r="E105" s="128">
        <v>1269.1654897999999</v>
      </c>
      <c r="F105" s="128">
        <v>587.03391582999996</v>
      </c>
      <c r="G105" s="128">
        <v>185.12132876000001</v>
      </c>
      <c r="H105" s="128">
        <v>515.49449860000004</v>
      </c>
      <c r="I105" s="128">
        <v>0.69957937999999997</v>
      </c>
      <c r="J105" s="128">
        <v>76.841687780000001</v>
      </c>
      <c r="K105" s="128">
        <v>437.95323144000002</v>
      </c>
      <c r="L105" s="128">
        <v>682.10804428999995</v>
      </c>
      <c r="M105" s="128">
        <v>142.44078819999999</v>
      </c>
      <c r="N105" s="128">
        <v>0.14638080000000001</v>
      </c>
      <c r="O105" s="128">
        <v>8.6291648399999996</v>
      </c>
      <c r="P105" s="128">
        <v>133.66524256</v>
      </c>
      <c r="Q105" s="128">
        <v>539.66725609000002</v>
      </c>
      <c r="R105" s="128">
        <v>23.895385770000001</v>
      </c>
      <c r="S105" s="128">
        <v>4.3226255900000004</v>
      </c>
      <c r="T105" s="128">
        <v>511.44924472999998</v>
      </c>
      <c r="U105" s="128">
        <v>154.70981860000001</v>
      </c>
      <c r="V105" s="128">
        <v>657.80254973000001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3261.9656859500001</v>
      </c>
      <c r="C106" s="128">
        <v>2487.6577431800001</v>
      </c>
      <c r="D106" s="128">
        <v>2048.9074874500002</v>
      </c>
      <c r="E106" s="128">
        <v>1273.80927043</v>
      </c>
      <c r="F106" s="128">
        <v>590.62352240999996</v>
      </c>
      <c r="G106" s="128">
        <v>184.47469461</v>
      </c>
      <c r="H106" s="128">
        <v>438.75025572999999</v>
      </c>
      <c r="I106" s="128">
        <v>0.72199245000000001</v>
      </c>
      <c r="J106" s="128">
        <v>69.933587939999995</v>
      </c>
      <c r="K106" s="128">
        <v>368.09467533999998</v>
      </c>
      <c r="L106" s="128">
        <v>612.57090039000002</v>
      </c>
      <c r="M106" s="128">
        <v>138.28581079</v>
      </c>
      <c r="N106" s="128">
        <v>0.14638080000000001</v>
      </c>
      <c r="O106" s="128">
        <v>9.4429390699999995</v>
      </c>
      <c r="P106" s="128">
        <v>128.69649092</v>
      </c>
      <c r="Q106" s="128">
        <v>474.28508959999999</v>
      </c>
      <c r="R106" s="128">
        <v>23.43800057</v>
      </c>
      <c r="S106" s="128">
        <v>4.2487264800000002</v>
      </c>
      <c r="T106" s="128">
        <v>446.59836254999999</v>
      </c>
      <c r="U106" s="128">
        <v>161.73704237999999</v>
      </c>
      <c r="V106" s="128">
        <v>583.89402744999995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3289.7359461599999</v>
      </c>
      <c r="C107" s="128">
        <v>2512.3588225200001</v>
      </c>
      <c r="D107" s="128">
        <v>2071.0760508600001</v>
      </c>
      <c r="E107" s="128">
        <v>1285.7322004</v>
      </c>
      <c r="F107" s="128">
        <v>598.17410443000006</v>
      </c>
      <c r="G107" s="128">
        <v>187.16974603</v>
      </c>
      <c r="H107" s="128">
        <v>441.28277165999998</v>
      </c>
      <c r="I107" s="128">
        <v>0.69175368000000004</v>
      </c>
      <c r="J107" s="128">
        <v>70.515321229999998</v>
      </c>
      <c r="K107" s="128">
        <v>370.07569675000002</v>
      </c>
      <c r="L107" s="128">
        <v>609.23842560000003</v>
      </c>
      <c r="M107" s="128">
        <v>138.15025224999999</v>
      </c>
      <c r="N107" s="128">
        <v>4.3655390000000002E-2</v>
      </c>
      <c r="O107" s="128">
        <v>9.5187898499999992</v>
      </c>
      <c r="P107" s="128">
        <v>128.58780701000001</v>
      </c>
      <c r="Q107" s="128">
        <v>471.08817334999998</v>
      </c>
      <c r="R107" s="128">
        <v>23.629281800000001</v>
      </c>
      <c r="S107" s="128">
        <v>4.2808464900000001</v>
      </c>
      <c r="T107" s="128">
        <v>443.17804505999999</v>
      </c>
      <c r="U107" s="128">
        <v>168.13869804000001</v>
      </c>
      <c r="V107" s="128">
        <v>522.78459480000004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3281.59398065</v>
      </c>
      <c r="C108" s="128">
        <v>2536.0125860500002</v>
      </c>
      <c r="D108" s="128">
        <v>2108.0426933700001</v>
      </c>
      <c r="E108" s="128">
        <v>1302.3273526800001</v>
      </c>
      <c r="F108" s="128">
        <v>613.39588779999997</v>
      </c>
      <c r="G108" s="128">
        <v>192.31945289000001</v>
      </c>
      <c r="H108" s="128">
        <v>427.96989267999999</v>
      </c>
      <c r="I108" s="128">
        <v>0.66835034000000004</v>
      </c>
      <c r="J108" s="128">
        <v>67.241466180000003</v>
      </c>
      <c r="K108" s="128">
        <v>360.06007615999999</v>
      </c>
      <c r="L108" s="128">
        <v>567.34258824999995</v>
      </c>
      <c r="M108" s="128">
        <v>138.02452445</v>
      </c>
      <c r="N108" s="128">
        <v>4.3655390000000002E-2</v>
      </c>
      <c r="O108" s="128">
        <v>9.6947352200000001</v>
      </c>
      <c r="P108" s="128">
        <v>128.28613383999999</v>
      </c>
      <c r="Q108" s="128">
        <v>429.3180638</v>
      </c>
      <c r="R108" s="128">
        <v>0</v>
      </c>
      <c r="S108" s="128">
        <v>4.1823509000000003</v>
      </c>
      <c r="T108" s="128">
        <v>425.13571289999999</v>
      </c>
      <c r="U108" s="128">
        <v>178.23880635</v>
      </c>
      <c r="V108" s="128">
        <v>506.21299277999998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3362.1223555000001</v>
      </c>
      <c r="C109" s="128">
        <v>2599.59675023</v>
      </c>
      <c r="D109" s="128">
        <v>2165.9533021500001</v>
      </c>
      <c r="E109" s="128">
        <v>1350.5151063599999</v>
      </c>
      <c r="F109" s="128">
        <v>624.73242961000005</v>
      </c>
      <c r="G109" s="128">
        <v>190.70576618000001</v>
      </c>
      <c r="H109" s="128">
        <v>433.64344807999998</v>
      </c>
      <c r="I109" s="128">
        <v>11.179978849999999</v>
      </c>
      <c r="J109" s="128">
        <v>68.258803650000004</v>
      </c>
      <c r="K109" s="128">
        <v>354.20466557999998</v>
      </c>
      <c r="L109" s="128">
        <v>574.29056613</v>
      </c>
      <c r="M109" s="128">
        <v>141.21863347999999</v>
      </c>
      <c r="N109" s="128">
        <v>13.5934112</v>
      </c>
      <c r="O109" s="128">
        <v>12.31424968</v>
      </c>
      <c r="P109" s="128">
        <v>115.3109726</v>
      </c>
      <c r="Q109" s="128">
        <v>433.07193265000001</v>
      </c>
      <c r="R109" s="128">
        <v>39.67325022</v>
      </c>
      <c r="S109" s="128">
        <v>4.2428334400000001</v>
      </c>
      <c r="T109" s="128">
        <v>389.15584898999998</v>
      </c>
      <c r="U109" s="128">
        <v>188.23503914</v>
      </c>
      <c r="V109" s="128">
        <v>507.56675436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3368.2521460100002</v>
      </c>
      <c r="C110" s="128">
        <v>2606.1529817400001</v>
      </c>
      <c r="D110" s="128">
        <v>2202.49407539</v>
      </c>
      <c r="E110" s="128">
        <v>1341.1877083100001</v>
      </c>
      <c r="F110" s="128">
        <v>663.41519587000005</v>
      </c>
      <c r="G110" s="128">
        <v>197.89117121000001</v>
      </c>
      <c r="H110" s="128">
        <v>403.65890635</v>
      </c>
      <c r="I110" s="128">
        <v>0.36499172000000002</v>
      </c>
      <c r="J110" s="128">
        <v>67.044099579999994</v>
      </c>
      <c r="K110" s="128">
        <v>336.24981505</v>
      </c>
      <c r="L110" s="128">
        <v>562.65884044999996</v>
      </c>
      <c r="M110" s="128">
        <v>142.12697152999999</v>
      </c>
      <c r="N110" s="128">
        <v>4.3655390000000002E-2</v>
      </c>
      <c r="O110" s="128">
        <v>12.34436315</v>
      </c>
      <c r="P110" s="128">
        <v>129.73895299</v>
      </c>
      <c r="Q110" s="128">
        <v>420.53186892000002</v>
      </c>
      <c r="R110" s="128">
        <v>0</v>
      </c>
      <c r="S110" s="128">
        <v>4.1448255600000001</v>
      </c>
      <c r="T110" s="128">
        <v>416.38704336000001</v>
      </c>
      <c r="U110" s="128">
        <v>199.44032382</v>
      </c>
      <c r="V110" s="128">
        <v>502.94239511000001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3428.0696627699999</v>
      </c>
      <c r="C111" s="128">
        <v>2662.4530093899998</v>
      </c>
      <c r="D111" s="128">
        <v>2260.2551343</v>
      </c>
      <c r="E111" s="128">
        <v>1371.1661991599999</v>
      </c>
      <c r="F111" s="128">
        <v>686.46338739999999</v>
      </c>
      <c r="G111" s="128">
        <v>202.62554774</v>
      </c>
      <c r="H111" s="128">
        <v>402.19787509000003</v>
      </c>
      <c r="I111" s="128">
        <v>0.36210257000000001</v>
      </c>
      <c r="J111" s="128">
        <v>67.657427319999996</v>
      </c>
      <c r="K111" s="128">
        <v>334.17834520000002</v>
      </c>
      <c r="L111" s="128">
        <v>550.16351867000003</v>
      </c>
      <c r="M111" s="128">
        <v>139.01210248000001</v>
      </c>
      <c r="N111" s="128">
        <v>4.3655390000000002E-2</v>
      </c>
      <c r="O111" s="128">
        <v>11.50130837</v>
      </c>
      <c r="P111" s="128">
        <v>127.46713871999999</v>
      </c>
      <c r="Q111" s="128">
        <v>411.15141619000002</v>
      </c>
      <c r="R111" s="128">
        <v>0</v>
      </c>
      <c r="S111" s="128">
        <v>4.1842576600000001</v>
      </c>
      <c r="T111" s="128">
        <v>406.96715853000001</v>
      </c>
      <c r="U111" s="128">
        <v>215.45313471</v>
      </c>
      <c r="V111" s="128">
        <v>522.68969813000001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3160.9633057400001</v>
      </c>
      <c r="C112" s="128">
        <v>2475.0553657</v>
      </c>
      <c r="D112" s="128">
        <v>2233.3320631199999</v>
      </c>
      <c r="E112" s="128">
        <v>1418.7168863899999</v>
      </c>
      <c r="F112" s="128">
        <v>637.86905542</v>
      </c>
      <c r="G112" s="128">
        <v>176.74612131000001</v>
      </c>
      <c r="H112" s="128">
        <v>241.72330258</v>
      </c>
      <c r="I112" s="128">
        <v>0.27169705999999999</v>
      </c>
      <c r="J112" s="128">
        <v>63.009590209999999</v>
      </c>
      <c r="K112" s="128">
        <v>178.44201530999999</v>
      </c>
      <c r="L112" s="128">
        <v>470.47781583</v>
      </c>
      <c r="M112" s="128">
        <v>115.18392263</v>
      </c>
      <c r="N112" s="128">
        <v>4.3655390000000002E-2</v>
      </c>
      <c r="O112" s="128">
        <v>11.80940957</v>
      </c>
      <c r="P112" s="128">
        <v>103.33085767</v>
      </c>
      <c r="Q112" s="128">
        <v>355.29389320000001</v>
      </c>
      <c r="R112" s="128">
        <v>0</v>
      </c>
      <c r="S112" s="128">
        <v>4.0742985300000001</v>
      </c>
      <c r="T112" s="128">
        <v>351.21959466999999</v>
      </c>
      <c r="U112" s="128">
        <v>215.43012421</v>
      </c>
      <c r="V112" s="128">
        <v>376.41747256000002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3183.6126462900002</v>
      </c>
      <c r="C113" s="128">
        <v>2509.6958042000001</v>
      </c>
      <c r="D113" s="128">
        <v>2278.6304207799999</v>
      </c>
      <c r="E113" s="128">
        <v>1442.6866954100001</v>
      </c>
      <c r="F113" s="128">
        <v>656.95911641999999</v>
      </c>
      <c r="G113" s="128">
        <v>178.98460894999999</v>
      </c>
      <c r="H113" s="128">
        <v>231.06538341999999</v>
      </c>
      <c r="I113" s="128">
        <v>0.24058315999999999</v>
      </c>
      <c r="J113" s="128">
        <v>60.332833479999998</v>
      </c>
      <c r="K113" s="128">
        <v>170.49196678000001</v>
      </c>
      <c r="L113" s="128">
        <v>456.43172432</v>
      </c>
      <c r="M113" s="128">
        <v>115.56081978</v>
      </c>
      <c r="N113" s="128">
        <v>4.3655390000000002E-2</v>
      </c>
      <c r="O113" s="128">
        <v>11.607510019999999</v>
      </c>
      <c r="P113" s="128">
        <v>103.90965437</v>
      </c>
      <c r="Q113" s="128">
        <v>340.87090454000003</v>
      </c>
      <c r="R113" s="128">
        <v>0</v>
      </c>
      <c r="S113" s="128">
        <v>3.9053680800000001</v>
      </c>
      <c r="T113" s="128">
        <v>336.96553646000001</v>
      </c>
      <c r="U113" s="128">
        <v>217.48511776999999</v>
      </c>
      <c r="V113" s="128">
        <v>410.51563398000002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3246.50610861</v>
      </c>
      <c r="C114" s="128">
        <v>2565.7297495500002</v>
      </c>
      <c r="D114" s="128">
        <v>2334.1386107899998</v>
      </c>
      <c r="E114" s="128">
        <v>1455.2280089599999</v>
      </c>
      <c r="F114" s="128">
        <v>699.08912937000002</v>
      </c>
      <c r="G114" s="128">
        <v>179.82147246</v>
      </c>
      <c r="H114" s="128">
        <v>231.59113876000001</v>
      </c>
      <c r="I114" s="128">
        <v>0.20921801000000001</v>
      </c>
      <c r="J114" s="128">
        <v>60.140010269999998</v>
      </c>
      <c r="K114" s="128">
        <v>171.24191048</v>
      </c>
      <c r="L114" s="128">
        <v>457.91858543000001</v>
      </c>
      <c r="M114" s="128">
        <v>116.30410952</v>
      </c>
      <c r="N114" s="128">
        <v>4.3655390000000002E-2</v>
      </c>
      <c r="O114" s="128">
        <v>11.4925426</v>
      </c>
      <c r="P114" s="128">
        <v>104.76791153000001</v>
      </c>
      <c r="Q114" s="128">
        <v>341.61447591000001</v>
      </c>
      <c r="R114" s="128">
        <v>0</v>
      </c>
      <c r="S114" s="128">
        <v>3.92698722</v>
      </c>
      <c r="T114" s="128">
        <v>337.68748869000001</v>
      </c>
      <c r="U114" s="128">
        <v>222.85777363</v>
      </c>
      <c r="V114" s="128">
        <v>407.45839018999999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3265.6165429500002</v>
      </c>
      <c r="C115" s="128">
        <v>2598.3293044000002</v>
      </c>
      <c r="D115" s="128">
        <v>2378.0074971499998</v>
      </c>
      <c r="E115" s="128">
        <v>1478.19967144</v>
      </c>
      <c r="F115" s="128">
        <v>718.42524293999998</v>
      </c>
      <c r="G115" s="128">
        <v>181.38258277</v>
      </c>
      <c r="H115" s="128">
        <v>220.32180725000001</v>
      </c>
      <c r="I115" s="128">
        <v>0.21585362</v>
      </c>
      <c r="J115" s="128">
        <v>55.81476061</v>
      </c>
      <c r="K115" s="128">
        <v>164.29119302000001</v>
      </c>
      <c r="L115" s="128">
        <v>443.82509257999999</v>
      </c>
      <c r="M115" s="128">
        <v>117.93839423999999</v>
      </c>
      <c r="N115" s="128">
        <v>4.3655390000000002E-2</v>
      </c>
      <c r="O115" s="128">
        <v>12.401629939999999</v>
      </c>
      <c r="P115" s="128">
        <v>105.49310891</v>
      </c>
      <c r="Q115" s="128">
        <v>325.88669834000001</v>
      </c>
      <c r="R115" s="128">
        <v>0</v>
      </c>
      <c r="S115" s="128">
        <v>3.7471051900000001</v>
      </c>
      <c r="T115" s="128">
        <v>322.13959315</v>
      </c>
      <c r="U115" s="128">
        <v>223.46214596999999</v>
      </c>
      <c r="V115" s="128">
        <v>426.17162023999998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3347.57475712</v>
      </c>
      <c r="C116" s="128">
        <v>2649.2277220599999</v>
      </c>
      <c r="D116" s="128">
        <v>2422.8450626899998</v>
      </c>
      <c r="E116" s="128">
        <v>1470.4911906499999</v>
      </c>
      <c r="F116" s="128">
        <v>737.70439873999999</v>
      </c>
      <c r="G116" s="128">
        <v>214.64947330000001</v>
      </c>
      <c r="H116" s="128">
        <v>226.38265937</v>
      </c>
      <c r="I116" s="128">
        <v>0.22142032</v>
      </c>
      <c r="J116" s="128">
        <v>57.551805459999997</v>
      </c>
      <c r="K116" s="128">
        <v>168.60943359000001</v>
      </c>
      <c r="L116" s="128">
        <v>457.11347907999999</v>
      </c>
      <c r="M116" s="128">
        <v>119.70210625</v>
      </c>
      <c r="N116" s="128">
        <v>4.3655390000000002E-2</v>
      </c>
      <c r="O116" s="128">
        <v>14.61996077</v>
      </c>
      <c r="P116" s="128">
        <v>105.03849009</v>
      </c>
      <c r="Q116" s="128">
        <v>337.41137283</v>
      </c>
      <c r="R116" s="128">
        <v>0</v>
      </c>
      <c r="S116" s="128">
        <v>3.88910081</v>
      </c>
      <c r="T116" s="128">
        <v>333.52227202</v>
      </c>
      <c r="U116" s="128">
        <v>241.23355598000001</v>
      </c>
      <c r="V116" s="128">
        <v>371.10181976000001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3355.9298153200002</v>
      </c>
      <c r="C117" s="128">
        <v>2670.6140070500001</v>
      </c>
      <c r="D117" s="128">
        <v>2462.37872397</v>
      </c>
      <c r="E117" s="128">
        <v>1491.2316288500001</v>
      </c>
      <c r="F117" s="128">
        <v>754.25855031000003</v>
      </c>
      <c r="G117" s="128">
        <v>216.88854481000001</v>
      </c>
      <c r="H117" s="128">
        <v>208.23528307999999</v>
      </c>
      <c r="I117" s="128">
        <v>0.20084980999999999</v>
      </c>
      <c r="J117" s="128">
        <v>47.115309959999998</v>
      </c>
      <c r="K117" s="128">
        <v>160.91912331</v>
      </c>
      <c r="L117" s="128">
        <v>444.72305505000003</v>
      </c>
      <c r="M117" s="128">
        <v>121.05887242999999</v>
      </c>
      <c r="N117" s="128">
        <v>4.3655390000000002E-2</v>
      </c>
      <c r="O117" s="128">
        <v>16.651150350000002</v>
      </c>
      <c r="P117" s="128">
        <v>104.36406669</v>
      </c>
      <c r="Q117" s="128">
        <v>323.66418262000002</v>
      </c>
      <c r="R117" s="128">
        <v>0</v>
      </c>
      <c r="S117" s="128">
        <v>3.73975591</v>
      </c>
      <c r="T117" s="128">
        <v>319.92442670999998</v>
      </c>
      <c r="U117" s="128">
        <v>240.59275321999999</v>
      </c>
      <c r="V117" s="128">
        <v>370.35991688000001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3418.7154734000001</v>
      </c>
      <c r="C118" s="128">
        <v>2718.5782093100001</v>
      </c>
      <c r="D118" s="128">
        <v>2522.33663613</v>
      </c>
      <c r="E118" s="128">
        <v>1541.18883725</v>
      </c>
      <c r="F118" s="128">
        <v>770.31414542000005</v>
      </c>
      <c r="G118" s="128">
        <v>210.83365345999999</v>
      </c>
      <c r="H118" s="128">
        <v>196.24157317999999</v>
      </c>
      <c r="I118" s="128">
        <v>0.20880028</v>
      </c>
      <c r="J118" s="128">
        <v>46.415143460000003</v>
      </c>
      <c r="K118" s="128">
        <v>149.61762944</v>
      </c>
      <c r="L118" s="128">
        <v>434.93982548000002</v>
      </c>
      <c r="M118" s="128">
        <v>121.25257292000001</v>
      </c>
      <c r="N118" s="128">
        <v>4.3655390000000002E-2</v>
      </c>
      <c r="O118" s="128">
        <v>16.894414220000002</v>
      </c>
      <c r="P118" s="128">
        <v>104.31450331000001</v>
      </c>
      <c r="Q118" s="128">
        <v>313.68725255999999</v>
      </c>
      <c r="R118" s="128">
        <v>0</v>
      </c>
      <c r="S118" s="128">
        <v>3.6840788199999999</v>
      </c>
      <c r="T118" s="128">
        <v>310.00317374000002</v>
      </c>
      <c r="U118" s="128">
        <v>265.19743861000001</v>
      </c>
      <c r="V118" s="128">
        <v>373.04889650000001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3458.7090567300002</v>
      </c>
      <c r="C119" s="128">
        <v>2738.8014164299998</v>
      </c>
      <c r="D119" s="128">
        <v>2532.9022144400001</v>
      </c>
      <c r="E119" s="128">
        <v>1542.98670143</v>
      </c>
      <c r="F119" s="128">
        <v>784.65636273999996</v>
      </c>
      <c r="G119" s="128">
        <v>205.25915026999999</v>
      </c>
      <c r="H119" s="128">
        <v>205.89920198999999</v>
      </c>
      <c r="I119" s="128">
        <v>0.21410193</v>
      </c>
      <c r="J119" s="128">
        <v>48.810517269999998</v>
      </c>
      <c r="K119" s="128">
        <v>156.87458279000001</v>
      </c>
      <c r="L119" s="128">
        <v>451.99168837000002</v>
      </c>
      <c r="M119" s="128">
        <v>121.40934599000001</v>
      </c>
      <c r="N119" s="128">
        <v>4.3655390000000002E-2</v>
      </c>
      <c r="O119" s="128">
        <v>16.860460140000001</v>
      </c>
      <c r="P119" s="128">
        <v>104.50523046000001</v>
      </c>
      <c r="Q119" s="128">
        <v>330.58234238</v>
      </c>
      <c r="R119" s="128">
        <v>0</v>
      </c>
      <c r="S119" s="128">
        <v>3.8745651900000002</v>
      </c>
      <c r="T119" s="128">
        <v>326.70777719</v>
      </c>
      <c r="U119" s="128">
        <v>267.91595193000001</v>
      </c>
      <c r="V119" s="128">
        <v>620.73195811000005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3484.8322535699999</v>
      </c>
      <c r="C120" s="128">
        <v>2753.5200987600001</v>
      </c>
      <c r="D120" s="128">
        <v>2551.52377557</v>
      </c>
      <c r="E120" s="128">
        <v>1558.11783231</v>
      </c>
      <c r="F120" s="128">
        <v>792.21444320000001</v>
      </c>
      <c r="G120" s="128">
        <v>201.19150006000001</v>
      </c>
      <c r="H120" s="128">
        <v>201.99632319</v>
      </c>
      <c r="I120" s="128">
        <v>0.20496549</v>
      </c>
      <c r="J120" s="128">
        <v>48.099915539999998</v>
      </c>
      <c r="K120" s="128">
        <v>153.69144216000001</v>
      </c>
      <c r="L120" s="128">
        <v>446.34668970000001</v>
      </c>
      <c r="M120" s="128">
        <v>121.22019308</v>
      </c>
      <c r="N120" s="128">
        <v>4.3655390000000002E-2</v>
      </c>
      <c r="O120" s="128">
        <v>16.592084759999999</v>
      </c>
      <c r="P120" s="128">
        <v>104.58445293</v>
      </c>
      <c r="Q120" s="128">
        <v>325.12649662000001</v>
      </c>
      <c r="R120" s="128">
        <v>0</v>
      </c>
      <c r="S120" s="128">
        <v>3.8188091200000001</v>
      </c>
      <c r="T120" s="128">
        <v>321.30768749999999</v>
      </c>
      <c r="U120" s="128">
        <v>284.96546511000003</v>
      </c>
      <c r="V120" s="128">
        <v>562.34389034000003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3595.4702615599999</v>
      </c>
      <c r="C121" s="128">
        <v>2808.3293530800001</v>
      </c>
      <c r="D121" s="128">
        <v>2577.3750454400001</v>
      </c>
      <c r="E121" s="128">
        <v>1596.77505412</v>
      </c>
      <c r="F121" s="128">
        <v>791.37814404999995</v>
      </c>
      <c r="G121" s="128">
        <v>189.22184727000001</v>
      </c>
      <c r="H121" s="128">
        <v>230.95430764</v>
      </c>
      <c r="I121" s="128">
        <v>0.24309991</v>
      </c>
      <c r="J121" s="128">
        <v>54.91924684</v>
      </c>
      <c r="K121" s="128">
        <v>175.79196089000001</v>
      </c>
      <c r="L121" s="128">
        <v>489.35223117999999</v>
      </c>
      <c r="M121" s="128">
        <v>120.25121729</v>
      </c>
      <c r="N121" s="128">
        <v>4.3655390000000002E-2</v>
      </c>
      <c r="O121" s="128">
        <v>16.569894600000001</v>
      </c>
      <c r="P121" s="128">
        <v>103.6376673</v>
      </c>
      <c r="Q121" s="128">
        <v>369.10101388999999</v>
      </c>
      <c r="R121" s="128">
        <v>0</v>
      </c>
      <c r="S121" s="128">
        <v>4.3630761099999997</v>
      </c>
      <c r="T121" s="128">
        <v>364.73793777999998</v>
      </c>
      <c r="U121" s="128">
        <v>297.78867730000002</v>
      </c>
      <c r="V121" s="128">
        <v>638.68057646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3464.85408125</v>
      </c>
      <c r="C122" s="128">
        <v>2710.5734936600002</v>
      </c>
      <c r="D122" s="128">
        <v>2489.1613980699999</v>
      </c>
      <c r="E122" s="128">
        <v>1511.3383990699999</v>
      </c>
      <c r="F122" s="128">
        <v>773.39873837000005</v>
      </c>
      <c r="G122" s="128">
        <v>204.42426062999999</v>
      </c>
      <c r="H122" s="128">
        <v>221.41209559000001</v>
      </c>
      <c r="I122" s="128">
        <v>0.23259421999999999</v>
      </c>
      <c r="J122" s="128">
        <v>52.748302180000003</v>
      </c>
      <c r="K122" s="128">
        <v>168.43119919</v>
      </c>
      <c r="L122" s="128">
        <v>473.90664722000002</v>
      </c>
      <c r="M122" s="128">
        <v>119.19346302</v>
      </c>
      <c r="N122" s="128">
        <v>4.3655390000000002E-2</v>
      </c>
      <c r="O122" s="128">
        <v>16.060129549999999</v>
      </c>
      <c r="P122" s="128">
        <v>103.08967808</v>
      </c>
      <c r="Q122" s="128">
        <v>354.7131842</v>
      </c>
      <c r="R122" s="128">
        <v>0</v>
      </c>
      <c r="S122" s="128">
        <v>4.1922677300000002</v>
      </c>
      <c r="T122" s="128">
        <v>350.52091646999997</v>
      </c>
      <c r="U122" s="128">
        <v>280.37394037000001</v>
      </c>
      <c r="V122" s="128">
        <v>617.25269077999997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3452.5391236999999</v>
      </c>
      <c r="C123" s="128">
        <v>2705.4076600899998</v>
      </c>
      <c r="D123" s="128">
        <v>2484.30829933</v>
      </c>
      <c r="E123" s="128">
        <v>1524.9116887299999</v>
      </c>
      <c r="F123" s="128">
        <v>770.97730030000002</v>
      </c>
      <c r="G123" s="128">
        <v>188.41931030000001</v>
      </c>
      <c r="H123" s="128">
        <v>221.09936076</v>
      </c>
      <c r="I123" s="128">
        <v>0.23660680000000001</v>
      </c>
      <c r="J123" s="128">
        <v>52.604028339999999</v>
      </c>
      <c r="K123" s="128">
        <v>168.25872562000001</v>
      </c>
      <c r="L123" s="128">
        <v>472.41863461000003</v>
      </c>
      <c r="M123" s="128">
        <v>117.8688611</v>
      </c>
      <c r="N123" s="128">
        <v>4.3655390000000002E-2</v>
      </c>
      <c r="O123" s="128">
        <v>15.876192570000001</v>
      </c>
      <c r="P123" s="128">
        <v>101.94901314000001</v>
      </c>
      <c r="Q123" s="128">
        <v>354.54977351000002</v>
      </c>
      <c r="R123" s="128">
        <v>0</v>
      </c>
      <c r="S123" s="128">
        <v>4.1820868200000003</v>
      </c>
      <c r="T123" s="128">
        <v>350.36768669000003</v>
      </c>
      <c r="U123" s="128">
        <v>274.712829</v>
      </c>
      <c r="V123" s="128">
        <v>616.34826713999996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3432.6833267699999</v>
      </c>
      <c r="C124" s="128">
        <v>2694.6123400500001</v>
      </c>
      <c r="D124" s="128">
        <v>2474.8523627300001</v>
      </c>
      <c r="E124" s="128">
        <v>1511.7472560199999</v>
      </c>
      <c r="F124" s="128">
        <v>777.94075046</v>
      </c>
      <c r="G124" s="128">
        <v>185.16435625</v>
      </c>
      <c r="H124" s="128">
        <v>219.75997731999999</v>
      </c>
      <c r="I124" s="128">
        <v>0.23643608999999999</v>
      </c>
      <c r="J124" s="128">
        <v>52.235935009999999</v>
      </c>
      <c r="K124" s="128">
        <v>167.28760621999999</v>
      </c>
      <c r="L124" s="128">
        <v>468.20682548000002</v>
      </c>
      <c r="M124" s="128">
        <v>116.48680926999999</v>
      </c>
      <c r="N124" s="128">
        <v>4.3655390000000002E-2</v>
      </c>
      <c r="O124" s="128">
        <v>14.8233719</v>
      </c>
      <c r="P124" s="128">
        <v>101.61978198</v>
      </c>
      <c r="Q124" s="128">
        <v>351.72001620999998</v>
      </c>
      <c r="R124" s="128">
        <v>0</v>
      </c>
      <c r="S124" s="128">
        <v>4.1488706100000003</v>
      </c>
      <c r="T124" s="128">
        <v>347.57114560000002</v>
      </c>
      <c r="U124" s="128">
        <v>269.86416123999999</v>
      </c>
      <c r="V124" s="128">
        <v>487.75448822999999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3471.8953810600001</v>
      </c>
      <c r="C125" s="128">
        <v>2713.7581528699998</v>
      </c>
      <c r="D125" s="128">
        <v>2489.1213918399999</v>
      </c>
      <c r="E125" s="128">
        <v>1518.03296583</v>
      </c>
      <c r="F125" s="128">
        <v>786.43577948999996</v>
      </c>
      <c r="G125" s="128">
        <v>184.65264651999999</v>
      </c>
      <c r="H125" s="128">
        <v>224.63676103</v>
      </c>
      <c r="I125" s="128">
        <v>0.24167675</v>
      </c>
      <c r="J125" s="128">
        <v>54.309106360000001</v>
      </c>
      <c r="K125" s="128">
        <v>170.08597792</v>
      </c>
      <c r="L125" s="128">
        <v>483.47346856000001</v>
      </c>
      <c r="M125" s="128">
        <v>118.41263929</v>
      </c>
      <c r="N125" s="128">
        <v>4.3655390000000002E-2</v>
      </c>
      <c r="O125" s="128">
        <v>13.68352</v>
      </c>
      <c r="P125" s="128">
        <v>104.6854639</v>
      </c>
      <c r="Q125" s="128">
        <v>365.06082927</v>
      </c>
      <c r="R125" s="128">
        <v>0</v>
      </c>
      <c r="S125" s="128">
        <v>4.3021558000000004</v>
      </c>
      <c r="T125" s="128">
        <v>360.75867347000002</v>
      </c>
      <c r="U125" s="128">
        <v>274.66375963000002</v>
      </c>
      <c r="V125" s="128">
        <v>625.59313851000002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3507.2599180699999</v>
      </c>
      <c r="C126" s="128">
        <v>2751.1961050899999</v>
      </c>
      <c r="D126" s="128">
        <v>2527.9959284199999</v>
      </c>
      <c r="E126" s="128">
        <v>1540.6084531399999</v>
      </c>
      <c r="F126" s="128">
        <v>794.58710264000001</v>
      </c>
      <c r="G126" s="128">
        <v>192.80037264000001</v>
      </c>
      <c r="H126" s="128">
        <v>223.20017666999999</v>
      </c>
      <c r="I126" s="128">
        <v>0.24918738000000001</v>
      </c>
      <c r="J126" s="128">
        <v>53.926208420000002</v>
      </c>
      <c r="K126" s="128">
        <v>169.02478087</v>
      </c>
      <c r="L126" s="128">
        <v>480.91552804000003</v>
      </c>
      <c r="M126" s="128">
        <v>120.26701795</v>
      </c>
      <c r="N126" s="128">
        <v>5.0049999999999997E-2</v>
      </c>
      <c r="O126" s="128">
        <v>13.788067849999999</v>
      </c>
      <c r="P126" s="128">
        <v>106.42890010000001</v>
      </c>
      <c r="Q126" s="128">
        <v>360.64851009</v>
      </c>
      <c r="R126" s="128">
        <v>0</v>
      </c>
      <c r="S126" s="128">
        <v>4.2686910200000003</v>
      </c>
      <c r="T126" s="128">
        <v>356.37981907</v>
      </c>
      <c r="U126" s="128">
        <v>275.14828494</v>
      </c>
      <c r="V126" s="128">
        <v>624.00386091999997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3523.4469470399999</v>
      </c>
      <c r="C127" s="128">
        <v>2745.8804855600001</v>
      </c>
      <c r="D127" s="128">
        <v>2517.0765722599999</v>
      </c>
      <c r="E127" s="128">
        <v>1539.50263513</v>
      </c>
      <c r="F127" s="128">
        <v>784.88280753000004</v>
      </c>
      <c r="G127" s="128">
        <v>192.69112960000001</v>
      </c>
      <c r="H127" s="128">
        <v>228.8039133</v>
      </c>
      <c r="I127" s="128">
        <v>0.25543423999999998</v>
      </c>
      <c r="J127" s="128">
        <v>55.355172660000001</v>
      </c>
      <c r="K127" s="128">
        <v>173.19330640000001</v>
      </c>
      <c r="L127" s="128">
        <v>489.86438595999999</v>
      </c>
      <c r="M127" s="128">
        <v>121.81757899999999</v>
      </c>
      <c r="N127" s="128">
        <v>0</v>
      </c>
      <c r="O127" s="128">
        <v>13.905563949999999</v>
      </c>
      <c r="P127" s="128">
        <v>107.91201504999999</v>
      </c>
      <c r="Q127" s="128">
        <v>368.04680696000003</v>
      </c>
      <c r="R127" s="128">
        <v>0</v>
      </c>
      <c r="S127" s="128">
        <v>4.3965533199999998</v>
      </c>
      <c r="T127" s="128">
        <v>363.65025364000002</v>
      </c>
      <c r="U127" s="128">
        <v>287.70207551999999</v>
      </c>
      <c r="V127" s="128">
        <v>624.99964528999999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3363.75182202</v>
      </c>
      <c r="C128" s="128">
        <v>2622.0691110500002</v>
      </c>
      <c r="D128" s="128">
        <v>2470.8146156299999</v>
      </c>
      <c r="E128" s="128">
        <v>1490.8385437899999</v>
      </c>
      <c r="F128" s="128">
        <v>787.67150144000004</v>
      </c>
      <c r="G128" s="128">
        <v>192.30457039999999</v>
      </c>
      <c r="H128" s="128">
        <v>151.25449542000001</v>
      </c>
      <c r="I128" s="128">
        <v>0.24695144999999999</v>
      </c>
      <c r="J128" s="128">
        <v>14.528870980000001</v>
      </c>
      <c r="K128" s="128">
        <v>136.47867299000001</v>
      </c>
      <c r="L128" s="128">
        <v>460.27381457000001</v>
      </c>
      <c r="M128" s="128">
        <v>116.25313980999999</v>
      </c>
      <c r="N128" s="128">
        <v>0</v>
      </c>
      <c r="O128" s="128">
        <v>13.437794889999999</v>
      </c>
      <c r="P128" s="128">
        <v>102.81534492</v>
      </c>
      <c r="Q128" s="128">
        <v>344.02067476000002</v>
      </c>
      <c r="R128" s="128">
        <v>0</v>
      </c>
      <c r="S128" s="128">
        <v>1.00042498</v>
      </c>
      <c r="T128" s="128">
        <v>343.02024977999997</v>
      </c>
      <c r="U128" s="128">
        <v>281.4088964</v>
      </c>
      <c r="V128" s="128">
        <v>558.98916009000004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3352.2500275399998</v>
      </c>
      <c r="C129" s="128">
        <v>2648.3298038299999</v>
      </c>
      <c r="D129" s="128">
        <v>2497.8964240199998</v>
      </c>
      <c r="E129" s="128">
        <v>1504.3752393300001</v>
      </c>
      <c r="F129" s="128">
        <v>798.64051229999995</v>
      </c>
      <c r="G129" s="128">
        <v>194.88067239</v>
      </c>
      <c r="H129" s="128">
        <v>150.43337980999999</v>
      </c>
      <c r="I129" s="128">
        <v>0.24725579</v>
      </c>
      <c r="J129" s="128">
        <v>14.546116489999999</v>
      </c>
      <c r="K129" s="128">
        <v>135.64000752999999</v>
      </c>
      <c r="L129" s="128">
        <v>416.09518795999998</v>
      </c>
      <c r="M129" s="128">
        <v>109.23522886000001</v>
      </c>
      <c r="N129" s="128">
        <v>0</v>
      </c>
      <c r="O129" s="128">
        <v>12.427075370000001</v>
      </c>
      <c r="P129" s="128">
        <v>96.808153489999995</v>
      </c>
      <c r="Q129" s="128">
        <v>306.85995910000003</v>
      </c>
      <c r="R129" s="128">
        <v>0</v>
      </c>
      <c r="S129" s="128">
        <v>1.0014733300000001</v>
      </c>
      <c r="T129" s="128">
        <v>305.85848577000002</v>
      </c>
      <c r="U129" s="128">
        <v>287.82503574999998</v>
      </c>
      <c r="V129" s="128">
        <v>546.58429245000002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3295.6187920500001</v>
      </c>
      <c r="C130" s="128">
        <v>2515.9434033100001</v>
      </c>
      <c r="D130" s="128">
        <v>2463.64094484</v>
      </c>
      <c r="E130" s="128">
        <v>1482.8202874000001</v>
      </c>
      <c r="F130" s="128">
        <v>793.76812776999998</v>
      </c>
      <c r="G130" s="128">
        <v>187.05252967000001</v>
      </c>
      <c r="H130" s="128">
        <v>52.302458469999998</v>
      </c>
      <c r="I130" s="128">
        <v>0.25624963000000001</v>
      </c>
      <c r="J130" s="128">
        <v>0.16471026</v>
      </c>
      <c r="K130" s="128">
        <v>51.881498579999999</v>
      </c>
      <c r="L130" s="128">
        <v>400.30365301</v>
      </c>
      <c r="M130" s="128">
        <v>121.90049741</v>
      </c>
      <c r="N130" s="128">
        <v>0</v>
      </c>
      <c r="O130" s="128">
        <v>18.386711600000002</v>
      </c>
      <c r="P130" s="128">
        <v>103.51378581</v>
      </c>
      <c r="Q130" s="128">
        <v>278.40315559999999</v>
      </c>
      <c r="R130" s="128">
        <v>0</v>
      </c>
      <c r="S130" s="128">
        <v>0.99466622000000005</v>
      </c>
      <c r="T130" s="128">
        <v>277.40848937999999</v>
      </c>
      <c r="U130" s="128">
        <v>379.37173573000001</v>
      </c>
      <c r="V130" s="128">
        <v>533.68960159999995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3293.0968477599999</v>
      </c>
      <c r="C131" s="128">
        <v>2511.76826467</v>
      </c>
      <c r="D131" s="128">
        <v>2459.69101611</v>
      </c>
      <c r="E131" s="128">
        <v>1475.9205062000001</v>
      </c>
      <c r="F131" s="128">
        <v>790.99036189000003</v>
      </c>
      <c r="G131" s="128">
        <v>192.78014802000001</v>
      </c>
      <c r="H131" s="128">
        <v>52.077248560000001</v>
      </c>
      <c r="I131" s="128">
        <v>0.28380379</v>
      </c>
      <c r="J131" s="128">
        <v>0.16434600999999999</v>
      </c>
      <c r="K131" s="128">
        <v>51.629098759999998</v>
      </c>
      <c r="L131" s="128">
        <v>398.79096387999999</v>
      </c>
      <c r="M131" s="128">
        <v>122.08287502</v>
      </c>
      <c r="N131" s="128">
        <v>0</v>
      </c>
      <c r="O131" s="128">
        <v>18.100669830000001</v>
      </c>
      <c r="P131" s="128">
        <v>103.98220519</v>
      </c>
      <c r="Q131" s="128">
        <v>276.70808885999998</v>
      </c>
      <c r="R131" s="128">
        <v>0</v>
      </c>
      <c r="S131" s="128">
        <v>0.99179211</v>
      </c>
      <c r="T131" s="128">
        <v>275.71629675000003</v>
      </c>
      <c r="U131" s="128">
        <v>382.53761921</v>
      </c>
      <c r="V131" s="128">
        <v>532.92195628000002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3292.94684474</v>
      </c>
      <c r="C132" s="128">
        <v>2517.5722082100001</v>
      </c>
      <c r="D132" s="128">
        <v>2477.1966837700002</v>
      </c>
      <c r="E132" s="128">
        <v>1486.53310354</v>
      </c>
      <c r="F132" s="128">
        <v>796.95348911999997</v>
      </c>
      <c r="G132" s="128">
        <v>193.71009111000001</v>
      </c>
      <c r="H132" s="128">
        <v>40.37552444</v>
      </c>
      <c r="I132" s="128">
        <v>0.10532168</v>
      </c>
      <c r="J132" s="128">
        <v>0.15715598</v>
      </c>
      <c r="K132" s="128">
        <v>40.113046779999998</v>
      </c>
      <c r="L132" s="128">
        <v>382.91946131999998</v>
      </c>
      <c r="M132" s="128">
        <v>124.5691029</v>
      </c>
      <c r="N132" s="128">
        <v>0</v>
      </c>
      <c r="O132" s="128">
        <v>17.644831119999999</v>
      </c>
      <c r="P132" s="128">
        <v>106.92427178</v>
      </c>
      <c r="Q132" s="128">
        <v>258.35035842000002</v>
      </c>
      <c r="R132" s="128">
        <v>0</v>
      </c>
      <c r="S132" s="128">
        <v>0.98254713000000005</v>
      </c>
      <c r="T132" s="128">
        <v>257.36781129000002</v>
      </c>
      <c r="U132" s="128">
        <v>392.45517520999999</v>
      </c>
      <c r="V132" s="128">
        <v>457.11472319000001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3335.5456225299999</v>
      </c>
      <c r="C133" s="128">
        <v>2541.4608395199998</v>
      </c>
      <c r="D133" s="128">
        <v>2501.4227818899999</v>
      </c>
      <c r="E133" s="128">
        <v>1507.69731972</v>
      </c>
      <c r="F133" s="128">
        <v>799.45651470999996</v>
      </c>
      <c r="G133" s="128">
        <v>194.26894745999999</v>
      </c>
      <c r="H133" s="128">
        <v>40.038057629999997</v>
      </c>
      <c r="I133" s="128">
        <v>8.8444170000000003E-2</v>
      </c>
      <c r="J133" s="128">
        <v>0.15548285000000001</v>
      </c>
      <c r="K133" s="128">
        <v>39.794130610000003</v>
      </c>
      <c r="L133" s="128">
        <v>385.85468410999999</v>
      </c>
      <c r="M133" s="128">
        <v>130.13195719000001</v>
      </c>
      <c r="N133" s="128">
        <v>0</v>
      </c>
      <c r="O133" s="128">
        <v>16.839257010000001</v>
      </c>
      <c r="P133" s="128">
        <v>113.29270018</v>
      </c>
      <c r="Q133" s="128">
        <v>255.72272692000001</v>
      </c>
      <c r="R133" s="128">
        <v>0</v>
      </c>
      <c r="S133" s="128">
        <v>0.98096760000000005</v>
      </c>
      <c r="T133" s="128">
        <v>254.74175932</v>
      </c>
      <c r="U133" s="128">
        <v>408.23009889999997</v>
      </c>
      <c r="V133" s="128">
        <v>471.56949735000001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3439.80126999</v>
      </c>
      <c r="C134" s="128">
        <v>2612.7793959599999</v>
      </c>
      <c r="D134" s="128">
        <v>2573.3703519199998</v>
      </c>
      <c r="E134" s="128">
        <v>1547.9269233299999</v>
      </c>
      <c r="F134" s="128">
        <v>825.45998062000001</v>
      </c>
      <c r="G134" s="128">
        <v>199.98344796999999</v>
      </c>
      <c r="H134" s="128">
        <v>39.409044039999998</v>
      </c>
      <c r="I134" s="128">
        <v>8.6326310000000003E-2</v>
      </c>
      <c r="J134" s="128">
        <v>0.1067676</v>
      </c>
      <c r="K134" s="128">
        <v>39.215950130000003</v>
      </c>
      <c r="L134" s="128">
        <v>392.05028311000001</v>
      </c>
      <c r="M134" s="128">
        <v>136.91474076</v>
      </c>
      <c r="N134" s="128">
        <v>0</v>
      </c>
      <c r="O134" s="128">
        <v>16.737434230000002</v>
      </c>
      <c r="P134" s="128">
        <v>120.17730653</v>
      </c>
      <c r="Q134" s="128">
        <v>255.13554235000001</v>
      </c>
      <c r="R134" s="128">
        <v>0</v>
      </c>
      <c r="S134" s="128">
        <v>0.97621142999999999</v>
      </c>
      <c r="T134" s="128">
        <v>254.15933092</v>
      </c>
      <c r="U134" s="128">
        <v>434.97159091999998</v>
      </c>
      <c r="V134" s="128">
        <v>484.44137332000003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3519.0098080100001</v>
      </c>
      <c r="C135" s="128">
        <v>2673.4055222799998</v>
      </c>
      <c r="D135" s="128">
        <v>2634.5548711500001</v>
      </c>
      <c r="E135" s="128">
        <v>1586.6644784299999</v>
      </c>
      <c r="F135" s="128">
        <v>842.61025809</v>
      </c>
      <c r="G135" s="128">
        <v>205.28013462999999</v>
      </c>
      <c r="H135" s="128">
        <v>38.850651130000003</v>
      </c>
      <c r="I135" s="128">
        <v>9.6077399999999993E-2</v>
      </c>
      <c r="J135" s="128">
        <v>0.10339739000000001</v>
      </c>
      <c r="K135" s="128">
        <v>38.651176339999999</v>
      </c>
      <c r="L135" s="128">
        <v>390.31194949000002</v>
      </c>
      <c r="M135" s="128">
        <v>141.08091608999999</v>
      </c>
      <c r="N135" s="128">
        <v>0</v>
      </c>
      <c r="O135" s="128">
        <v>17.46450475</v>
      </c>
      <c r="P135" s="128">
        <v>123.61641134</v>
      </c>
      <c r="Q135" s="128">
        <v>249.2310334</v>
      </c>
      <c r="R135" s="128">
        <v>0</v>
      </c>
      <c r="S135" s="128">
        <v>0.96743080000000004</v>
      </c>
      <c r="T135" s="128">
        <v>248.26360260000001</v>
      </c>
      <c r="U135" s="128">
        <v>455.29233624</v>
      </c>
      <c r="V135" s="128">
        <v>489.37182387000001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3575.55816994</v>
      </c>
      <c r="C136" s="128">
        <v>2705.52357953</v>
      </c>
      <c r="D136" s="128">
        <v>2668.9855698000001</v>
      </c>
      <c r="E136" s="128">
        <v>1608.65306136</v>
      </c>
      <c r="F136" s="128">
        <v>849.80083162000005</v>
      </c>
      <c r="G136" s="128">
        <v>210.53167682</v>
      </c>
      <c r="H136" s="128">
        <v>36.538009729999999</v>
      </c>
      <c r="I136" s="128">
        <v>7.3871820000000005E-2</v>
      </c>
      <c r="J136" s="128">
        <v>0.10294085</v>
      </c>
      <c r="K136" s="128">
        <v>36.361197060000002</v>
      </c>
      <c r="L136" s="128">
        <v>390.42333854999998</v>
      </c>
      <c r="M136" s="128">
        <v>146.21794606</v>
      </c>
      <c r="N136" s="128">
        <v>0</v>
      </c>
      <c r="O136" s="128">
        <v>17.929503400000002</v>
      </c>
      <c r="P136" s="128">
        <v>128.28844265999999</v>
      </c>
      <c r="Q136" s="128">
        <v>244.20539249000001</v>
      </c>
      <c r="R136" s="128">
        <v>0</v>
      </c>
      <c r="S136" s="128">
        <v>0.95602935</v>
      </c>
      <c r="T136" s="128">
        <v>243.24936314000001</v>
      </c>
      <c r="U136" s="128">
        <v>479.61125185999998</v>
      </c>
      <c r="V136" s="128">
        <v>512.98235377000003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3627.4234568299999</v>
      </c>
      <c r="C137" s="128">
        <v>2755.8022696200001</v>
      </c>
      <c r="D137" s="128">
        <v>2720.3781025399999</v>
      </c>
      <c r="E137" s="128">
        <v>1630.08479027</v>
      </c>
      <c r="F137" s="128">
        <v>868.36924098999998</v>
      </c>
      <c r="G137" s="128">
        <v>221.92407127999999</v>
      </c>
      <c r="H137" s="128">
        <v>35.424167079999997</v>
      </c>
      <c r="I137" s="128">
        <v>7.5033020000000006E-2</v>
      </c>
      <c r="J137" s="128">
        <v>9.549887E-2</v>
      </c>
      <c r="K137" s="128">
        <v>35.253635189999997</v>
      </c>
      <c r="L137" s="128">
        <v>389.46883542</v>
      </c>
      <c r="M137" s="128">
        <v>153.76241529999999</v>
      </c>
      <c r="N137" s="128">
        <v>0</v>
      </c>
      <c r="O137" s="128">
        <v>17.604405109999998</v>
      </c>
      <c r="P137" s="128">
        <v>136.15801019</v>
      </c>
      <c r="Q137" s="128">
        <v>235.70642011999999</v>
      </c>
      <c r="R137" s="128">
        <v>0</v>
      </c>
      <c r="S137" s="128">
        <v>0.94584157000000002</v>
      </c>
      <c r="T137" s="128">
        <v>234.76057854999999</v>
      </c>
      <c r="U137" s="128">
        <v>482.15235179000001</v>
      </c>
      <c r="V137" s="128">
        <v>515.76115833999995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3739.4297261400002</v>
      </c>
      <c r="C138" s="128">
        <v>2854.2283382400001</v>
      </c>
      <c r="D138" s="128">
        <v>2818.9308972099998</v>
      </c>
      <c r="E138" s="128">
        <v>1695.3046858099999</v>
      </c>
      <c r="F138" s="128">
        <v>895.90940338999997</v>
      </c>
      <c r="G138" s="128">
        <v>227.71680800999999</v>
      </c>
      <c r="H138" s="128">
        <v>35.297441030000002</v>
      </c>
      <c r="I138" s="128">
        <v>9.0257309999999993E-2</v>
      </c>
      <c r="J138" s="128">
        <v>9.4675120000000001E-2</v>
      </c>
      <c r="K138" s="128">
        <v>35.112508599999998</v>
      </c>
      <c r="L138" s="128">
        <v>392.84286673000003</v>
      </c>
      <c r="M138" s="128">
        <v>157.21826646</v>
      </c>
      <c r="N138" s="128">
        <v>0</v>
      </c>
      <c r="O138" s="128">
        <v>17.431406290000002</v>
      </c>
      <c r="P138" s="128">
        <v>139.78686017000001</v>
      </c>
      <c r="Q138" s="128">
        <v>235.62460027</v>
      </c>
      <c r="R138" s="128">
        <v>0</v>
      </c>
      <c r="S138" s="128">
        <v>0.94490580999999996</v>
      </c>
      <c r="T138" s="128">
        <v>234.67969446000001</v>
      </c>
      <c r="U138" s="128">
        <v>492.35852117000002</v>
      </c>
      <c r="V138" s="128">
        <v>524.09632253999996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3771.0693296300001</v>
      </c>
      <c r="C139" s="128">
        <v>2874.0230078899999</v>
      </c>
      <c r="D139" s="128">
        <v>2839.6173350399999</v>
      </c>
      <c r="E139" s="128">
        <v>1640.9050882900001</v>
      </c>
      <c r="F139" s="128">
        <v>963.52425410000001</v>
      </c>
      <c r="G139" s="128">
        <v>235.18799265000001</v>
      </c>
      <c r="H139" s="128">
        <v>34.405672850000002</v>
      </c>
      <c r="I139" s="128">
        <v>3.6136750000000002E-2</v>
      </c>
      <c r="J139" s="128">
        <v>9.101563E-2</v>
      </c>
      <c r="K139" s="128">
        <v>34.278520469999997</v>
      </c>
      <c r="L139" s="128">
        <v>394.50219084999998</v>
      </c>
      <c r="M139" s="128">
        <v>163.7459594</v>
      </c>
      <c r="N139" s="128">
        <v>0</v>
      </c>
      <c r="O139" s="128">
        <v>16.902908870000001</v>
      </c>
      <c r="P139" s="128">
        <v>146.84305053</v>
      </c>
      <c r="Q139" s="128">
        <v>230.75623145</v>
      </c>
      <c r="R139" s="128">
        <v>0</v>
      </c>
      <c r="S139" s="128">
        <v>0.93491152</v>
      </c>
      <c r="T139" s="128">
        <v>229.82131992999999</v>
      </c>
      <c r="U139" s="128">
        <v>502.54413089000002</v>
      </c>
      <c r="V139" s="128">
        <v>523.99946032000003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3814.3104685200001</v>
      </c>
      <c r="C140" s="128">
        <v>2914.6822765900001</v>
      </c>
      <c r="D140" s="128">
        <v>2882.1333590899999</v>
      </c>
      <c r="E140" s="128">
        <v>1626.8776400700001</v>
      </c>
      <c r="F140" s="128">
        <v>978.55007612999998</v>
      </c>
      <c r="G140" s="128">
        <v>276.70564288999998</v>
      </c>
      <c r="H140" s="128">
        <v>32.548917500000002</v>
      </c>
      <c r="I140" s="128">
        <v>4.4755200000000002E-2</v>
      </c>
      <c r="J140" s="128">
        <v>8.6308800000000005E-2</v>
      </c>
      <c r="K140" s="128">
        <v>32.4178535</v>
      </c>
      <c r="L140" s="128">
        <v>378.29616339</v>
      </c>
      <c r="M140" s="128">
        <v>169.09331091000001</v>
      </c>
      <c r="N140" s="128">
        <v>0</v>
      </c>
      <c r="O140" s="128">
        <v>16.259790949999999</v>
      </c>
      <c r="P140" s="128">
        <v>152.83351995999999</v>
      </c>
      <c r="Q140" s="128">
        <v>209.20285247999999</v>
      </c>
      <c r="R140" s="128">
        <v>0</v>
      </c>
      <c r="S140" s="128">
        <v>0.92613442999999995</v>
      </c>
      <c r="T140" s="128">
        <v>208.27671805</v>
      </c>
      <c r="U140" s="128">
        <v>521.33202854000001</v>
      </c>
      <c r="V140" s="128">
        <v>490.60971551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3949.17325949</v>
      </c>
      <c r="C141" s="128">
        <v>3010.8419085099999</v>
      </c>
      <c r="D141" s="128">
        <v>2977.7406360700002</v>
      </c>
      <c r="E141" s="128">
        <v>1713.5219670700001</v>
      </c>
      <c r="F141" s="128">
        <v>1007.6132893400001</v>
      </c>
      <c r="G141" s="128">
        <v>256.60537965999998</v>
      </c>
      <c r="H141" s="128">
        <v>33.101272440000002</v>
      </c>
      <c r="I141" s="128">
        <v>3.502595E-2</v>
      </c>
      <c r="J141" s="128">
        <v>8.664753E-2</v>
      </c>
      <c r="K141" s="128">
        <v>32.979598959999997</v>
      </c>
      <c r="L141" s="128">
        <v>389.68028644999998</v>
      </c>
      <c r="M141" s="128">
        <v>175.02582855</v>
      </c>
      <c r="N141" s="128">
        <v>0</v>
      </c>
      <c r="O141" s="128">
        <v>16.0113491</v>
      </c>
      <c r="P141" s="128">
        <v>159.01447945000001</v>
      </c>
      <c r="Q141" s="128">
        <v>214.65445790000001</v>
      </c>
      <c r="R141" s="128">
        <v>0</v>
      </c>
      <c r="S141" s="128">
        <v>0.95594491000000004</v>
      </c>
      <c r="T141" s="128">
        <v>213.69851299000001</v>
      </c>
      <c r="U141" s="128">
        <v>548.65106452999999</v>
      </c>
      <c r="V141" s="128">
        <v>507.20962343000002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4012.6689939299999</v>
      </c>
      <c r="C142" s="128">
        <v>3033.8761707200001</v>
      </c>
      <c r="D142" s="128">
        <v>3000.81754503</v>
      </c>
      <c r="E142" s="128">
        <v>1726.69971287</v>
      </c>
      <c r="F142" s="128">
        <v>1017.3099934000001</v>
      </c>
      <c r="G142" s="128">
        <v>256.80783875999998</v>
      </c>
      <c r="H142" s="128">
        <v>33.05862569</v>
      </c>
      <c r="I142" s="128">
        <v>4.5660779999999998E-2</v>
      </c>
      <c r="J142" s="128">
        <v>8.4892200000000001E-2</v>
      </c>
      <c r="K142" s="128">
        <v>32.928072710000002</v>
      </c>
      <c r="L142" s="128">
        <v>394.40874551000002</v>
      </c>
      <c r="M142" s="128">
        <v>179.46674682</v>
      </c>
      <c r="N142" s="128">
        <v>0</v>
      </c>
      <c r="O142" s="128">
        <v>15.21501224</v>
      </c>
      <c r="P142" s="128">
        <v>164.25173458</v>
      </c>
      <c r="Q142" s="128">
        <v>214.94199868999999</v>
      </c>
      <c r="R142" s="128">
        <v>0</v>
      </c>
      <c r="S142" s="128">
        <v>0.95961408000000004</v>
      </c>
      <c r="T142" s="128">
        <v>213.98238461</v>
      </c>
      <c r="U142" s="128">
        <v>584.38407770000003</v>
      </c>
      <c r="V142" s="128">
        <v>413.41831890999998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4111.9902695500004</v>
      </c>
      <c r="C143" s="128">
        <v>3105.1916447600001</v>
      </c>
      <c r="D143" s="128">
        <v>3070.46675865</v>
      </c>
      <c r="E143" s="128">
        <v>1778.99521491</v>
      </c>
      <c r="F143" s="128">
        <v>1031.7221606000001</v>
      </c>
      <c r="G143" s="128">
        <v>259.74938314000002</v>
      </c>
      <c r="H143" s="128">
        <v>34.72488611</v>
      </c>
      <c r="I143" s="128">
        <v>4.0023820000000002E-2</v>
      </c>
      <c r="J143" s="128">
        <v>8.8762649999999998E-2</v>
      </c>
      <c r="K143" s="128">
        <v>34.596099639999998</v>
      </c>
      <c r="L143" s="128">
        <v>406.74017556000001</v>
      </c>
      <c r="M143" s="128">
        <v>181.80518956</v>
      </c>
      <c r="N143" s="128">
        <v>0</v>
      </c>
      <c r="O143" s="128">
        <v>15.111391060000001</v>
      </c>
      <c r="P143" s="128">
        <v>166.69379850000001</v>
      </c>
      <c r="Q143" s="128">
        <v>224.93498600000001</v>
      </c>
      <c r="R143" s="128">
        <v>0</v>
      </c>
      <c r="S143" s="128">
        <v>1.01258278</v>
      </c>
      <c r="T143" s="128">
        <v>223.92240322000001</v>
      </c>
      <c r="U143" s="128">
        <v>600.05844922999995</v>
      </c>
      <c r="V143" s="128">
        <v>421.62946187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4235.9426339600004</v>
      </c>
      <c r="C144" s="128">
        <v>3203.2960411499998</v>
      </c>
      <c r="D144" s="128">
        <v>3168.006523</v>
      </c>
      <c r="E144" s="128">
        <v>1852.6666848</v>
      </c>
      <c r="F144" s="128">
        <v>1047.5620623100001</v>
      </c>
      <c r="G144" s="128">
        <v>267.77777588999999</v>
      </c>
      <c r="H144" s="128">
        <v>35.289518149999999</v>
      </c>
      <c r="I144" s="128">
        <v>5.5167630000000002E-2</v>
      </c>
      <c r="J144" s="128">
        <v>8.7761190000000003E-2</v>
      </c>
      <c r="K144" s="128">
        <v>35.146589329999998</v>
      </c>
      <c r="L144" s="128">
        <v>413.54947634000001</v>
      </c>
      <c r="M144" s="128">
        <v>185.94466521999999</v>
      </c>
      <c r="N144" s="128">
        <v>0</v>
      </c>
      <c r="O144" s="128">
        <v>13.70352709</v>
      </c>
      <c r="P144" s="128">
        <v>172.24113813</v>
      </c>
      <c r="Q144" s="128">
        <v>227.60481111999999</v>
      </c>
      <c r="R144" s="128">
        <v>0</v>
      </c>
      <c r="S144" s="128">
        <v>1.02915198</v>
      </c>
      <c r="T144" s="128">
        <v>226.57565914</v>
      </c>
      <c r="U144" s="128">
        <v>619.09711646999995</v>
      </c>
      <c r="V144" s="128">
        <v>435.18298139000001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4140.9032042500003</v>
      </c>
      <c r="C145" s="128">
        <v>3129.7292650200002</v>
      </c>
      <c r="D145" s="128">
        <v>3094.37470145</v>
      </c>
      <c r="E145" s="128">
        <v>1791.33620763</v>
      </c>
      <c r="F145" s="128">
        <v>1032.1061839700001</v>
      </c>
      <c r="G145" s="128">
        <v>270.93230985000002</v>
      </c>
      <c r="H145" s="128">
        <v>35.354563570000003</v>
      </c>
      <c r="I145" s="128">
        <v>0.15460099999999999</v>
      </c>
      <c r="J145" s="128">
        <v>8.6749850000000003E-2</v>
      </c>
      <c r="K145" s="128">
        <v>35.11321272</v>
      </c>
      <c r="L145" s="128">
        <v>408.51888678</v>
      </c>
      <c r="M145" s="128">
        <v>184.86377221000001</v>
      </c>
      <c r="N145" s="128">
        <v>0</v>
      </c>
      <c r="O145" s="128">
        <v>13.57819492</v>
      </c>
      <c r="P145" s="128">
        <v>171.28557728999999</v>
      </c>
      <c r="Q145" s="128">
        <v>223.65511456999999</v>
      </c>
      <c r="R145" s="128">
        <v>0</v>
      </c>
      <c r="S145" s="128">
        <v>1.02915198</v>
      </c>
      <c r="T145" s="128">
        <v>222.62596259</v>
      </c>
      <c r="U145" s="128">
        <v>602.65505244999997</v>
      </c>
      <c r="V145" s="128">
        <v>422.09635020000002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4088.6054878899999</v>
      </c>
      <c r="C146" s="128">
        <v>3092.8821618699999</v>
      </c>
      <c r="D146" s="128">
        <v>3058.8190539299999</v>
      </c>
      <c r="E146" s="128">
        <v>1797.7040777899999</v>
      </c>
      <c r="F146" s="128">
        <v>991.30100778999997</v>
      </c>
      <c r="G146" s="128">
        <v>269.81396834999998</v>
      </c>
      <c r="H146" s="128">
        <v>34.063107940000002</v>
      </c>
      <c r="I146" s="128">
        <v>6.2903909999999993E-2</v>
      </c>
      <c r="J146" s="128">
        <v>8.5097809999999996E-2</v>
      </c>
      <c r="K146" s="128">
        <v>33.915106219999998</v>
      </c>
      <c r="L146" s="128">
        <v>405.29598542000002</v>
      </c>
      <c r="M146" s="128">
        <v>183.75268907</v>
      </c>
      <c r="N146" s="128">
        <v>0</v>
      </c>
      <c r="O146" s="128">
        <v>13.385909160000001</v>
      </c>
      <c r="P146" s="128">
        <v>170.36677990999999</v>
      </c>
      <c r="Q146" s="128">
        <v>221.54329634999999</v>
      </c>
      <c r="R146" s="128">
        <v>0</v>
      </c>
      <c r="S146" s="128">
        <v>1.02915198</v>
      </c>
      <c r="T146" s="128">
        <v>220.51414437</v>
      </c>
      <c r="U146" s="128">
        <v>590.42734059999998</v>
      </c>
      <c r="V146" s="128">
        <v>406.22163569000003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4101.6691243900004</v>
      </c>
      <c r="C147" s="128">
        <v>3080.8362605500001</v>
      </c>
      <c r="D147" s="128">
        <v>3046.7766595100002</v>
      </c>
      <c r="E147" s="128">
        <v>1790.0462329100001</v>
      </c>
      <c r="F147" s="128">
        <v>994.04456173000005</v>
      </c>
      <c r="G147" s="128">
        <v>262.68586486999999</v>
      </c>
      <c r="H147" s="128">
        <v>34.059601039999997</v>
      </c>
      <c r="I147" s="128">
        <v>7.5741840000000005E-2</v>
      </c>
      <c r="J147" s="128">
        <v>8.2454630000000001E-2</v>
      </c>
      <c r="K147" s="128">
        <v>33.901404569999997</v>
      </c>
      <c r="L147" s="128">
        <v>401.38385671999998</v>
      </c>
      <c r="M147" s="128">
        <v>181.5261926</v>
      </c>
      <c r="N147" s="128">
        <v>0</v>
      </c>
      <c r="O147" s="128">
        <v>13.017836369999999</v>
      </c>
      <c r="P147" s="128">
        <v>168.50835623</v>
      </c>
      <c r="Q147" s="128">
        <v>219.85766412000001</v>
      </c>
      <c r="R147" s="128">
        <v>0</v>
      </c>
      <c r="S147" s="128">
        <v>1.02915198</v>
      </c>
      <c r="T147" s="128">
        <v>218.82851213999999</v>
      </c>
      <c r="U147" s="128">
        <v>619.44900712000003</v>
      </c>
      <c r="V147" s="128">
        <v>349.68221834000002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4018.4611985699999</v>
      </c>
      <c r="C148" s="128">
        <v>3025.8773514600002</v>
      </c>
      <c r="D148" s="128">
        <v>2992.66258582</v>
      </c>
      <c r="E148" s="128">
        <v>1656.1205167999999</v>
      </c>
      <c r="F148" s="128">
        <v>1003.06316413</v>
      </c>
      <c r="G148" s="128">
        <v>333.47890489000002</v>
      </c>
      <c r="H148" s="128">
        <v>33.214765640000003</v>
      </c>
      <c r="I148" s="128">
        <v>5.8517880000000001E-2</v>
      </c>
      <c r="J148" s="128">
        <v>8.0512100000000003E-2</v>
      </c>
      <c r="K148" s="128">
        <v>33.075735659999999</v>
      </c>
      <c r="L148" s="128">
        <v>362.84675128999999</v>
      </c>
      <c r="M148" s="128">
        <v>144.90842081</v>
      </c>
      <c r="N148" s="128">
        <v>0</v>
      </c>
      <c r="O148" s="128">
        <v>13.868722630000001</v>
      </c>
      <c r="P148" s="128">
        <v>131.03969817999999</v>
      </c>
      <c r="Q148" s="128">
        <v>217.93833047999999</v>
      </c>
      <c r="R148" s="128">
        <v>0</v>
      </c>
      <c r="S148" s="128">
        <v>0.83421489000000004</v>
      </c>
      <c r="T148" s="128">
        <v>217.10411558999999</v>
      </c>
      <c r="U148" s="128">
        <v>629.73709582000004</v>
      </c>
      <c r="V148" s="128">
        <v>346.41130921000001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4041.2449501900001</v>
      </c>
      <c r="C149" s="128">
        <v>2957.5626433699999</v>
      </c>
      <c r="D149" s="128">
        <v>2918.2704258399999</v>
      </c>
      <c r="E149" s="128">
        <v>1691.3803201200001</v>
      </c>
      <c r="F149" s="128">
        <v>969.47581450999996</v>
      </c>
      <c r="G149" s="128">
        <v>257.41429120999999</v>
      </c>
      <c r="H149" s="128">
        <v>39.292217530000002</v>
      </c>
      <c r="I149" s="128">
        <v>8.2799540000000005E-2</v>
      </c>
      <c r="J149" s="128">
        <v>9.6509800000000007E-2</v>
      </c>
      <c r="K149" s="128">
        <v>39.112908189999999</v>
      </c>
      <c r="L149" s="128">
        <v>450.87820126999998</v>
      </c>
      <c r="M149" s="128">
        <v>178.60296038999999</v>
      </c>
      <c r="N149" s="128">
        <v>0</v>
      </c>
      <c r="O149" s="128">
        <v>14.13024529</v>
      </c>
      <c r="P149" s="128">
        <v>164.47271509999999</v>
      </c>
      <c r="Q149" s="128">
        <v>272.27524088000001</v>
      </c>
      <c r="R149" s="128">
        <v>0</v>
      </c>
      <c r="S149" s="128">
        <v>1.04276788</v>
      </c>
      <c r="T149" s="128">
        <v>271.23247300000003</v>
      </c>
      <c r="U149" s="128">
        <v>632.80410555000003</v>
      </c>
      <c r="V149" s="128">
        <v>433.84492820999998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3977.9324956099999</v>
      </c>
      <c r="C150" s="128">
        <v>2917.7207328600002</v>
      </c>
      <c r="D150" s="128">
        <v>2877.6250983</v>
      </c>
      <c r="E150" s="128">
        <v>1692.2874613700001</v>
      </c>
      <c r="F150" s="128">
        <v>939.68378656000004</v>
      </c>
      <c r="G150" s="128">
        <v>245.65385036999999</v>
      </c>
      <c r="H150" s="128">
        <v>40.095634560000001</v>
      </c>
      <c r="I150" s="128">
        <v>0.94873896999999996</v>
      </c>
      <c r="J150" s="128">
        <v>9.8549700000000004E-2</v>
      </c>
      <c r="K150" s="128">
        <v>39.04834589</v>
      </c>
      <c r="L150" s="128">
        <v>436.96626886000001</v>
      </c>
      <c r="M150" s="128">
        <v>173.49774909000001</v>
      </c>
      <c r="N150" s="128">
        <v>0</v>
      </c>
      <c r="O150" s="128">
        <v>12.75947468</v>
      </c>
      <c r="P150" s="128">
        <v>160.73827441</v>
      </c>
      <c r="Q150" s="128">
        <v>263.46851977</v>
      </c>
      <c r="R150" s="128">
        <v>0</v>
      </c>
      <c r="S150" s="128">
        <v>1.03801396</v>
      </c>
      <c r="T150" s="128">
        <v>262.43050581</v>
      </c>
      <c r="U150" s="128">
        <v>623.24549389000003</v>
      </c>
      <c r="V150" s="128">
        <v>442.77112228999999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3920.2811493899999</v>
      </c>
      <c r="C151" s="128">
        <v>2869.1681087500001</v>
      </c>
      <c r="D151" s="128">
        <v>2829.99385011</v>
      </c>
      <c r="E151" s="128">
        <v>1684.2537675399999</v>
      </c>
      <c r="F151" s="128">
        <v>904.20978510999998</v>
      </c>
      <c r="G151" s="128">
        <v>241.53029746000001</v>
      </c>
      <c r="H151" s="128">
        <v>39.174258639999998</v>
      </c>
      <c r="I151" s="128">
        <v>1.1270516399999999</v>
      </c>
      <c r="J151" s="128">
        <v>9.9779740000000006E-2</v>
      </c>
      <c r="K151" s="128">
        <v>37.947427259999998</v>
      </c>
      <c r="L151" s="128">
        <v>432.18151265</v>
      </c>
      <c r="M151" s="128">
        <v>173.38459663</v>
      </c>
      <c r="N151" s="128">
        <v>0</v>
      </c>
      <c r="O151" s="128">
        <v>11.776080840000001</v>
      </c>
      <c r="P151" s="128">
        <v>161.60851579000001</v>
      </c>
      <c r="Q151" s="128">
        <v>258.79691602000003</v>
      </c>
      <c r="R151" s="128">
        <v>0</v>
      </c>
      <c r="S151" s="128">
        <v>1.03252867</v>
      </c>
      <c r="T151" s="128">
        <v>257.76438734999999</v>
      </c>
      <c r="U151" s="128">
        <v>618.93152798999995</v>
      </c>
      <c r="V151" s="128">
        <v>441.40940089999998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3865.8641330099999</v>
      </c>
      <c r="C152" s="128">
        <v>2826.93795993</v>
      </c>
      <c r="D152" s="128">
        <v>2788.20305848</v>
      </c>
      <c r="E152" s="128">
        <v>1670.3970350699999</v>
      </c>
      <c r="F152" s="128">
        <v>880.83938196999998</v>
      </c>
      <c r="G152" s="128">
        <v>236.96664143999999</v>
      </c>
      <c r="H152" s="128">
        <v>38.734901450000002</v>
      </c>
      <c r="I152" s="128">
        <v>0.72113444000000004</v>
      </c>
      <c r="J152" s="128">
        <v>9.1583730000000002E-2</v>
      </c>
      <c r="K152" s="128">
        <v>37.922183279999999</v>
      </c>
      <c r="L152" s="128">
        <v>428.92417583999998</v>
      </c>
      <c r="M152" s="128">
        <v>175.64774249999999</v>
      </c>
      <c r="N152" s="128">
        <v>0</v>
      </c>
      <c r="O152" s="128">
        <v>11.19561749</v>
      </c>
      <c r="P152" s="128">
        <v>164.45212501</v>
      </c>
      <c r="Q152" s="128">
        <v>253.27643334000001</v>
      </c>
      <c r="R152" s="128">
        <v>0</v>
      </c>
      <c r="S152" s="128">
        <v>1.0270433800000001</v>
      </c>
      <c r="T152" s="128">
        <v>252.24938996</v>
      </c>
      <c r="U152" s="128">
        <v>610.00199724000004</v>
      </c>
      <c r="V152" s="128">
        <v>443.71891729999999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3900.9566520399999</v>
      </c>
      <c r="C153" s="128">
        <v>2842.1842769700002</v>
      </c>
      <c r="D153" s="128">
        <v>2803.8840341800001</v>
      </c>
      <c r="E153" s="128">
        <v>1705.10466163</v>
      </c>
      <c r="F153" s="128">
        <v>864.08064954999998</v>
      </c>
      <c r="G153" s="128">
        <v>234.698723</v>
      </c>
      <c r="H153" s="128">
        <v>38.300242789999999</v>
      </c>
      <c r="I153" s="128">
        <v>0.67339406999999996</v>
      </c>
      <c r="J153" s="128">
        <v>8.9949000000000001E-2</v>
      </c>
      <c r="K153" s="128">
        <v>37.536899720000001</v>
      </c>
      <c r="L153" s="128">
        <v>427.98665043</v>
      </c>
      <c r="M153" s="128">
        <v>176.53309611</v>
      </c>
      <c r="N153" s="128">
        <v>0</v>
      </c>
      <c r="O153" s="128">
        <v>10.80640545</v>
      </c>
      <c r="P153" s="128">
        <v>165.72669066</v>
      </c>
      <c r="Q153" s="128">
        <v>251.45355431999999</v>
      </c>
      <c r="R153" s="128">
        <v>0</v>
      </c>
      <c r="S153" s="128">
        <v>1.0233865200000001</v>
      </c>
      <c r="T153" s="128">
        <v>250.43016779999999</v>
      </c>
      <c r="U153" s="128">
        <v>630.78572464000001</v>
      </c>
      <c r="V153" s="128">
        <v>457.48412531000002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3549.04049992</v>
      </c>
      <c r="C154" s="128">
        <v>2760.64786585</v>
      </c>
      <c r="D154" s="128">
        <v>2722.4427559400001</v>
      </c>
      <c r="E154" s="128">
        <v>1659.24953031</v>
      </c>
      <c r="F154" s="128">
        <v>823.77593300000001</v>
      </c>
      <c r="G154" s="128">
        <v>239.41729262999999</v>
      </c>
      <c r="H154" s="128">
        <v>38.205109909999997</v>
      </c>
      <c r="I154" s="128">
        <v>0.77054449000000003</v>
      </c>
      <c r="J154" s="128">
        <v>8.8203889999999993E-2</v>
      </c>
      <c r="K154" s="128">
        <v>37.346361530000003</v>
      </c>
      <c r="L154" s="128">
        <v>198.54868732</v>
      </c>
      <c r="M154" s="128">
        <v>183.46608456999999</v>
      </c>
      <c r="N154" s="128">
        <v>0</v>
      </c>
      <c r="O154" s="128">
        <v>9.5008530400000009</v>
      </c>
      <c r="P154" s="128">
        <v>173.96523153000001</v>
      </c>
      <c r="Q154" s="128">
        <v>15.08260275</v>
      </c>
      <c r="R154" s="128">
        <v>0</v>
      </c>
      <c r="S154" s="128">
        <v>0</v>
      </c>
      <c r="T154" s="128">
        <v>15.08260275</v>
      </c>
      <c r="U154" s="128">
        <v>589.84394674999999</v>
      </c>
      <c r="V154" s="128">
        <v>384.54079306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3576.1952002399998</v>
      </c>
      <c r="C155" s="128">
        <v>2750.4788401300002</v>
      </c>
      <c r="D155" s="128">
        <v>2712.2696647600001</v>
      </c>
      <c r="E155" s="128">
        <v>1681.16783401</v>
      </c>
      <c r="F155" s="128">
        <v>812.51943623</v>
      </c>
      <c r="G155" s="128">
        <v>218.58239452000001</v>
      </c>
      <c r="H155" s="128">
        <v>38.209175369999997</v>
      </c>
      <c r="I155" s="128">
        <v>0.73485489999999998</v>
      </c>
      <c r="J155" s="128">
        <v>8.6770739999999999E-2</v>
      </c>
      <c r="K155" s="128">
        <v>37.387549730000003</v>
      </c>
      <c r="L155" s="128">
        <v>227.71346789</v>
      </c>
      <c r="M155" s="128">
        <v>213.16538929000001</v>
      </c>
      <c r="N155" s="128">
        <v>0</v>
      </c>
      <c r="O155" s="128">
        <v>9.1187251000000007</v>
      </c>
      <c r="P155" s="128">
        <v>204.04666419</v>
      </c>
      <c r="Q155" s="128">
        <v>14.5480786</v>
      </c>
      <c r="R155" s="128">
        <v>0</v>
      </c>
      <c r="S155" s="128">
        <v>0</v>
      </c>
      <c r="T155" s="128">
        <v>14.5480786</v>
      </c>
      <c r="U155" s="128">
        <v>598.00289222000004</v>
      </c>
      <c r="V155" s="128">
        <v>407.69483400000001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3608.9564793599998</v>
      </c>
      <c r="C156" s="128">
        <v>2751.8327046200002</v>
      </c>
      <c r="D156" s="128">
        <v>2713.82307773</v>
      </c>
      <c r="E156" s="128">
        <v>1691.5271024599999</v>
      </c>
      <c r="F156" s="128">
        <v>807.48811833000002</v>
      </c>
      <c r="G156" s="128">
        <v>214.80785693999999</v>
      </c>
      <c r="H156" s="128">
        <v>38.00962689</v>
      </c>
      <c r="I156" s="128">
        <v>0.63110602999999998</v>
      </c>
      <c r="J156" s="128">
        <v>8.4237880000000001E-2</v>
      </c>
      <c r="K156" s="128">
        <v>37.294282979999998</v>
      </c>
      <c r="L156" s="128">
        <v>232.48805637000001</v>
      </c>
      <c r="M156" s="128">
        <v>218.47752664999999</v>
      </c>
      <c r="N156" s="128">
        <v>0</v>
      </c>
      <c r="O156" s="128">
        <v>8.6762191099999999</v>
      </c>
      <c r="P156" s="128">
        <v>209.80130754000001</v>
      </c>
      <c r="Q156" s="128">
        <v>14.010529719999999</v>
      </c>
      <c r="R156" s="128">
        <v>0</v>
      </c>
      <c r="S156" s="128">
        <v>0</v>
      </c>
      <c r="T156" s="128">
        <v>14.010529719999999</v>
      </c>
      <c r="U156" s="128">
        <v>624.63571836999995</v>
      </c>
      <c r="V156" s="128">
        <v>422.26030370000001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3661.14880025</v>
      </c>
      <c r="C157" s="128">
        <v>2806.2113969000002</v>
      </c>
      <c r="D157" s="128">
        <v>2768.1327917600001</v>
      </c>
      <c r="E157" s="128">
        <v>1754.2289560500001</v>
      </c>
      <c r="F157" s="128">
        <v>801.48377497000001</v>
      </c>
      <c r="G157" s="128">
        <v>212.42006074</v>
      </c>
      <c r="H157" s="128">
        <v>38.078605140000001</v>
      </c>
      <c r="I157" s="128">
        <v>0.63573864999999996</v>
      </c>
      <c r="J157" s="128">
        <v>8.1928039999999994E-2</v>
      </c>
      <c r="K157" s="128">
        <v>37.360938449999999</v>
      </c>
      <c r="L157" s="128">
        <v>229.94746268</v>
      </c>
      <c r="M157" s="128">
        <v>216.33287032999999</v>
      </c>
      <c r="N157" s="128">
        <v>0</v>
      </c>
      <c r="O157" s="128">
        <v>8.2528973899999993</v>
      </c>
      <c r="P157" s="128">
        <v>208.07997294</v>
      </c>
      <c r="Q157" s="128">
        <v>13.614592350000001</v>
      </c>
      <c r="R157" s="128">
        <v>0</v>
      </c>
      <c r="S157" s="128">
        <v>0</v>
      </c>
      <c r="T157" s="128">
        <v>13.614592350000001</v>
      </c>
      <c r="U157" s="128">
        <v>624.98994067000001</v>
      </c>
      <c r="V157" s="128">
        <v>424.39929097999999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3670.8851242000001</v>
      </c>
      <c r="C158" s="128">
        <v>2819.7306823600002</v>
      </c>
      <c r="D158" s="128">
        <v>2781.5972475600001</v>
      </c>
      <c r="E158" s="128">
        <v>1775.1611869400001</v>
      </c>
      <c r="F158" s="128">
        <v>799.24211723999997</v>
      </c>
      <c r="G158" s="128">
        <v>207.19394338000001</v>
      </c>
      <c r="H158" s="128">
        <v>38.133434800000003</v>
      </c>
      <c r="I158" s="128">
        <v>0.65162295000000003</v>
      </c>
      <c r="J158" s="128">
        <v>7.930007E-2</v>
      </c>
      <c r="K158" s="128">
        <v>37.402511779999998</v>
      </c>
      <c r="L158" s="128">
        <v>227.08015528999999</v>
      </c>
      <c r="M158" s="128">
        <v>213.9146441</v>
      </c>
      <c r="N158" s="128">
        <v>0</v>
      </c>
      <c r="O158" s="128">
        <v>7.6447157800000003</v>
      </c>
      <c r="P158" s="128">
        <v>206.26992831999999</v>
      </c>
      <c r="Q158" s="128">
        <v>13.16551119</v>
      </c>
      <c r="R158" s="128">
        <v>0</v>
      </c>
      <c r="S158" s="128">
        <v>0</v>
      </c>
      <c r="T158" s="128">
        <v>13.16551119</v>
      </c>
      <c r="U158" s="128">
        <v>624.07428655000001</v>
      </c>
      <c r="V158" s="128">
        <v>422.86114262000001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3749.1282006699998</v>
      </c>
      <c r="C159" s="128">
        <v>2898.0679872199998</v>
      </c>
      <c r="D159" s="128">
        <v>2861.8742021600001</v>
      </c>
      <c r="E159" s="128">
        <v>1845.60273734</v>
      </c>
      <c r="F159" s="128">
        <v>814.58336933999999</v>
      </c>
      <c r="G159" s="128">
        <v>201.68809547999999</v>
      </c>
      <c r="H159" s="128">
        <v>36.193785060000003</v>
      </c>
      <c r="I159" s="128">
        <v>0.66841496</v>
      </c>
      <c r="J159" s="128">
        <v>6.9122760000000005E-2</v>
      </c>
      <c r="K159" s="128">
        <v>35.456247339999997</v>
      </c>
      <c r="L159" s="128">
        <v>230.37021344999999</v>
      </c>
      <c r="M159" s="128">
        <v>217.87017700000001</v>
      </c>
      <c r="N159" s="128">
        <v>0</v>
      </c>
      <c r="O159" s="128">
        <v>7.2311908799999998</v>
      </c>
      <c r="P159" s="128">
        <v>210.63898612</v>
      </c>
      <c r="Q159" s="128">
        <v>12.50003645</v>
      </c>
      <c r="R159" s="128">
        <v>0</v>
      </c>
      <c r="S159" s="128">
        <v>0</v>
      </c>
      <c r="T159" s="128">
        <v>12.50003645</v>
      </c>
      <c r="U159" s="128">
        <v>620.69000000000005</v>
      </c>
      <c r="V159" s="128">
        <v>424.27246608000002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3782.81981232</v>
      </c>
      <c r="C160" s="128">
        <v>2896.3606881300002</v>
      </c>
      <c r="D160" s="128">
        <v>2861.37204982</v>
      </c>
      <c r="E160" s="128">
        <v>1848.8510663</v>
      </c>
      <c r="F160" s="128">
        <v>815.56530451000003</v>
      </c>
      <c r="G160" s="128">
        <v>196.95567901000001</v>
      </c>
      <c r="H160" s="128">
        <v>34.988638309999999</v>
      </c>
      <c r="I160" s="128">
        <v>0.68796661999999997</v>
      </c>
      <c r="J160" s="128">
        <v>6.7210640000000002E-2</v>
      </c>
      <c r="K160" s="128">
        <v>34.233461050000003</v>
      </c>
      <c r="L160" s="128">
        <v>246.32922264000001</v>
      </c>
      <c r="M160" s="128">
        <v>234.15154966</v>
      </c>
      <c r="N160" s="128">
        <v>0</v>
      </c>
      <c r="O160" s="128">
        <v>6.9516439300000004</v>
      </c>
      <c r="P160" s="128">
        <v>227.19990573000001</v>
      </c>
      <c r="Q160" s="128">
        <v>12.177672980000001</v>
      </c>
      <c r="R160" s="128">
        <v>0</v>
      </c>
      <c r="S160" s="128">
        <v>0</v>
      </c>
      <c r="T160" s="128">
        <v>12.177672980000001</v>
      </c>
      <c r="U160" s="128">
        <v>640.12990155</v>
      </c>
      <c r="V160" s="128">
        <v>438.18451802999999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3858.9937032100001</v>
      </c>
      <c r="C161" s="128">
        <v>2923.04597225</v>
      </c>
      <c r="D161" s="128">
        <v>2888.6919294099998</v>
      </c>
      <c r="E161" s="128">
        <v>1883.76380285</v>
      </c>
      <c r="F161" s="128">
        <v>814.36934228999996</v>
      </c>
      <c r="G161" s="128">
        <v>190.55878426999999</v>
      </c>
      <c r="H161" s="128">
        <v>34.354042839999998</v>
      </c>
      <c r="I161" s="128">
        <v>0.72064423</v>
      </c>
      <c r="J161" s="128">
        <v>6.7225270000000004E-2</v>
      </c>
      <c r="K161" s="128">
        <v>33.566173339999999</v>
      </c>
      <c r="L161" s="128">
        <v>276.68126064</v>
      </c>
      <c r="M161" s="128">
        <v>264.79587370000002</v>
      </c>
      <c r="N161" s="128">
        <v>0</v>
      </c>
      <c r="O161" s="128">
        <v>6.9641589899999996</v>
      </c>
      <c r="P161" s="128">
        <v>257.83171471000003</v>
      </c>
      <c r="Q161" s="128">
        <v>11.88538694</v>
      </c>
      <c r="R161" s="128">
        <v>0</v>
      </c>
      <c r="S161" s="128">
        <v>0</v>
      </c>
      <c r="T161" s="128">
        <v>11.88538694</v>
      </c>
      <c r="U161" s="128">
        <v>659.26647032000005</v>
      </c>
      <c r="V161" s="128">
        <v>454.66311614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3999.9611536299999</v>
      </c>
      <c r="C162" s="128">
        <v>3021.87780204</v>
      </c>
      <c r="D162" s="128">
        <v>2988.86072814</v>
      </c>
      <c r="E162" s="128">
        <v>1970.04206565</v>
      </c>
      <c r="F162" s="128">
        <v>832.75605046999999</v>
      </c>
      <c r="G162" s="128">
        <v>186.06261201999999</v>
      </c>
      <c r="H162" s="128">
        <v>33.0170739</v>
      </c>
      <c r="I162" s="128">
        <v>0.70352974000000001</v>
      </c>
      <c r="J162" s="128">
        <v>9.2034610000000003E-2</v>
      </c>
      <c r="K162" s="128">
        <v>32.22150955</v>
      </c>
      <c r="L162" s="128">
        <v>299.66179640000001</v>
      </c>
      <c r="M162" s="128">
        <v>288.13941245000001</v>
      </c>
      <c r="N162" s="128">
        <v>0</v>
      </c>
      <c r="O162" s="128">
        <v>6.7532765499999998</v>
      </c>
      <c r="P162" s="128">
        <v>281.3861359</v>
      </c>
      <c r="Q162" s="128">
        <v>11.52238395</v>
      </c>
      <c r="R162" s="128">
        <v>0</v>
      </c>
      <c r="S162" s="128">
        <v>0</v>
      </c>
      <c r="T162" s="128">
        <v>11.52238395</v>
      </c>
      <c r="U162" s="128">
        <v>678.42155519000005</v>
      </c>
      <c r="V162" s="128">
        <v>484.50832988000002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4113.9119708799999</v>
      </c>
      <c r="C163" s="128">
        <v>3049.8141716</v>
      </c>
      <c r="D163" s="128">
        <v>3017.80709359</v>
      </c>
      <c r="E163" s="128">
        <v>1992.5801952700001</v>
      </c>
      <c r="F163" s="128">
        <v>797.84639068000001</v>
      </c>
      <c r="G163" s="128">
        <v>227.38050763999999</v>
      </c>
      <c r="H163" s="128">
        <v>32.007078010000001</v>
      </c>
      <c r="I163" s="128">
        <v>0.71831953999999998</v>
      </c>
      <c r="J163" s="128">
        <v>2.4742139999999999E-2</v>
      </c>
      <c r="K163" s="128">
        <v>31.26401633</v>
      </c>
      <c r="L163" s="128">
        <v>350.16020651999997</v>
      </c>
      <c r="M163" s="128">
        <v>339.14027289000001</v>
      </c>
      <c r="N163" s="128">
        <v>0</v>
      </c>
      <c r="O163" s="128">
        <v>6.4978830199999997</v>
      </c>
      <c r="P163" s="128">
        <v>332.64238986999999</v>
      </c>
      <c r="Q163" s="128">
        <v>11.019933630000001</v>
      </c>
      <c r="R163" s="128">
        <v>0</v>
      </c>
      <c r="S163" s="128">
        <v>0</v>
      </c>
      <c r="T163" s="128">
        <v>11.019933630000001</v>
      </c>
      <c r="U163" s="128">
        <v>713.93759276000003</v>
      </c>
      <c r="V163" s="128">
        <v>537.40803529000004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4247.5679781999997</v>
      </c>
      <c r="C164" s="128">
        <v>3129.97534335</v>
      </c>
      <c r="D164" s="128">
        <v>3098.12937663</v>
      </c>
      <c r="E164" s="128">
        <v>2065.8628611700001</v>
      </c>
      <c r="F164" s="128">
        <v>807.18623372000002</v>
      </c>
      <c r="G164" s="128">
        <v>225.08028174</v>
      </c>
      <c r="H164" s="128">
        <v>31.84596672</v>
      </c>
      <c r="I164" s="128">
        <v>0.74449931000000003</v>
      </c>
      <c r="J164" s="128">
        <v>2.468681E-2</v>
      </c>
      <c r="K164" s="128">
        <v>31.076780599999999</v>
      </c>
      <c r="L164" s="128">
        <v>387.82629782999999</v>
      </c>
      <c r="M164" s="128">
        <v>377.55689728999999</v>
      </c>
      <c r="N164" s="128">
        <v>0</v>
      </c>
      <c r="O164" s="128">
        <v>6.6774553799999996</v>
      </c>
      <c r="P164" s="128">
        <v>370.87944191000003</v>
      </c>
      <c r="Q164" s="128">
        <v>10.269400539999999</v>
      </c>
      <c r="R164" s="128">
        <v>0</v>
      </c>
      <c r="S164" s="128">
        <v>0</v>
      </c>
      <c r="T164" s="128">
        <v>10.269400539999999</v>
      </c>
      <c r="U164" s="128">
        <v>729.76633702000004</v>
      </c>
      <c r="V164" s="128">
        <v>575.31391484000005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4448.9617353599997</v>
      </c>
      <c r="C165" s="128">
        <v>3264.42870485</v>
      </c>
      <c r="D165" s="128">
        <v>3232.50970233</v>
      </c>
      <c r="E165" s="128">
        <v>2185.0276529500002</v>
      </c>
      <c r="F165" s="128">
        <v>823.87313385000004</v>
      </c>
      <c r="G165" s="128">
        <v>223.60891552999999</v>
      </c>
      <c r="H165" s="128">
        <v>31.919002519999999</v>
      </c>
      <c r="I165" s="128">
        <v>0.75165112999999995</v>
      </c>
      <c r="J165" s="128">
        <v>2.5555769999999998E-2</v>
      </c>
      <c r="K165" s="128">
        <v>31.14179562</v>
      </c>
      <c r="L165" s="128">
        <v>422.20770886999998</v>
      </c>
      <c r="M165" s="128">
        <v>412.42426440000003</v>
      </c>
      <c r="N165" s="128">
        <v>0</v>
      </c>
      <c r="O165" s="128">
        <v>6.4330297700000001</v>
      </c>
      <c r="P165" s="128">
        <v>405.99123463000001</v>
      </c>
      <c r="Q165" s="128">
        <v>9.7834444699999992</v>
      </c>
      <c r="R165" s="128">
        <v>0</v>
      </c>
      <c r="S165" s="128">
        <v>0</v>
      </c>
      <c r="T165" s="128">
        <v>9.7834444699999992</v>
      </c>
      <c r="U165" s="128">
        <v>762.32532163999997</v>
      </c>
      <c r="V165" s="128">
        <v>606.75310855999999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4428.2298751600001</v>
      </c>
      <c r="C166" s="128">
        <v>3180.7476417100002</v>
      </c>
      <c r="D166" s="128">
        <v>3147.35838509</v>
      </c>
      <c r="E166" s="128">
        <v>2114.5872491800001</v>
      </c>
      <c r="F166" s="128">
        <v>818.74726533</v>
      </c>
      <c r="G166" s="128">
        <v>214.02387057999999</v>
      </c>
      <c r="H166" s="128">
        <v>33.389256619999998</v>
      </c>
      <c r="I166" s="128">
        <v>0.79768147</v>
      </c>
      <c r="J166" s="128">
        <v>4.4570779999999997E-2</v>
      </c>
      <c r="K166" s="128">
        <v>32.547004370000003</v>
      </c>
      <c r="L166" s="128">
        <v>461.06623741999999</v>
      </c>
      <c r="M166" s="128">
        <v>451.17988057999997</v>
      </c>
      <c r="N166" s="128">
        <v>0</v>
      </c>
      <c r="O166" s="128">
        <v>6.1802540199999996</v>
      </c>
      <c r="P166" s="128">
        <v>444.99962656000002</v>
      </c>
      <c r="Q166" s="128">
        <v>9.8863568399999995</v>
      </c>
      <c r="R166" s="128">
        <v>0</v>
      </c>
      <c r="S166" s="128">
        <v>0</v>
      </c>
      <c r="T166" s="128">
        <v>9.8863568399999995</v>
      </c>
      <c r="U166" s="128">
        <v>786.41599602999997</v>
      </c>
      <c r="V166" s="128">
        <v>651.61455950000004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4540.4521002800002</v>
      </c>
      <c r="C167" s="128">
        <v>3244.7442168299999</v>
      </c>
      <c r="D167" s="128">
        <v>3212.09369096</v>
      </c>
      <c r="E167" s="128">
        <v>2191.4299358100002</v>
      </c>
      <c r="F167" s="128">
        <v>810.36354831000006</v>
      </c>
      <c r="G167" s="128">
        <v>210.30020683999999</v>
      </c>
      <c r="H167" s="128">
        <v>32.650525870000003</v>
      </c>
      <c r="I167" s="128">
        <v>0.81604511999999996</v>
      </c>
      <c r="J167" s="128">
        <v>4.4590970000000001E-2</v>
      </c>
      <c r="K167" s="128">
        <v>31.789889779999999</v>
      </c>
      <c r="L167" s="128">
        <v>483.31283070000001</v>
      </c>
      <c r="M167" s="128">
        <v>473.75918423000002</v>
      </c>
      <c r="N167" s="128">
        <v>0</v>
      </c>
      <c r="O167" s="128">
        <v>5.9169362699999999</v>
      </c>
      <c r="P167" s="128">
        <v>467.84224796000001</v>
      </c>
      <c r="Q167" s="128">
        <v>9.5536464700000003</v>
      </c>
      <c r="R167" s="128">
        <v>0</v>
      </c>
      <c r="S167" s="128">
        <v>0</v>
      </c>
      <c r="T167" s="128">
        <v>9.5536464700000003</v>
      </c>
      <c r="U167" s="128">
        <v>812.39505274999999</v>
      </c>
      <c r="V167" s="128">
        <v>676.14974153000003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4626.5544555099996</v>
      </c>
      <c r="C168" s="128">
        <v>3282.58151903</v>
      </c>
      <c r="D168" s="128">
        <v>3249.7036918399999</v>
      </c>
      <c r="E168" s="128">
        <v>2217.5638346599999</v>
      </c>
      <c r="F168" s="128">
        <v>824.92479212000001</v>
      </c>
      <c r="G168" s="128">
        <v>207.21506506</v>
      </c>
      <c r="H168" s="128">
        <v>32.877827189999998</v>
      </c>
      <c r="I168" s="128">
        <v>0.83605088000000005</v>
      </c>
      <c r="J168" s="128">
        <v>4.5040610000000002E-2</v>
      </c>
      <c r="K168" s="128">
        <v>31.996735699999999</v>
      </c>
      <c r="L168" s="128">
        <v>510.07087566000001</v>
      </c>
      <c r="M168" s="128">
        <v>500.81811556000002</v>
      </c>
      <c r="N168" s="128">
        <v>0</v>
      </c>
      <c r="O168" s="128">
        <v>5.6063166600000001</v>
      </c>
      <c r="P168" s="128">
        <v>495.21179890000002</v>
      </c>
      <c r="Q168" s="128">
        <v>9.2527600999999997</v>
      </c>
      <c r="R168" s="128">
        <v>0</v>
      </c>
      <c r="S168" s="128">
        <v>0</v>
      </c>
      <c r="T168" s="128">
        <v>9.2527600999999997</v>
      </c>
      <c r="U168" s="128">
        <v>833.90206081999997</v>
      </c>
      <c r="V168" s="128">
        <v>698.01749352000002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4769.5386045300002</v>
      </c>
      <c r="C169" s="128">
        <v>3350.4606235400001</v>
      </c>
      <c r="D169" s="128">
        <v>3316.8047834899999</v>
      </c>
      <c r="E169" s="128">
        <v>2269.3814826799999</v>
      </c>
      <c r="F169" s="128">
        <v>839.48216388000003</v>
      </c>
      <c r="G169" s="128">
        <v>207.94113693</v>
      </c>
      <c r="H169" s="128">
        <v>33.655840050000002</v>
      </c>
      <c r="I169" s="128">
        <v>0.86546122000000003</v>
      </c>
      <c r="J169" s="128">
        <v>4.633789E-2</v>
      </c>
      <c r="K169" s="128">
        <v>32.744040939999998</v>
      </c>
      <c r="L169" s="128">
        <v>558.91393160999996</v>
      </c>
      <c r="M169" s="128">
        <v>550.17687475000002</v>
      </c>
      <c r="N169" s="128">
        <v>0</v>
      </c>
      <c r="O169" s="128">
        <v>5.1729005900000002</v>
      </c>
      <c r="P169" s="128">
        <v>545.00397415999998</v>
      </c>
      <c r="Q169" s="128">
        <v>8.7370568599999991</v>
      </c>
      <c r="R169" s="128">
        <v>0</v>
      </c>
      <c r="S169" s="128">
        <v>0</v>
      </c>
      <c r="T169" s="128">
        <v>8.7370568599999991</v>
      </c>
      <c r="U169" s="128">
        <v>860.16404938000005</v>
      </c>
      <c r="V169" s="128">
        <v>756.00532838000004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4909.8169916300003</v>
      </c>
      <c r="C170" s="128">
        <v>3432.0687469600002</v>
      </c>
      <c r="D170" s="128">
        <v>3398.0739685899998</v>
      </c>
      <c r="E170" s="128">
        <v>2325.0181666200001</v>
      </c>
      <c r="F170" s="128">
        <v>864.31573249999997</v>
      </c>
      <c r="G170" s="128">
        <v>208.74006947000001</v>
      </c>
      <c r="H170" s="128">
        <v>33.994778369999999</v>
      </c>
      <c r="I170" s="128">
        <v>0.90241309999999997</v>
      </c>
      <c r="J170" s="128">
        <v>4.6495809999999999E-2</v>
      </c>
      <c r="K170" s="128">
        <v>33.045869459999999</v>
      </c>
      <c r="L170" s="128">
        <v>621.26675759</v>
      </c>
      <c r="M170" s="128">
        <v>612.69053565000002</v>
      </c>
      <c r="N170" s="128">
        <v>0</v>
      </c>
      <c r="O170" s="128">
        <v>4.9689726299999997</v>
      </c>
      <c r="P170" s="128">
        <v>607.72156301999996</v>
      </c>
      <c r="Q170" s="128">
        <v>8.5762219399999999</v>
      </c>
      <c r="R170" s="128">
        <v>0</v>
      </c>
      <c r="S170" s="128">
        <v>0</v>
      </c>
      <c r="T170" s="128">
        <v>8.5762219399999999</v>
      </c>
      <c r="U170" s="128">
        <v>856.48148707999997</v>
      </c>
      <c r="V170" s="128">
        <v>807.61383757999999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5028.8737154500004</v>
      </c>
      <c r="C171" s="128">
        <v>3487.2475011800002</v>
      </c>
      <c r="D171" s="128">
        <v>3452.5920936399998</v>
      </c>
      <c r="E171" s="128">
        <v>2364.2407048999999</v>
      </c>
      <c r="F171" s="128">
        <v>882.80329998000002</v>
      </c>
      <c r="G171" s="128">
        <v>205.54808876000001</v>
      </c>
      <c r="H171" s="128">
        <v>34.655407539999999</v>
      </c>
      <c r="I171" s="128">
        <v>0.95578346000000003</v>
      </c>
      <c r="J171" s="128">
        <v>3.034419E-2</v>
      </c>
      <c r="K171" s="128">
        <v>33.669279889999999</v>
      </c>
      <c r="L171" s="128">
        <v>672.89468423999995</v>
      </c>
      <c r="M171" s="128">
        <v>664.40138641999999</v>
      </c>
      <c r="N171" s="128">
        <v>0</v>
      </c>
      <c r="O171" s="128">
        <v>4.7458935699999998</v>
      </c>
      <c r="P171" s="128">
        <v>659.65549284999997</v>
      </c>
      <c r="Q171" s="128">
        <v>8.4932978200000004</v>
      </c>
      <c r="R171" s="128">
        <v>0</v>
      </c>
      <c r="S171" s="128">
        <v>0</v>
      </c>
      <c r="T171" s="128">
        <v>8.4932978200000004</v>
      </c>
      <c r="U171" s="128">
        <v>868.73153003000004</v>
      </c>
      <c r="V171" s="128">
        <v>850.36486220999996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5095.6968921400003</v>
      </c>
      <c r="C172" s="128">
        <v>3521.7796579199999</v>
      </c>
      <c r="D172" s="128">
        <v>3487.1528724700001</v>
      </c>
      <c r="E172" s="128">
        <v>2395.41938759</v>
      </c>
      <c r="F172" s="128">
        <v>889.39735828000005</v>
      </c>
      <c r="G172" s="128">
        <v>202.3361266</v>
      </c>
      <c r="H172" s="128">
        <v>34.62678545</v>
      </c>
      <c r="I172" s="128">
        <v>0.95432826999999998</v>
      </c>
      <c r="J172" s="128">
        <v>3.0032099999999999E-2</v>
      </c>
      <c r="K172" s="128">
        <v>33.642425080000002</v>
      </c>
      <c r="L172" s="128">
        <v>693.08851090999997</v>
      </c>
      <c r="M172" s="128">
        <v>685.06535756999995</v>
      </c>
      <c r="N172" s="128">
        <v>0</v>
      </c>
      <c r="O172" s="128">
        <v>3.4835780500000002</v>
      </c>
      <c r="P172" s="128">
        <v>681.58177952000005</v>
      </c>
      <c r="Q172" s="128">
        <v>8.0231533400000004</v>
      </c>
      <c r="R172" s="128">
        <v>0</v>
      </c>
      <c r="S172" s="128">
        <v>0</v>
      </c>
      <c r="T172" s="128">
        <v>8.0231533400000004</v>
      </c>
      <c r="U172" s="128">
        <v>880.82872330999999</v>
      </c>
      <c r="V172" s="128">
        <v>867.8745073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5201.00098067</v>
      </c>
      <c r="C173" s="128">
        <v>3598.5602527599999</v>
      </c>
      <c r="D173" s="128">
        <v>3563.5209340800002</v>
      </c>
      <c r="E173" s="128">
        <v>2480.5919809100001</v>
      </c>
      <c r="F173" s="128">
        <v>882.04932845999997</v>
      </c>
      <c r="G173" s="128">
        <v>200.87962471</v>
      </c>
      <c r="H173" s="128">
        <v>35.039318680000001</v>
      </c>
      <c r="I173" s="128">
        <v>0.99935985999999999</v>
      </c>
      <c r="J173" s="128">
        <v>3.0759870000000002E-2</v>
      </c>
      <c r="K173" s="128">
        <v>34.009198949999998</v>
      </c>
      <c r="L173" s="128">
        <v>720.47600579000004</v>
      </c>
      <c r="M173" s="128">
        <v>712.56905976999997</v>
      </c>
      <c r="N173" s="128">
        <v>0</v>
      </c>
      <c r="O173" s="128">
        <v>3.2792881700000001</v>
      </c>
      <c r="P173" s="128">
        <v>709.28977159999999</v>
      </c>
      <c r="Q173" s="128">
        <v>7.9069460200000004</v>
      </c>
      <c r="R173" s="128">
        <v>0</v>
      </c>
      <c r="S173" s="128">
        <v>0</v>
      </c>
      <c r="T173" s="128">
        <v>7.9069460200000004</v>
      </c>
      <c r="U173" s="128">
        <v>881.96472212000003</v>
      </c>
      <c r="V173" s="128">
        <v>885.62540562000004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5360.5073814099997</v>
      </c>
      <c r="C174" s="128">
        <v>3714.0024410699998</v>
      </c>
      <c r="D174" s="128">
        <v>3678.8945402600002</v>
      </c>
      <c r="E174" s="128">
        <v>2538.76953078</v>
      </c>
      <c r="F174" s="128">
        <v>938.99879078000004</v>
      </c>
      <c r="G174" s="128">
        <v>201.12621870000001</v>
      </c>
      <c r="H174" s="128">
        <v>35.107900809999997</v>
      </c>
      <c r="I174" s="128">
        <v>1.01018612</v>
      </c>
      <c r="J174" s="128">
        <v>3.1633439999999999E-2</v>
      </c>
      <c r="K174" s="128">
        <v>34.066081250000003</v>
      </c>
      <c r="L174" s="128">
        <v>759.53998134999995</v>
      </c>
      <c r="M174" s="128">
        <v>752.69473677999997</v>
      </c>
      <c r="N174" s="128">
        <v>0</v>
      </c>
      <c r="O174" s="128">
        <v>3.0214430800000001</v>
      </c>
      <c r="P174" s="128">
        <v>749.67329370000004</v>
      </c>
      <c r="Q174" s="128">
        <v>6.8452445700000002</v>
      </c>
      <c r="R174" s="128">
        <v>0</v>
      </c>
      <c r="S174" s="128">
        <v>0</v>
      </c>
      <c r="T174" s="128">
        <v>6.8452445700000002</v>
      </c>
      <c r="U174" s="128">
        <v>886.96495899000001</v>
      </c>
      <c r="V174" s="128">
        <v>925.79626082000004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5486.2973804800004</v>
      </c>
      <c r="C175" s="128">
        <v>3788.2677779800001</v>
      </c>
      <c r="D175" s="128">
        <v>3753.1812000300001</v>
      </c>
      <c r="E175" s="128">
        <v>2582.7099897799999</v>
      </c>
      <c r="F175" s="128">
        <v>961.85546626999997</v>
      </c>
      <c r="G175" s="128">
        <v>208.61574397999999</v>
      </c>
      <c r="H175" s="128">
        <v>35.086577949999999</v>
      </c>
      <c r="I175" s="128">
        <v>1.04861249</v>
      </c>
      <c r="J175" s="128">
        <v>3.180181E-2</v>
      </c>
      <c r="K175" s="128">
        <v>34.006163649999998</v>
      </c>
      <c r="L175" s="128">
        <v>790.52503848000003</v>
      </c>
      <c r="M175" s="128">
        <v>784.20479497999997</v>
      </c>
      <c r="N175" s="128">
        <v>0</v>
      </c>
      <c r="O175" s="128">
        <v>2.8016881699999998</v>
      </c>
      <c r="P175" s="128">
        <v>781.40310681000005</v>
      </c>
      <c r="Q175" s="128">
        <v>6.3202435000000001</v>
      </c>
      <c r="R175" s="128">
        <v>0</v>
      </c>
      <c r="S175" s="128">
        <v>0</v>
      </c>
      <c r="T175" s="128">
        <v>6.3202435000000001</v>
      </c>
      <c r="U175" s="128">
        <v>907.50456401999998</v>
      </c>
      <c r="V175" s="128">
        <v>961.62325399999997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5607.5840201399997</v>
      </c>
      <c r="C176" s="128">
        <v>3869.34151776</v>
      </c>
      <c r="D176" s="128">
        <v>3836.8824714100001</v>
      </c>
      <c r="E176" s="128">
        <v>2643.3519042200001</v>
      </c>
      <c r="F176" s="128">
        <v>983.07041196</v>
      </c>
      <c r="G176" s="128">
        <v>210.46015523</v>
      </c>
      <c r="H176" s="128">
        <v>32.459046350000001</v>
      </c>
      <c r="I176" s="128">
        <v>1.04474763</v>
      </c>
      <c r="J176" s="128">
        <v>3.091174E-2</v>
      </c>
      <c r="K176" s="128">
        <v>31.383386980000001</v>
      </c>
      <c r="L176" s="128">
        <v>829.95339401000001</v>
      </c>
      <c r="M176" s="128">
        <v>823.96897032000004</v>
      </c>
      <c r="N176" s="128">
        <v>4.4688409999999998E-2</v>
      </c>
      <c r="O176" s="128">
        <v>3.1022344899999998</v>
      </c>
      <c r="P176" s="128">
        <v>820.82204741999999</v>
      </c>
      <c r="Q176" s="128">
        <v>5.9844236899999999</v>
      </c>
      <c r="R176" s="128">
        <v>0</v>
      </c>
      <c r="S176" s="128">
        <v>0</v>
      </c>
      <c r="T176" s="128">
        <v>5.9844236899999999</v>
      </c>
      <c r="U176" s="128">
        <v>908.28910837000001</v>
      </c>
      <c r="V176" s="128">
        <v>999.50687837999999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5807.5491625900004</v>
      </c>
      <c r="C177" s="128">
        <v>3990.04930595</v>
      </c>
      <c r="D177" s="128">
        <v>3957.42255479</v>
      </c>
      <c r="E177" s="128">
        <v>2729.2336900599998</v>
      </c>
      <c r="F177" s="128">
        <v>1014.43277005</v>
      </c>
      <c r="G177" s="128">
        <v>213.75609467999999</v>
      </c>
      <c r="H177" s="128">
        <v>32.626751159999998</v>
      </c>
      <c r="I177" s="128">
        <v>1.0739025799999999</v>
      </c>
      <c r="J177" s="128">
        <v>3.0416220000000001E-2</v>
      </c>
      <c r="K177" s="128">
        <v>31.52243236</v>
      </c>
      <c r="L177" s="128">
        <v>873.64922268999999</v>
      </c>
      <c r="M177" s="128">
        <v>867.94212889999994</v>
      </c>
      <c r="N177" s="128">
        <v>3.2212240000000003E-2</v>
      </c>
      <c r="O177" s="128">
        <v>2.7083684799999999</v>
      </c>
      <c r="P177" s="128">
        <v>865.20154818000003</v>
      </c>
      <c r="Q177" s="128">
        <v>5.7070937900000001</v>
      </c>
      <c r="R177" s="128">
        <v>0</v>
      </c>
      <c r="S177" s="128">
        <v>0</v>
      </c>
      <c r="T177" s="128">
        <v>5.7070937900000001</v>
      </c>
      <c r="U177" s="128">
        <v>943.85063394999997</v>
      </c>
      <c r="V177" s="128">
        <v>1045.2321864800001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5805.8314665099997</v>
      </c>
      <c r="C178" s="128">
        <v>3941.5101913100002</v>
      </c>
      <c r="D178" s="128">
        <v>3931.3542277800002</v>
      </c>
      <c r="E178" s="128">
        <v>2700.30419527</v>
      </c>
      <c r="F178" s="128">
        <v>1018.01098998</v>
      </c>
      <c r="G178" s="128">
        <v>213.03904252999999</v>
      </c>
      <c r="H178" s="128">
        <v>10.155963529999999</v>
      </c>
      <c r="I178" s="128">
        <v>1.1031768799999999</v>
      </c>
      <c r="J178" s="128">
        <v>3.0469619999999999E-2</v>
      </c>
      <c r="K178" s="128">
        <v>9.02231703</v>
      </c>
      <c r="L178" s="128">
        <v>890.22889255999996</v>
      </c>
      <c r="M178" s="128">
        <v>884.99170016999994</v>
      </c>
      <c r="N178" s="128">
        <v>1.6958399999999998E-2</v>
      </c>
      <c r="O178" s="128">
        <v>2.5543606699999999</v>
      </c>
      <c r="P178" s="128">
        <v>882.42038109999999</v>
      </c>
      <c r="Q178" s="128">
        <v>5.2371923899999997</v>
      </c>
      <c r="R178" s="128">
        <v>0</v>
      </c>
      <c r="S178" s="128">
        <v>0</v>
      </c>
      <c r="T178" s="128">
        <v>5.2371923899999997</v>
      </c>
      <c r="U178" s="128">
        <v>974.09238263999998</v>
      </c>
      <c r="V178" s="128">
        <v>1069.5283118699999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5899.7384421999996</v>
      </c>
      <c r="C179" s="128">
        <v>4018.49814281</v>
      </c>
      <c r="D179" s="128">
        <v>4008.4491717300002</v>
      </c>
      <c r="E179" s="128">
        <v>2836.8479071400002</v>
      </c>
      <c r="F179" s="128">
        <v>957.95519477000005</v>
      </c>
      <c r="G179" s="128">
        <v>213.64606982000001</v>
      </c>
      <c r="H179" s="128">
        <v>10.048971079999999</v>
      </c>
      <c r="I179" s="128">
        <v>1.12903909</v>
      </c>
      <c r="J179" s="128">
        <v>3.01604E-2</v>
      </c>
      <c r="K179" s="128">
        <v>8.8897715900000005</v>
      </c>
      <c r="L179" s="128">
        <v>911.40983807999999</v>
      </c>
      <c r="M179" s="128">
        <v>906.44271126000001</v>
      </c>
      <c r="N179" s="128">
        <v>3.160313E-2</v>
      </c>
      <c r="O179" s="128">
        <v>2.3149415900000001</v>
      </c>
      <c r="P179" s="128">
        <v>904.09616654000001</v>
      </c>
      <c r="Q179" s="128">
        <v>4.9671268199999998</v>
      </c>
      <c r="R179" s="128">
        <v>0</v>
      </c>
      <c r="S179" s="128">
        <v>0</v>
      </c>
      <c r="T179" s="128">
        <v>4.9671268199999998</v>
      </c>
      <c r="U179" s="128">
        <v>969.83046131000003</v>
      </c>
      <c r="V179" s="128">
        <v>1078.5813361600001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5976.3380290200002</v>
      </c>
      <c r="C180" s="128">
        <v>4034.63582451</v>
      </c>
      <c r="D180" s="128">
        <v>4024.7217768099999</v>
      </c>
      <c r="E180" s="128">
        <v>2847.87120706</v>
      </c>
      <c r="F180" s="128">
        <v>962.14218076999998</v>
      </c>
      <c r="G180" s="128">
        <v>214.70838898</v>
      </c>
      <c r="H180" s="128">
        <v>9.9140476999999994</v>
      </c>
      <c r="I180" s="128">
        <v>1.1280384400000001</v>
      </c>
      <c r="J180" s="128">
        <v>3.007425E-2</v>
      </c>
      <c r="K180" s="128">
        <v>8.75593501</v>
      </c>
      <c r="L180" s="128">
        <v>929.56450876999997</v>
      </c>
      <c r="M180" s="128">
        <v>924.91108266000003</v>
      </c>
      <c r="N180" s="128">
        <v>5.5265340000000003E-2</v>
      </c>
      <c r="O180" s="128">
        <v>2.1409174700000002</v>
      </c>
      <c r="P180" s="128">
        <v>922.71489985000005</v>
      </c>
      <c r="Q180" s="128">
        <v>4.6534261099999998</v>
      </c>
      <c r="R180" s="128">
        <v>0</v>
      </c>
      <c r="S180" s="128">
        <v>0</v>
      </c>
      <c r="T180" s="128">
        <v>4.6534261099999998</v>
      </c>
      <c r="U180" s="128">
        <v>1012.13769574</v>
      </c>
      <c r="V180" s="128">
        <v>1092.14870438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6142.1278785499999</v>
      </c>
      <c r="C181" s="128">
        <v>4145.3271799900003</v>
      </c>
      <c r="D181" s="128">
        <v>4136.5323150000004</v>
      </c>
      <c r="E181" s="128">
        <v>2859.6386546200001</v>
      </c>
      <c r="F181" s="128">
        <v>1058.6515920500001</v>
      </c>
      <c r="G181" s="128">
        <v>218.24206833</v>
      </c>
      <c r="H181" s="128">
        <v>8.7948649900000007</v>
      </c>
      <c r="I181" s="128">
        <v>1.1418957700000001</v>
      </c>
      <c r="J181" s="128">
        <v>3.0940949999999998E-2</v>
      </c>
      <c r="K181" s="128">
        <v>7.6220282700000004</v>
      </c>
      <c r="L181" s="128">
        <v>947.59668753000005</v>
      </c>
      <c r="M181" s="128">
        <v>943.16696626999999</v>
      </c>
      <c r="N181" s="128">
        <v>5.5083489999999999E-2</v>
      </c>
      <c r="O181" s="128">
        <v>1.9660991699999999</v>
      </c>
      <c r="P181" s="128">
        <v>941.14578360999997</v>
      </c>
      <c r="Q181" s="128">
        <v>4.42972126</v>
      </c>
      <c r="R181" s="128">
        <v>0</v>
      </c>
      <c r="S181" s="128">
        <v>0</v>
      </c>
      <c r="T181" s="128">
        <v>4.42972126</v>
      </c>
      <c r="U181" s="128">
        <v>1049.2040110299999</v>
      </c>
      <c r="V181" s="128">
        <v>1132.71724752</v>
      </c>
      <c r="W181" s="128"/>
      <c r="X181" s="128"/>
      <c r="Y181" s="128"/>
      <c r="Z181" s="128"/>
      <c r="AA181" s="128"/>
      <c r="AB181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</row>
    <row r="2" spans="1:22" ht="5.25" customHeight="1"/>
    <row r="3" spans="1:22">
      <c r="A3" s="110" t="s">
        <v>57</v>
      </c>
    </row>
    <row r="4" spans="1:22" ht="12.75" customHeight="1">
      <c r="A4" s="210" t="s">
        <v>131</v>
      </c>
      <c r="B4" s="222"/>
      <c r="C4" s="222"/>
      <c r="D4" s="222"/>
    </row>
    <row r="5" spans="1:22" ht="12.75" customHeight="1">
      <c r="A5" s="38" t="s">
        <v>230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39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0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0" customFormat="1" ht="78.7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0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5006.1150963500004</v>
      </c>
      <c r="C11" s="41">
        <v>146.28718569</v>
      </c>
      <c r="D11" s="129">
        <v>73.49031995</v>
      </c>
      <c r="E11" s="129">
        <v>72.796865740000001</v>
      </c>
      <c r="F11" s="129">
        <v>46.704738560000003</v>
      </c>
      <c r="G11" s="129">
        <v>3.3333807100000001</v>
      </c>
      <c r="H11" s="129">
        <v>43.371357850000003</v>
      </c>
      <c r="I11" s="129">
        <v>567.36512780999999</v>
      </c>
      <c r="J11" s="129">
        <v>53.00516391</v>
      </c>
      <c r="K11" s="129">
        <v>514.35996390000003</v>
      </c>
      <c r="L11" s="129">
        <v>4245.7580442899998</v>
      </c>
      <c r="M11" s="129">
        <v>4219.5658907300003</v>
      </c>
      <c r="N11" s="129">
        <v>26.192153560000001</v>
      </c>
      <c r="O11" s="129">
        <v>1.7970147599999999</v>
      </c>
      <c r="P11" s="129">
        <v>10.16644829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5272.8734656099996</v>
      </c>
      <c r="C12" s="41">
        <v>144.60832271000001</v>
      </c>
      <c r="D12" s="129">
        <v>73.673310470000004</v>
      </c>
      <c r="E12" s="129">
        <v>70.935012240000006</v>
      </c>
      <c r="F12" s="129">
        <v>76.6535875</v>
      </c>
      <c r="G12" s="129">
        <v>30.62768878</v>
      </c>
      <c r="H12" s="129">
        <v>46.025898720000001</v>
      </c>
      <c r="I12" s="129">
        <v>729.23591646</v>
      </c>
      <c r="J12" s="129">
        <v>54.347691529999999</v>
      </c>
      <c r="K12" s="129">
        <v>674.88822492999998</v>
      </c>
      <c r="L12" s="129">
        <v>4322.3756389399996</v>
      </c>
      <c r="M12" s="129">
        <v>4294.1317960699998</v>
      </c>
      <c r="N12" s="129">
        <v>28.243842869999998</v>
      </c>
      <c r="O12" s="129">
        <v>2.9815292599999998</v>
      </c>
      <c r="P12" s="129">
        <v>10.366490900000001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5385.2476983099996</v>
      </c>
      <c r="C13" s="41">
        <v>177.46106111999998</v>
      </c>
      <c r="D13" s="129">
        <v>86.945660149999995</v>
      </c>
      <c r="E13" s="129">
        <v>90.515400970000002</v>
      </c>
      <c r="F13" s="129">
        <v>82.22763660999999</v>
      </c>
      <c r="G13" s="129">
        <v>31.320380320000002</v>
      </c>
      <c r="H13" s="129">
        <v>50.907256289999999</v>
      </c>
      <c r="I13" s="129">
        <v>743.63072206000004</v>
      </c>
      <c r="J13" s="129">
        <v>59.288472470000002</v>
      </c>
      <c r="K13" s="129">
        <v>684.34224958999994</v>
      </c>
      <c r="L13" s="129">
        <v>4381.9282785199994</v>
      </c>
      <c r="M13" s="129">
        <v>4354.36218474</v>
      </c>
      <c r="N13" s="129">
        <v>27.566093780000003</v>
      </c>
      <c r="O13" s="129">
        <v>2.4194854000000001</v>
      </c>
      <c r="P13" s="129">
        <v>11.068173030000001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5384.7841024500003</v>
      </c>
      <c r="C14" s="41">
        <v>154.00291833</v>
      </c>
      <c r="D14" s="129">
        <v>73.671838870000002</v>
      </c>
      <c r="E14" s="129">
        <v>80.331079459999998</v>
      </c>
      <c r="F14" s="129">
        <v>76.306248539999999</v>
      </c>
      <c r="G14" s="129">
        <v>25.867627499999998</v>
      </c>
      <c r="H14" s="129">
        <v>50.438621040000001</v>
      </c>
      <c r="I14" s="129">
        <v>753.59797643000002</v>
      </c>
      <c r="J14" s="129">
        <v>50.695004679999997</v>
      </c>
      <c r="K14" s="129">
        <v>702.90297175000001</v>
      </c>
      <c r="L14" s="129">
        <v>4400.8769591500004</v>
      </c>
      <c r="M14" s="129">
        <v>4370.7941021899996</v>
      </c>
      <c r="N14" s="129">
        <v>30.082856960000001</v>
      </c>
      <c r="O14" s="129">
        <v>2.7319358899999999</v>
      </c>
      <c r="P14" s="129">
        <v>17.576812740000001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5280.5430720799995</v>
      </c>
      <c r="C15" s="41">
        <v>165.56836022000002</v>
      </c>
      <c r="D15" s="129">
        <v>76.767905709999994</v>
      </c>
      <c r="E15" s="129">
        <v>88.800454509999994</v>
      </c>
      <c r="F15" s="129">
        <v>67.376583909999994</v>
      </c>
      <c r="G15" s="129">
        <v>17.053823299999998</v>
      </c>
      <c r="H15" s="129">
        <v>50.322760610000003</v>
      </c>
      <c r="I15" s="129">
        <v>638.65585231</v>
      </c>
      <c r="J15" s="129">
        <v>47.158895399999999</v>
      </c>
      <c r="K15" s="129">
        <v>591.49695690999999</v>
      </c>
      <c r="L15" s="129">
        <v>4408.9422756399999</v>
      </c>
      <c r="M15" s="129">
        <v>4379.81862697</v>
      </c>
      <c r="N15" s="129">
        <v>29.123648669999998</v>
      </c>
      <c r="O15" s="129">
        <v>2.8451399799999999</v>
      </c>
      <c r="P15" s="129">
        <v>12.278505290000002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5333.8316375599998</v>
      </c>
      <c r="C16" s="41">
        <v>191.56395466000001</v>
      </c>
      <c r="D16" s="129">
        <v>87.042708930000003</v>
      </c>
      <c r="E16" s="129">
        <v>104.52124573</v>
      </c>
      <c r="F16" s="129">
        <v>55.637301900000004</v>
      </c>
      <c r="G16" s="129">
        <v>5.7966849600000003</v>
      </c>
      <c r="H16" s="129">
        <v>49.840616939999997</v>
      </c>
      <c r="I16" s="129">
        <v>617.07302720999996</v>
      </c>
      <c r="J16" s="129">
        <v>43.990299409999999</v>
      </c>
      <c r="K16" s="129">
        <v>573.08272780000004</v>
      </c>
      <c r="L16" s="129">
        <v>4469.55735379</v>
      </c>
      <c r="M16" s="129">
        <v>4439.5973089300005</v>
      </c>
      <c r="N16" s="129">
        <v>29.96004486</v>
      </c>
      <c r="O16" s="129">
        <v>5.0124219100000005</v>
      </c>
      <c r="P16" s="129">
        <v>14.821137349999999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5323.9489107700001</v>
      </c>
      <c r="C17" s="41">
        <v>191.44044756</v>
      </c>
      <c r="D17" s="129">
        <v>85.680777180000007</v>
      </c>
      <c r="E17" s="129">
        <v>105.75967038</v>
      </c>
      <c r="F17" s="129">
        <v>55.253161140000003</v>
      </c>
      <c r="G17" s="129">
        <v>10.270775599999999</v>
      </c>
      <c r="H17" s="129">
        <v>44.982385540000003</v>
      </c>
      <c r="I17" s="129">
        <v>603.70583933</v>
      </c>
      <c r="J17" s="129">
        <v>47.401569349999995</v>
      </c>
      <c r="K17" s="129">
        <v>556.30426997999996</v>
      </c>
      <c r="L17" s="129">
        <v>4473.5494627400003</v>
      </c>
      <c r="M17" s="129">
        <v>4444.1339094899995</v>
      </c>
      <c r="N17" s="129">
        <v>29.415553249999999</v>
      </c>
      <c r="O17" s="129">
        <v>3.6479199099999997</v>
      </c>
      <c r="P17" s="129">
        <v>14.524878950000002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5307.9987475999997</v>
      </c>
      <c r="C18" s="41">
        <v>191.38721887</v>
      </c>
      <c r="D18" s="129">
        <v>95.705570600000001</v>
      </c>
      <c r="E18" s="129">
        <v>95.681648269999997</v>
      </c>
      <c r="F18" s="129">
        <v>48.563150300000004</v>
      </c>
      <c r="G18" s="129">
        <v>8.7352862600000005</v>
      </c>
      <c r="H18" s="129">
        <v>39.827864039999994</v>
      </c>
      <c r="I18" s="129">
        <v>594.62327805999996</v>
      </c>
      <c r="J18" s="129">
        <v>41.59744018</v>
      </c>
      <c r="K18" s="129">
        <v>553.02583787999993</v>
      </c>
      <c r="L18" s="129">
        <v>4473.4251003700001</v>
      </c>
      <c r="M18" s="129">
        <v>4443.7267604000008</v>
      </c>
      <c r="N18" s="129">
        <v>29.698339970000003</v>
      </c>
      <c r="O18" s="129">
        <v>3.4963270099999999</v>
      </c>
      <c r="P18" s="129">
        <v>15.240651509999999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5356.9992451600001</v>
      </c>
      <c r="C19" s="41">
        <v>205.03238669000001</v>
      </c>
      <c r="D19" s="129">
        <v>132.44116194</v>
      </c>
      <c r="E19" s="129">
        <v>72.591224749999995</v>
      </c>
      <c r="F19" s="129">
        <v>68.995210729999997</v>
      </c>
      <c r="G19" s="129">
        <v>34.55471489</v>
      </c>
      <c r="H19" s="129">
        <v>34.440495840000004</v>
      </c>
      <c r="I19" s="129">
        <v>718.76742916000001</v>
      </c>
      <c r="J19" s="129">
        <v>37.888042330000005</v>
      </c>
      <c r="K19" s="129">
        <v>680.87938683000004</v>
      </c>
      <c r="L19" s="129">
        <v>4364.2042185800001</v>
      </c>
      <c r="M19" s="129">
        <v>4336.2427341100001</v>
      </c>
      <c r="N19" s="129">
        <v>27.961484469999998</v>
      </c>
      <c r="O19" s="129">
        <v>1.5400251500000002</v>
      </c>
      <c r="P19" s="129">
        <v>14.007281540000001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5422.4386073699998</v>
      </c>
      <c r="C20" s="41">
        <v>125.41100484</v>
      </c>
      <c r="D20" s="129">
        <v>105.05223533</v>
      </c>
      <c r="E20" s="129">
        <v>20.358769509999998</v>
      </c>
      <c r="F20" s="129">
        <v>69.243884809999997</v>
      </c>
      <c r="G20" s="129">
        <v>39.645812360000001</v>
      </c>
      <c r="H20" s="129">
        <v>29.59807245</v>
      </c>
      <c r="I20" s="129">
        <v>820.71358802000009</v>
      </c>
      <c r="J20" s="129">
        <v>44.641262869999998</v>
      </c>
      <c r="K20" s="129">
        <v>776.07232514999998</v>
      </c>
      <c r="L20" s="129">
        <v>4407.0701296999996</v>
      </c>
      <c r="M20" s="129">
        <v>4376.6146512699997</v>
      </c>
      <c r="N20" s="129">
        <v>30.455478429999999</v>
      </c>
      <c r="O20" s="129">
        <v>1.45821438</v>
      </c>
      <c r="P20" s="129">
        <v>17.689164299999998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5415.4444033299997</v>
      </c>
      <c r="C21" s="41">
        <v>115.53665506</v>
      </c>
      <c r="D21" s="129">
        <v>100.67388242</v>
      </c>
      <c r="E21" s="129">
        <v>14.862772639999999</v>
      </c>
      <c r="F21" s="129">
        <v>65.137201709999999</v>
      </c>
      <c r="G21" s="129">
        <v>37.398808020000004</v>
      </c>
      <c r="H21" s="129">
        <v>27.738393689999999</v>
      </c>
      <c r="I21" s="129">
        <v>830.47466557999996</v>
      </c>
      <c r="J21" s="129">
        <v>59.727780239999994</v>
      </c>
      <c r="K21" s="129">
        <v>770.74688534000006</v>
      </c>
      <c r="L21" s="129">
        <v>4404.2958809800002</v>
      </c>
      <c r="M21" s="129">
        <v>4374.2082247500002</v>
      </c>
      <c r="N21" s="129">
        <v>30.08765623</v>
      </c>
      <c r="O21" s="129">
        <v>2.04294917</v>
      </c>
      <c r="P21" s="129">
        <v>13.51715622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5372.4201766400001</v>
      </c>
      <c r="C22" s="41">
        <v>130.81610155999999</v>
      </c>
      <c r="D22" s="129">
        <v>116.942789</v>
      </c>
      <c r="E22" s="129">
        <v>13.87331256</v>
      </c>
      <c r="F22" s="129">
        <v>22.0116455</v>
      </c>
      <c r="G22" s="129">
        <v>1.1658560499999999</v>
      </c>
      <c r="H22" s="129">
        <v>20.845789449999998</v>
      </c>
      <c r="I22" s="129">
        <v>763.00176310000006</v>
      </c>
      <c r="J22" s="129">
        <v>114.43630376999999</v>
      </c>
      <c r="K22" s="129">
        <v>648.56545933000007</v>
      </c>
      <c r="L22" s="129">
        <v>4456.5906664800004</v>
      </c>
      <c r="M22" s="129">
        <v>4431.5760233199999</v>
      </c>
      <c r="N22" s="129">
        <v>25.014643159999999</v>
      </c>
      <c r="O22" s="129">
        <v>1.91434613</v>
      </c>
      <c r="P22" s="129">
        <v>15.540687510000001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5494.0322396299998</v>
      </c>
      <c r="C23" s="41">
        <v>95.522658809999996</v>
      </c>
      <c r="D23" s="129">
        <v>82.330979100000008</v>
      </c>
      <c r="E23" s="129">
        <v>13.191679710000001</v>
      </c>
      <c r="F23" s="129">
        <v>32.167129340000002</v>
      </c>
      <c r="G23" s="129">
        <v>13.043805149999999</v>
      </c>
      <c r="H23" s="129">
        <v>19.123324190000002</v>
      </c>
      <c r="I23" s="129">
        <v>730.6556789</v>
      </c>
      <c r="J23" s="129">
        <v>79.884906380000004</v>
      </c>
      <c r="K23" s="129">
        <v>650.77077251999992</v>
      </c>
      <c r="L23" s="129">
        <v>4635.6867725800003</v>
      </c>
      <c r="M23" s="129">
        <v>4609.4273318300002</v>
      </c>
      <c r="N23" s="129">
        <v>26.25944075</v>
      </c>
      <c r="O23" s="129">
        <v>1.5994830899999999</v>
      </c>
      <c r="P23" s="129">
        <v>13.499388799999998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5566.7364713300003</v>
      </c>
      <c r="C24" s="41">
        <v>92.82657171999999</v>
      </c>
      <c r="D24" s="129">
        <v>79.678097890000004</v>
      </c>
      <c r="E24" s="129">
        <v>13.14847383</v>
      </c>
      <c r="F24" s="129">
        <v>60.765097240000003</v>
      </c>
      <c r="G24" s="129">
        <v>35.470154600000001</v>
      </c>
      <c r="H24" s="129">
        <v>25.294942639999999</v>
      </c>
      <c r="I24" s="129">
        <v>679.45178304000001</v>
      </c>
      <c r="J24" s="129">
        <v>79.60272252</v>
      </c>
      <c r="K24" s="129">
        <v>599.84906051999997</v>
      </c>
      <c r="L24" s="129">
        <v>4733.6930193299995</v>
      </c>
      <c r="M24" s="129">
        <v>4708.3305441299999</v>
      </c>
      <c r="N24" s="129">
        <v>25.362475199999999</v>
      </c>
      <c r="O24" s="129">
        <v>0.43707273000000002</v>
      </c>
      <c r="P24" s="129">
        <v>16.38704358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5658.2966091099997</v>
      </c>
      <c r="C25" s="41">
        <v>97.868666940000011</v>
      </c>
      <c r="D25" s="129">
        <v>82.552195609999998</v>
      </c>
      <c r="E25" s="129">
        <v>15.316471330000001</v>
      </c>
      <c r="F25" s="129">
        <v>72.503148039999999</v>
      </c>
      <c r="G25" s="129">
        <v>41.563727139999997</v>
      </c>
      <c r="H25" s="129">
        <v>30.939420899999998</v>
      </c>
      <c r="I25" s="129">
        <v>713.49890257999994</v>
      </c>
      <c r="J25" s="129">
        <v>97.954781660000009</v>
      </c>
      <c r="K25" s="129">
        <v>615.54412091999995</v>
      </c>
      <c r="L25" s="129">
        <v>4774.4258915499995</v>
      </c>
      <c r="M25" s="129">
        <v>4749.8452772700002</v>
      </c>
      <c r="N25" s="129">
        <v>24.580614280000002</v>
      </c>
      <c r="O25" s="129">
        <v>1.9140712099999999</v>
      </c>
      <c r="P25" s="129">
        <v>18.501031820000001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5731.7710589099997</v>
      </c>
      <c r="C26" s="41">
        <v>86.763816149999997</v>
      </c>
      <c r="D26" s="129">
        <v>72.588679150000004</v>
      </c>
      <c r="E26" s="129">
        <v>14.175136999999999</v>
      </c>
      <c r="F26" s="129">
        <v>69.281725890000004</v>
      </c>
      <c r="G26" s="129">
        <v>34.948588220000005</v>
      </c>
      <c r="H26" s="129">
        <v>34.333137669999999</v>
      </c>
      <c r="I26" s="129">
        <v>681.18729152000003</v>
      </c>
      <c r="J26" s="129">
        <v>78.973579289999989</v>
      </c>
      <c r="K26" s="129">
        <v>602.21371223000006</v>
      </c>
      <c r="L26" s="129">
        <v>4894.5382253499993</v>
      </c>
      <c r="M26" s="129">
        <v>4868.7608326899999</v>
      </c>
      <c r="N26" s="129">
        <v>25.77739266</v>
      </c>
      <c r="O26" s="129">
        <v>5.8295348699999998</v>
      </c>
      <c r="P26" s="129">
        <v>16.650759860000001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5660.9959011399997</v>
      </c>
      <c r="C27" s="41">
        <v>85.374414299999998</v>
      </c>
      <c r="D27" s="129">
        <v>72.780456430000001</v>
      </c>
      <c r="E27" s="129">
        <v>12.593957869999999</v>
      </c>
      <c r="F27" s="129">
        <v>69.622936879999997</v>
      </c>
      <c r="G27" s="129">
        <v>28.753428799999998</v>
      </c>
      <c r="H27" s="129">
        <v>40.869508080000003</v>
      </c>
      <c r="I27" s="129">
        <v>644.45016004000001</v>
      </c>
      <c r="J27" s="129">
        <v>67.851080670000002</v>
      </c>
      <c r="K27" s="129">
        <v>576.59907937000003</v>
      </c>
      <c r="L27" s="129">
        <v>4861.5483899199999</v>
      </c>
      <c r="M27" s="129">
        <v>4834.9375582600005</v>
      </c>
      <c r="N27" s="129">
        <v>26.610831660000002</v>
      </c>
      <c r="O27" s="129">
        <v>0.62566091000000001</v>
      </c>
      <c r="P27" s="129">
        <v>16.953178550000001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5876.9685883800003</v>
      </c>
      <c r="C28" s="41">
        <v>97.76727489999999</v>
      </c>
      <c r="D28" s="129">
        <v>83.920876929999991</v>
      </c>
      <c r="E28" s="129">
        <v>13.84639797</v>
      </c>
      <c r="F28" s="129">
        <v>60.884480660000001</v>
      </c>
      <c r="G28" s="129">
        <v>17.273983610000002</v>
      </c>
      <c r="H28" s="129">
        <v>43.610497049999999</v>
      </c>
      <c r="I28" s="129">
        <v>772.31384009999999</v>
      </c>
      <c r="J28" s="129">
        <v>68.987475110000005</v>
      </c>
      <c r="K28" s="129">
        <v>703.32636499</v>
      </c>
      <c r="L28" s="129">
        <v>4946.0029927200003</v>
      </c>
      <c r="M28" s="129">
        <v>4913.9087943200002</v>
      </c>
      <c r="N28" s="129">
        <v>32.094198400000003</v>
      </c>
      <c r="O28" s="129">
        <v>1.0117307200000001</v>
      </c>
      <c r="P28" s="129">
        <v>17.617201779999998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5779.4248208700001</v>
      </c>
      <c r="C29" s="41">
        <v>82.768059969999996</v>
      </c>
      <c r="D29" s="129">
        <v>70.891715099999999</v>
      </c>
      <c r="E29" s="129">
        <v>11.876344869999999</v>
      </c>
      <c r="F29" s="129">
        <v>47.182057950000001</v>
      </c>
      <c r="G29" s="129">
        <v>12.25655396</v>
      </c>
      <c r="H29" s="129">
        <v>34.925503990000003</v>
      </c>
      <c r="I29" s="129">
        <v>681.49004944000001</v>
      </c>
      <c r="J29" s="129">
        <v>58.639376130000002</v>
      </c>
      <c r="K29" s="129">
        <v>622.85067330999993</v>
      </c>
      <c r="L29" s="129">
        <v>4967.9846535100005</v>
      </c>
      <c r="M29" s="129">
        <v>4935.2775549300004</v>
      </c>
      <c r="N29" s="129">
        <v>32.70709858</v>
      </c>
      <c r="O29" s="129">
        <v>1.3036989800000001</v>
      </c>
      <c r="P29" s="129">
        <v>17.17181802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5871.9863644300003</v>
      </c>
      <c r="C30" s="41">
        <v>77.959110569999993</v>
      </c>
      <c r="D30" s="129">
        <v>67.109056550000005</v>
      </c>
      <c r="E30" s="129">
        <v>10.85005402</v>
      </c>
      <c r="F30" s="129">
        <v>62.089040849999996</v>
      </c>
      <c r="G30" s="129">
        <v>27.63217942</v>
      </c>
      <c r="H30" s="129">
        <v>34.456861429999996</v>
      </c>
      <c r="I30" s="129">
        <v>696.71559537999997</v>
      </c>
      <c r="J30" s="129">
        <v>64.12371503</v>
      </c>
      <c r="K30" s="129">
        <v>632.59188035</v>
      </c>
      <c r="L30" s="129">
        <v>5035.2226176300001</v>
      </c>
      <c r="M30" s="129">
        <v>5001.2908629900003</v>
      </c>
      <c r="N30" s="129">
        <v>33.931754640000001</v>
      </c>
      <c r="O30" s="129">
        <v>-0.14487437999999997</v>
      </c>
      <c r="P30" s="129">
        <v>18.142788700000001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5902.5426882700003</v>
      </c>
      <c r="C31" s="41">
        <v>106.74602830000001</v>
      </c>
      <c r="D31" s="129">
        <v>93.524847010000002</v>
      </c>
      <c r="E31" s="129">
        <v>13.221181290000001</v>
      </c>
      <c r="F31" s="129">
        <v>69.774983369999987</v>
      </c>
      <c r="G31" s="129">
        <v>34.628593889999998</v>
      </c>
      <c r="H31" s="129">
        <v>35.146389480000003</v>
      </c>
      <c r="I31" s="129">
        <v>660.71640559000002</v>
      </c>
      <c r="J31" s="129">
        <v>61.677519279999999</v>
      </c>
      <c r="K31" s="129">
        <v>599.03888630999995</v>
      </c>
      <c r="L31" s="129">
        <v>5065.3052710100001</v>
      </c>
      <c r="M31" s="129">
        <v>5031.8680132600002</v>
      </c>
      <c r="N31" s="129">
        <v>33.437257750000001</v>
      </c>
      <c r="O31" s="129">
        <v>0.39125074999999998</v>
      </c>
      <c r="P31" s="129">
        <v>17.331860280000001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5937.0033777400004</v>
      </c>
      <c r="C32" s="41">
        <v>69.823730089999998</v>
      </c>
      <c r="D32" s="129">
        <v>61.165286999999999</v>
      </c>
      <c r="E32" s="129">
        <v>8.6584430900000005</v>
      </c>
      <c r="F32" s="129">
        <v>61.620869070000005</v>
      </c>
      <c r="G32" s="129">
        <v>32.02610928</v>
      </c>
      <c r="H32" s="129">
        <v>29.594759790000001</v>
      </c>
      <c r="I32" s="129">
        <v>703.81446720999998</v>
      </c>
      <c r="J32" s="129">
        <v>64.143203249999999</v>
      </c>
      <c r="K32" s="129">
        <v>639.67126395999992</v>
      </c>
      <c r="L32" s="129">
        <v>5101.7443113699992</v>
      </c>
      <c r="M32" s="129">
        <v>5068.9580200600003</v>
      </c>
      <c r="N32" s="129">
        <v>32.786291310000003</v>
      </c>
      <c r="O32" s="129">
        <v>0.32267442999999996</v>
      </c>
      <c r="P32" s="129">
        <v>17.442606140000002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5978.6602727199997</v>
      </c>
      <c r="C33" s="41">
        <v>54.507309250000006</v>
      </c>
      <c r="D33" s="129">
        <v>45.71665582</v>
      </c>
      <c r="E33" s="129">
        <v>8.7906534300000008</v>
      </c>
      <c r="F33" s="129">
        <v>57.457926870000001</v>
      </c>
      <c r="G33" s="129">
        <v>27.967577439999999</v>
      </c>
      <c r="H33" s="129">
        <v>29.490349429999998</v>
      </c>
      <c r="I33" s="129">
        <v>681.61154761</v>
      </c>
      <c r="J33" s="129">
        <v>70.935981319999996</v>
      </c>
      <c r="K33" s="129">
        <v>610.67556629000001</v>
      </c>
      <c r="L33" s="129">
        <v>5185.0834889899998</v>
      </c>
      <c r="M33" s="129">
        <v>5152.0395588400006</v>
      </c>
      <c r="N33" s="129">
        <v>33.043930150000001</v>
      </c>
      <c r="O33" s="129">
        <v>0.10765614999999998</v>
      </c>
      <c r="P33" s="129">
        <v>29.077483749999999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6193.9955319999999</v>
      </c>
      <c r="C34" s="41">
        <v>99.151660399999997</v>
      </c>
      <c r="D34" s="129">
        <v>81.086820869999997</v>
      </c>
      <c r="E34" s="129">
        <v>18.06483953</v>
      </c>
      <c r="F34" s="129">
        <v>6.2372472300000004</v>
      </c>
      <c r="G34" s="129">
        <v>4.9013207299999992</v>
      </c>
      <c r="H34" s="129">
        <v>1.3359265</v>
      </c>
      <c r="I34" s="129">
        <v>756.58666559000005</v>
      </c>
      <c r="J34" s="129">
        <v>83.727744770000001</v>
      </c>
      <c r="K34" s="129">
        <v>672.85892081999998</v>
      </c>
      <c r="L34" s="129">
        <v>5332.0199587799998</v>
      </c>
      <c r="M34" s="129">
        <v>5304.03297217</v>
      </c>
      <c r="N34" s="129">
        <v>27.986986609999999</v>
      </c>
      <c r="O34" s="129">
        <v>0.16368948</v>
      </c>
      <c r="P34" s="129">
        <v>19.577187410000001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6304.7258471699997</v>
      </c>
      <c r="C35" s="41">
        <v>75.981674509999991</v>
      </c>
      <c r="D35" s="129">
        <v>55.884947080000003</v>
      </c>
      <c r="E35" s="129">
        <v>20.096727430000001</v>
      </c>
      <c r="F35" s="129">
        <v>4.13016731</v>
      </c>
      <c r="G35" s="129">
        <v>2.73386481</v>
      </c>
      <c r="H35" s="129">
        <v>1.3963025</v>
      </c>
      <c r="I35" s="129">
        <v>702.84393727999998</v>
      </c>
      <c r="J35" s="129">
        <v>72.423221319999996</v>
      </c>
      <c r="K35" s="129">
        <v>630.42071596000005</v>
      </c>
      <c r="L35" s="129">
        <v>5521.77006807</v>
      </c>
      <c r="M35" s="129">
        <v>5485.1933800299994</v>
      </c>
      <c r="N35" s="129">
        <v>36.576688040000001</v>
      </c>
      <c r="O35" s="129">
        <v>5.5335507100000001</v>
      </c>
      <c r="P35" s="129">
        <v>23.089602300000003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6502.3585987200004</v>
      </c>
      <c r="C36" s="41">
        <v>50.40786027</v>
      </c>
      <c r="D36" s="129">
        <v>34.719496380000002</v>
      </c>
      <c r="E36" s="129">
        <v>15.68836389</v>
      </c>
      <c r="F36" s="129">
        <v>15.491100299999999</v>
      </c>
      <c r="G36" s="129">
        <v>3.7476316000000001</v>
      </c>
      <c r="H36" s="129">
        <v>11.743468700000001</v>
      </c>
      <c r="I36" s="129">
        <v>809.66135773999997</v>
      </c>
      <c r="J36" s="129">
        <v>52.518813780000002</v>
      </c>
      <c r="K36" s="129">
        <v>757.14254396000001</v>
      </c>
      <c r="L36" s="129">
        <v>5626.7982804100002</v>
      </c>
      <c r="M36" s="129">
        <v>5589.7298950200002</v>
      </c>
      <c r="N36" s="129">
        <v>37.068385389999996</v>
      </c>
      <c r="O36" s="129">
        <v>0.19679167999999997</v>
      </c>
      <c r="P36" s="129">
        <v>21.007881189999999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6717.5275886299996</v>
      </c>
      <c r="C37" s="41">
        <v>75.161074729999996</v>
      </c>
      <c r="D37" s="129">
        <v>55.306336569999999</v>
      </c>
      <c r="E37" s="129">
        <v>19.85473816</v>
      </c>
      <c r="F37" s="129">
        <v>16.069358220000002</v>
      </c>
      <c r="G37" s="129">
        <v>4.6743773700000002</v>
      </c>
      <c r="H37" s="129">
        <v>11.39498085</v>
      </c>
      <c r="I37" s="129">
        <v>919.50741554000001</v>
      </c>
      <c r="J37" s="129">
        <v>57.882884950000005</v>
      </c>
      <c r="K37" s="129">
        <v>861.62453058999995</v>
      </c>
      <c r="L37" s="129">
        <v>5706.7897401399996</v>
      </c>
      <c r="M37" s="129">
        <v>5672.3937911200001</v>
      </c>
      <c r="N37" s="129">
        <v>34.395949019999996</v>
      </c>
      <c r="O37" s="129">
        <v>0.39443473999999995</v>
      </c>
      <c r="P37" s="129">
        <v>25.413132940000001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6606.1389006899999</v>
      </c>
      <c r="C38" s="41">
        <v>49.251467149999996</v>
      </c>
      <c r="D38" s="129">
        <v>38.170087790000004</v>
      </c>
      <c r="E38" s="129">
        <v>11.08137936</v>
      </c>
      <c r="F38" s="129">
        <v>34.195802380000003</v>
      </c>
      <c r="G38" s="129">
        <v>7.2985674999999999</v>
      </c>
      <c r="H38" s="129">
        <v>26.897234879999999</v>
      </c>
      <c r="I38" s="129">
        <v>718.28292288</v>
      </c>
      <c r="J38" s="129">
        <v>65.419286080000006</v>
      </c>
      <c r="K38" s="129">
        <v>652.86363679999999</v>
      </c>
      <c r="L38" s="129">
        <v>5804.4087082799997</v>
      </c>
      <c r="M38" s="129">
        <v>5764.16599417</v>
      </c>
      <c r="N38" s="129">
        <v>40.242714110000001</v>
      </c>
      <c r="O38" s="129">
        <v>0.16792769000000002</v>
      </c>
      <c r="P38" s="129">
        <v>21.430001740000002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6665.3010616399997</v>
      </c>
      <c r="C39" s="41">
        <v>48.743776459999999</v>
      </c>
      <c r="D39" s="129">
        <v>37.991403060000003</v>
      </c>
      <c r="E39" s="129">
        <v>10.7523734</v>
      </c>
      <c r="F39" s="129">
        <v>30.974331809999999</v>
      </c>
      <c r="G39" s="129">
        <v>4.9430006300000002</v>
      </c>
      <c r="H39" s="129">
        <v>26.031331180000002</v>
      </c>
      <c r="I39" s="129">
        <v>738.56767468999999</v>
      </c>
      <c r="J39" s="129">
        <v>62.805321739999997</v>
      </c>
      <c r="K39" s="129">
        <v>675.76235294999992</v>
      </c>
      <c r="L39" s="129">
        <v>5847.0152786799999</v>
      </c>
      <c r="M39" s="129">
        <v>5806.5622828400001</v>
      </c>
      <c r="N39" s="129">
        <v>40.45299584</v>
      </c>
      <c r="O39" s="129">
        <v>0.26546030999999998</v>
      </c>
      <c r="P39" s="129">
        <v>21.759445630000002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7071.2828429199999</v>
      </c>
      <c r="C40" s="41">
        <v>63.64902352</v>
      </c>
      <c r="D40" s="129">
        <v>43.30559667</v>
      </c>
      <c r="E40" s="129">
        <v>20.34342685</v>
      </c>
      <c r="F40" s="129">
        <v>28.67719413</v>
      </c>
      <c r="G40" s="129">
        <v>3.53607643</v>
      </c>
      <c r="H40" s="129">
        <v>25.141117699999999</v>
      </c>
      <c r="I40" s="129">
        <v>933.02379883999993</v>
      </c>
      <c r="J40" s="129">
        <v>50.301352890000004</v>
      </c>
      <c r="K40" s="129">
        <v>882.72244594999995</v>
      </c>
      <c r="L40" s="129">
        <v>6045.9328264300002</v>
      </c>
      <c r="M40" s="129">
        <v>6004.2603520100001</v>
      </c>
      <c r="N40" s="129">
        <v>41.67247442</v>
      </c>
      <c r="O40" s="129">
        <v>0.17542823000000002</v>
      </c>
      <c r="P40" s="129">
        <v>20.44594425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6810.66606305</v>
      </c>
      <c r="C41" s="41">
        <v>51.816976460000006</v>
      </c>
      <c r="D41" s="129">
        <v>37.75874228</v>
      </c>
      <c r="E41" s="129">
        <v>14.058234179999999</v>
      </c>
      <c r="F41" s="129">
        <v>28.041935199999998</v>
      </c>
      <c r="G41" s="129">
        <v>3.96511061</v>
      </c>
      <c r="H41" s="129">
        <v>24.076824590000001</v>
      </c>
      <c r="I41" s="129">
        <v>663.02628686000003</v>
      </c>
      <c r="J41" s="129">
        <v>64.352493359999997</v>
      </c>
      <c r="K41" s="129">
        <v>598.67379349999999</v>
      </c>
      <c r="L41" s="129">
        <v>6067.7808645300001</v>
      </c>
      <c r="M41" s="129">
        <v>6020.7232485599998</v>
      </c>
      <c r="N41" s="129">
        <v>47.057615970000001</v>
      </c>
      <c r="O41" s="129">
        <v>0.19374264000000002</v>
      </c>
      <c r="P41" s="129">
        <v>20.76114785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6903.81303045</v>
      </c>
      <c r="C42" s="41">
        <v>53.368260140000004</v>
      </c>
      <c r="D42" s="129">
        <v>39.960795089999998</v>
      </c>
      <c r="E42" s="129">
        <v>13.407465050000001</v>
      </c>
      <c r="F42" s="129">
        <v>26.67816521</v>
      </c>
      <c r="G42" s="129">
        <v>4.2026666000000006</v>
      </c>
      <c r="H42" s="129">
        <v>22.475498609999999</v>
      </c>
      <c r="I42" s="129">
        <v>704.53198208000003</v>
      </c>
      <c r="J42" s="129">
        <v>56.074549670000003</v>
      </c>
      <c r="K42" s="129">
        <v>648.45743241000002</v>
      </c>
      <c r="L42" s="129">
        <v>6119.2346230200001</v>
      </c>
      <c r="M42" s="129">
        <v>6069.5614475100001</v>
      </c>
      <c r="N42" s="129">
        <v>49.673175510000007</v>
      </c>
      <c r="O42" s="129">
        <v>0.40677665999999996</v>
      </c>
      <c r="P42" s="129">
        <v>26.33970583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7077.2782291499998</v>
      </c>
      <c r="C43" s="41">
        <v>65.987602479999993</v>
      </c>
      <c r="D43" s="129">
        <v>44.677248470000002</v>
      </c>
      <c r="E43" s="129">
        <v>21.310354010000001</v>
      </c>
      <c r="F43" s="129">
        <v>26.331440600000001</v>
      </c>
      <c r="G43" s="129">
        <v>3.8736496499999999</v>
      </c>
      <c r="H43" s="129">
        <v>22.45779095</v>
      </c>
      <c r="I43" s="129">
        <v>750.10418600999992</v>
      </c>
      <c r="J43" s="129">
        <v>52.442560119999996</v>
      </c>
      <c r="K43" s="129">
        <v>697.66162588999998</v>
      </c>
      <c r="L43" s="129">
        <v>6234.8550000599998</v>
      </c>
      <c r="M43" s="129">
        <v>6184.1052746099995</v>
      </c>
      <c r="N43" s="129">
        <v>50.74972545</v>
      </c>
      <c r="O43" s="129">
        <v>-1.6790500000000153E-3</v>
      </c>
      <c r="P43" s="129">
        <v>20.636917220000001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7235.8791608700003</v>
      </c>
      <c r="C44" s="41">
        <v>55.233529129999994</v>
      </c>
      <c r="D44" s="129">
        <v>41.062222240000004</v>
      </c>
      <c r="E44" s="129">
        <v>14.17130689</v>
      </c>
      <c r="F44" s="129">
        <v>27.279269809999999</v>
      </c>
      <c r="G44" s="129">
        <v>7.0890425800000001</v>
      </c>
      <c r="H44" s="129">
        <v>20.190227230000001</v>
      </c>
      <c r="I44" s="129">
        <v>773.66044077999993</v>
      </c>
      <c r="J44" s="129">
        <v>47.761172330000001</v>
      </c>
      <c r="K44" s="129">
        <v>725.89926845000002</v>
      </c>
      <c r="L44" s="129">
        <v>6379.70592115</v>
      </c>
      <c r="M44" s="129">
        <v>6329.3239406299999</v>
      </c>
      <c r="N44" s="129">
        <v>50.381980519999999</v>
      </c>
      <c r="O44" s="129">
        <v>0.28050714999999998</v>
      </c>
      <c r="P44" s="129">
        <v>22.351814480000002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7467.79319803</v>
      </c>
      <c r="C45" s="41">
        <v>53.441880269999999</v>
      </c>
      <c r="D45" s="129">
        <v>39.292848890000002</v>
      </c>
      <c r="E45" s="129">
        <v>14.149031379999998</v>
      </c>
      <c r="F45" s="129">
        <v>23.503709959999998</v>
      </c>
      <c r="G45" s="129">
        <v>3.7840997499999998</v>
      </c>
      <c r="H45" s="129">
        <v>19.719610209999999</v>
      </c>
      <c r="I45" s="129">
        <v>893.73214112999995</v>
      </c>
      <c r="J45" s="129">
        <v>47.889334949999999</v>
      </c>
      <c r="K45" s="129">
        <v>845.84280618000003</v>
      </c>
      <c r="L45" s="129">
        <v>6497.1154666700004</v>
      </c>
      <c r="M45" s="129">
        <v>6444.9203577600001</v>
      </c>
      <c r="N45" s="129">
        <v>52.195108910000002</v>
      </c>
      <c r="O45" s="129">
        <v>0.19552049999999999</v>
      </c>
      <c r="P45" s="129">
        <v>21.773561600000001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7469.9366416100002</v>
      </c>
      <c r="C46" s="41">
        <v>65.590048950000011</v>
      </c>
      <c r="D46" s="129">
        <v>42.55839838</v>
      </c>
      <c r="E46" s="129">
        <v>23.03165057</v>
      </c>
      <c r="F46" s="129">
        <v>4.65956949</v>
      </c>
      <c r="G46" s="129">
        <v>2.0185692199999998</v>
      </c>
      <c r="H46" s="129">
        <v>2.6410002700000001</v>
      </c>
      <c r="I46" s="129">
        <v>891.03806001999999</v>
      </c>
      <c r="J46" s="129">
        <v>95.964355659999995</v>
      </c>
      <c r="K46" s="129">
        <v>795.07370435999997</v>
      </c>
      <c r="L46" s="129">
        <v>6508.6489631500008</v>
      </c>
      <c r="M46" s="129">
        <v>6461.04804857</v>
      </c>
      <c r="N46" s="129">
        <v>47.600914580000001</v>
      </c>
      <c r="O46" s="129">
        <v>-0.22360336999999997</v>
      </c>
      <c r="P46" s="129">
        <v>19.131646459999999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7220.3058879600003</v>
      </c>
      <c r="C47" s="41">
        <v>54.34778463</v>
      </c>
      <c r="D47" s="129">
        <v>37.624490659999999</v>
      </c>
      <c r="E47" s="129">
        <v>16.72329397</v>
      </c>
      <c r="F47" s="129">
        <v>3.9547039100000001</v>
      </c>
      <c r="G47" s="129">
        <v>1.2980847</v>
      </c>
      <c r="H47" s="129">
        <v>2.6566192100000001</v>
      </c>
      <c r="I47" s="129">
        <v>743.86248789000001</v>
      </c>
      <c r="J47" s="129">
        <v>42.705183330000004</v>
      </c>
      <c r="K47" s="129">
        <v>701.15730455999994</v>
      </c>
      <c r="L47" s="129">
        <v>6418.1409115299994</v>
      </c>
      <c r="M47" s="129">
        <v>6369.68782121</v>
      </c>
      <c r="N47" s="129">
        <v>48.453090320000001</v>
      </c>
      <c r="O47" s="129">
        <v>0.15248476999999999</v>
      </c>
      <c r="P47" s="129">
        <v>18.385137950000001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7559.9048645800003</v>
      </c>
      <c r="C48" s="41">
        <v>59.534998939999994</v>
      </c>
      <c r="D48" s="129">
        <v>37.676243999999997</v>
      </c>
      <c r="E48" s="129">
        <v>21.858754940000001</v>
      </c>
      <c r="F48" s="129">
        <v>6.9781003699999999</v>
      </c>
      <c r="G48" s="129">
        <v>2.9664074400000002</v>
      </c>
      <c r="H48" s="129">
        <v>4.0116929299999997</v>
      </c>
      <c r="I48" s="129">
        <v>763.85341186000005</v>
      </c>
      <c r="J48" s="129">
        <v>53.196772679999995</v>
      </c>
      <c r="K48" s="129">
        <v>710.65663917999996</v>
      </c>
      <c r="L48" s="129">
        <v>6729.5383534100001</v>
      </c>
      <c r="M48" s="129">
        <v>6677.1075947400004</v>
      </c>
      <c r="N48" s="129">
        <v>52.430758670000003</v>
      </c>
      <c r="O48" s="129">
        <v>0.37516193999999997</v>
      </c>
      <c r="P48" s="129">
        <v>16.479400130000002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7731.3839930200002</v>
      </c>
      <c r="C49" s="41">
        <v>65.920058479999994</v>
      </c>
      <c r="D49" s="129">
        <v>45.259876800000001</v>
      </c>
      <c r="E49" s="129">
        <v>20.660181680000001</v>
      </c>
      <c r="F49" s="129">
        <v>4.9330993400000001</v>
      </c>
      <c r="G49" s="129">
        <v>1.19070342</v>
      </c>
      <c r="H49" s="129">
        <v>3.7423959199999999</v>
      </c>
      <c r="I49" s="129">
        <v>956.49056493000001</v>
      </c>
      <c r="J49" s="129">
        <v>58.159457380000006</v>
      </c>
      <c r="K49" s="129">
        <v>898.33110755000007</v>
      </c>
      <c r="L49" s="129">
        <v>6704.0402702700003</v>
      </c>
      <c r="M49" s="129">
        <v>6648.2053889099998</v>
      </c>
      <c r="N49" s="129">
        <v>55.834881359999997</v>
      </c>
      <c r="O49" s="129">
        <v>0.13111518999999999</v>
      </c>
      <c r="P49" s="129">
        <v>17.671455040000001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7849.0403388100003</v>
      </c>
      <c r="C50" s="41">
        <v>55.000339920000002</v>
      </c>
      <c r="D50" s="129">
        <v>39.56300461</v>
      </c>
      <c r="E50" s="129">
        <v>15.43733531</v>
      </c>
      <c r="F50" s="129">
        <v>6.1326934099999999</v>
      </c>
      <c r="G50" s="129">
        <v>2.4362306399999998</v>
      </c>
      <c r="H50" s="129">
        <v>3.6964627700000001</v>
      </c>
      <c r="I50" s="129">
        <v>986.01542744999995</v>
      </c>
      <c r="J50" s="129">
        <v>92.757875959999993</v>
      </c>
      <c r="K50" s="129">
        <v>893.25755148999997</v>
      </c>
      <c r="L50" s="129">
        <v>6801.89187803</v>
      </c>
      <c r="M50" s="129">
        <v>6745.4941751200004</v>
      </c>
      <c r="N50" s="129">
        <v>56.39770291</v>
      </c>
      <c r="O50" s="129">
        <v>8.0375780000000008E-2</v>
      </c>
      <c r="P50" s="129">
        <v>17.264747809999999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7937.6850158500001</v>
      </c>
      <c r="C51" s="41">
        <v>58.428365079999999</v>
      </c>
      <c r="D51" s="129">
        <v>41.65279048</v>
      </c>
      <c r="E51" s="129">
        <v>16.775574600000002</v>
      </c>
      <c r="F51" s="129">
        <v>5.8711642600000005</v>
      </c>
      <c r="G51" s="129">
        <v>2.0402508500000001</v>
      </c>
      <c r="H51" s="129">
        <v>3.83091341</v>
      </c>
      <c r="I51" s="129">
        <v>957.19780137999999</v>
      </c>
      <c r="J51" s="129">
        <v>75.048447920000001</v>
      </c>
      <c r="K51" s="129">
        <v>882.14935345999993</v>
      </c>
      <c r="L51" s="129">
        <v>6916.1876851300003</v>
      </c>
      <c r="M51" s="129">
        <v>6857.9620303699994</v>
      </c>
      <c r="N51" s="129">
        <v>58.225654759999998</v>
      </c>
      <c r="O51" s="129">
        <v>2.8801017</v>
      </c>
      <c r="P51" s="129">
        <v>18.05212715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7965.3489221</v>
      </c>
      <c r="C52" s="41">
        <v>66.866644960000002</v>
      </c>
      <c r="D52" s="129">
        <v>51.385014150000003</v>
      </c>
      <c r="E52" s="129">
        <v>15.481630809999999</v>
      </c>
      <c r="F52" s="129">
        <v>2.7531896100000002</v>
      </c>
      <c r="G52" s="129">
        <v>1.11932999</v>
      </c>
      <c r="H52" s="129">
        <v>1.63385962</v>
      </c>
      <c r="I52" s="129">
        <v>881.83883860999993</v>
      </c>
      <c r="J52" s="129">
        <v>73.6419274</v>
      </c>
      <c r="K52" s="129">
        <v>808.19691121000005</v>
      </c>
      <c r="L52" s="129">
        <v>7013.89024892</v>
      </c>
      <c r="M52" s="129">
        <v>6956.2364059299998</v>
      </c>
      <c r="N52" s="129">
        <v>57.653842990000001</v>
      </c>
      <c r="O52" s="129">
        <v>0.44747181999999985</v>
      </c>
      <c r="P52" s="129">
        <v>17.781529409999997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7956.0471249499997</v>
      </c>
      <c r="C53" s="41">
        <v>80.734713810000002</v>
      </c>
      <c r="D53" s="129">
        <v>43.875286860000003</v>
      </c>
      <c r="E53" s="129">
        <v>36.85942695</v>
      </c>
      <c r="F53" s="129">
        <v>2.7865652399999998</v>
      </c>
      <c r="G53" s="129">
        <v>1.7937203899999998</v>
      </c>
      <c r="H53" s="129">
        <v>0.99284485</v>
      </c>
      <c r="I53" s="129">
        <v>900.5868473999999</v>
      </c>
      <c r="J53" s="129">
        <v>75.520258670000004</v>
      </c>
      <c r="K53" s="129">
        <v>825.06658872999992</v>
      </c>
      <c r="L53" s="129">
        <v>6971.9389984999998</v>
      </c>
      <c r="M53" s="129">
        <v>6916.1381306000003</v>
      </c>
      <c r="N53" s="129">
        <v>55.8008679</v>
      </c>
      <c r="O53" s="129">
        <v>-4.5172759999999923E-2</v>
      </c>
      <c r="P53" s="129">
        <v>17.82472757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8288.7248556400009</v>
      </c>
      <c r="C54" s="41">
        <v>78.355134989999996</v>
      </c>
      <c r="D54" s="129">
        <v>45.197380330000001</v>
      </c>
      <c r="E54" s="129">
        <v>33.157754660000002</v>
      </c>
      <c r="F54" s="129">
        <v>4.4473558300000002</v>
      </c>
      <c r="G54" s="129">
        <v>3.36049701</v>
      </c>
      <c r="H54" s="129">
        <v>1.08685882</v>
      </c>
      <c r="I54" s="129">
        <v>941.26150054000004</v>
      </c>
      <c r="J54" s="129">
        <v>78.651015970000003</v>
      </c>
      <c r="K54" s="129">
        <v>862.61048456999993</v>
      </c>
      <c r="L54" s="129">
        <v>7264.6608642800002</v>
      </c>
      <c r="M54" s="129">
        <v>7201.8373212900005</v>
      </c>
      <c r="N54" s="129">
        <v>62.823542990000007</v>
      </c>
      <c r="O54" s="129">
        <v>-0.35664873999999996</v>
      </c>
      <c r="P54" s="129">
        <v>19.11872275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8037.0543882000002</v>
      </c>
      <c r="C55" s="41">
        <v>82.125340170000001</v>
      </c>
      <c r="D55" s="129">
        <v>59.205179969999996</v>
      </c>
      <c r="E55" s="129">
        <v>22.920160200000002</v>
      </c>
      <c r="F55" s="129">
        <v>4.9167165400000004</v>
      </c>
      <c r="G55" s="129">
        <v>4.06145304</v>
      </c>
      <c r="H55" s="129">
        <v>0.85526349999999995</v>
      </c>
      <c r="I55" s="129">
        <v>1093.2244917600001</v>
      </c>
      <c r="J55" s="129">
        <v>83.247353019999991</v>
      </c>
      <c r="K55" s="129">
        <v>1009.97713874</v>
      </c>
      <c r="L55" s="129">
        <v>6856.7878397300001</v>
      </c>
      <c r="M55" s="129">
        <v>6795.16517836</v>
      </c>
      <c r="N55" s="129">
        <v>61.622661369999996</v>
      </c>
      <c r="O55" s="129">
        <v>0.17863691000000004</v>
      </c>
      <c r="P55" s="129">
        <v>18.141464620000001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7888.8213695300001</v>
      </c>
      <c r="C56" s="41">
        <v>62.324153770000002</v>
      </c>
      <c r="D56" s="129">
        <v>45.110627370000003</v>
      </c>
      <c r="E56" s="129">
        <v>17.213526399999999</v>
      </c>
      <c r="F56" s="129">
        <v>4.1164348000000004</v>
      </c>
      <c r="G56" s="129">
        <v>3.1557029500000002</v>
      </c>
      <c r="H56" s="129">
        <v>0.96073184999999994</v>
      </c>
      <c r="I56" s="129">
        <v>1140.6711405000001</v>
      </c>
      <c r="J56" s="129">
        <v>90.375035300000008</v>
      </c>
      <c r="K56" s="129">
        <v>1050.2961052000001</v>
      </c>
      <c r="L56" s="129">
        <v>6681.7096404599997</v>
      </c>
      <c r="M56" s="129">
        <v>6621.54362958</v>
      </c>
      <c r="N56" s="129">
        <v>60.166010880000002</v>
      </c>
      <c r="O56" s="129">
        <v>-0.54762193000000003</v>
      </c>
      <c r="P56" s="129">
        <v>17.32352895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8399.4249520899994</v>
      </c>
      <c r="C57" s="41">
        <v>62.834570720000002</v>
      </c>
      <c r="D57" s="129">
        <v>48.629915500000003</v>
      </c>
      <c r="E57" s="129">
        <v>14.204655220000001</v>
      </c>
      <c r="F57" s="129">
        <v>4.9080961700000003</v>
      </c>
      <c r="G57" s="129">
        <v>3.9632492699999999</v>
      </c>
      <c r="H57" s="129">
        <v>0.94484690000000005</v>
      </c>
      <c r="I57" s="129">
        <v>1285.13427056</v>
      </c>
      <c r="J57" s="129">
        <v>86.949952580000001</v>
      </c>
      <c r="K57" s="129">
        <v>1198.1843179799998</v>
      </c>
      <c r="L57" s="129">
        <v>7046.5480146400005</v>
      </c>
      <c r="M57" s="129">
        <v>6987.61068092</v>
      </c>
      <c r="N57" s="129">
        <v>58.937333719999998</v>
      </c>
      <c r="O57" s="129">
        <v>-2.35696569</v>
      </c>
      <c r="P57" s="129">
        <v>21.650937250000002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8359.7100240300006</v>
      </c>
      <c r="C58" s="41">
        <v>64.415643020000005</v>
      </c>
      <c r="D58" s="129">
        <v>51.461091060000001</v>
      </c>
      <c r="E58" s="129">
        <v>12.95455196</v>
      </c>
      <c r="F58" s="129">
        <v>4.0801652900000001</v>
      </c>
      <c r="G58" s="129">
        <v>3.0986931799999997</v>
      </c>
      <c r="H58" s="129">
        <v>0.98147211000000001</v>
      </c>
      <c r="I58" s="129">
        <v>1277.44156802</v>
      </c>
      <c r="J58" s="129">
        <v>86.643889610000002</v>
      </c>
      <c r="K58" s="129">
        <v>1190.7976784100001</v>
      </c>
      <c r="L58" s="129">
        <v>7013.7726476999997</v>
      </c>
      <c r="M58" s="129">
        <v>6968.4965210999999</v>
      </c>
      <c r="N58" s="129">
        <v>45.276126599999998</v>
      </c>
      <c r="O58" s="129">
        <v>-3.7551243299999997</v>
      </c>
      <c r="P58" s="129">
        <v>22.327576780000001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8433.1624940599995</v>
      </c>
      <c r="C59" s="41">
        <v>61.389062530000004</v>
      </c>
      <c r="D59" s="129">
        <v>45.40621514</v>
      </c>
      <c r="E59" s="129">
        <v>15.98284739</v>
      </c>
      <c r="F59" s="129">
        <v>12.882226599999999</v>
      </c>
      <c r="G59" s="129">
        <v>11.823689480000001</v>
      </c>
      <c r="H59" s="129">
        <v>1.05853712</v>
      </c>
      <c r="I59" s="129">
        <v>1321.5932030500001</v>
      </c>
      <c r="J59" s="129">
        <v>85.575154240000003</v>
      </c>
      <c r="K59" s="129">
        <v>1236.01804881</v>
      </c>
      <c r="L59" s="129">
        <v>7037.2980018799999</v>
      </c>
      <c r="M59" s="129">
        <v>6988.2373713199995</v>
      </c>
      <c r="N59" s="129">
        <v>49.06063056</v>
      </c>
      <c r="O59" s="129">
        <v>9.2353200000000135E-2</v>
      </c>
      <c r="P59" s="129">
        <v>17.816450099999997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10878.332677369999</v>
      </c>
      <c r="C60" s="41">
        <v>73.331225689999997</v>
      </c>
      <c r="D60" s="129">
        <v>52.588947599999997</v>
      </c>
      <c r="E60" s="129">
        <v>20.742278089999999</v>
      </c>
      <c r="F60" s="129">
        <v>39.470789679999996</v>
      </c>
      <c r="G60" s="129">
        <v>38.076506819999999</v>
      </c>
      <c r="H60" s="129">
        <v>1.3942828600000001</v>
      </c>
      <c r="I60" s="129">
        <v>1674.32307401</v>
      </c>
      <c r="J60" s="129">
        <v>106.12545241000001</v>
      </c>
      <c r="K60" s="129">
        <v>1568.1976216</v>
      </c>
      <c r="L60" s="129">
        <v>9091.2075879900003</v>
      </c>
      <c r="M60" s="129">
        <v>9031.7329984999997</v>
      </c>
      <c r="N60" s="129">
        <v>59.47458949</v>
      </c>
      <c r="O60" s="129">
        <v>-1.56522169</v>
      </c>
      <c r="P60" s="129">
        <v>27.774855680000002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9164.7837023400007</v>
      </c>
      <c r="C61" s="41">
        <v>75.504138280000006</v>
      </c>
      <c r="D61" s="129">
        <v>55.536006639999997</v>
      </c>
      <c r="E61" s="129">
        <v>19.968131640000003</v>
      </c>
      <c r="F61" s="129">
        <v>55.852383010000004</v>
      </c>
      <c r="G61" s="129">
        <v>48.958352819999995</v>
      </c>
      <c r="H61" s="129">
        <v>6.8940301899999996</v>
      </c>
      <c r="I61" s="129">
        <v>1520.61742749</v>
      </c>
      <c r="J61" s="129">
        <v>121.80893460000001</v>
      </c>
      <c r="K61" s="129">
        <v>1398.80849289</v>
      </c>
      <c r="L61" s="129">
        <v>7512.8097535600009</v>
      </c>
      <c r="M61" s="129">
        <v>7456.9704322400003</v>
      </c>
      <c r="N61" s="129">
        <v>55.839321319999996</v>
      </c>
      <c r="O61" s="129">
        <v>-6.2186038400000001</v>
      </c>
      <c r="P61" s="129">
        <v>22.776756249999998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8458.4927104899998</v>
      </c>
      <c r="C62" s="41">
        <v>65.51085341000001</v>
      </c>
      <c r="D62" s="129">
        <v>47.4237167</v>
      </c>
      <c r="E62" s="129">
        <v>18.087136709999999</v>
      </c>
      <c r="F62" s="129">
        <v>50.24745927</v>
      </c>
      <c r="G62" s="129">
        <v>48.794960469999999</v>
      </c>
      <c r="H62" s="129">
        <v>1.4524987999999999</v>
      </c>
      <c r="I62" s="129">
        <v>1256.11467808</v>
      </c>
      <c r="J62" s="129">
        <v>132.92778561</v>
      </c>
      <c r="K62" s="129">
        <v>1123.18689247</v>
      </c>
      <c r="L62" s="129">
        <v>7086.6197197299998</v>
      </c>
      <c r="M62" s="129">
        <v>7033.6864963099997</v>
      </c>
      <c r="N62" s="129">
        <v>52.933223420000004</v>
      </c>
      <c r="O62" s="129">
        <v>-2.3745334999999996</v>
      </c>
      <c r="P62" s="129">
        <v>19.908187140000003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8430.4052475400003</v>
      </c>
      <c r="C63" s="41">
        <v>64.777788329999993</v>
      </c>
      <c r="D63" s="129">
        <v>45.852237479999999</v>
      </c>
      <c r="E63" s="129">
        <v>18.92555085</v>
      </c>
      <c r="F63" s="129">
        <v>50.413758299999998</v>
      </c>
      <c r="G63" s="129">
        <v>49.183757069999999</v>
      </c>
      <c r="H63" s="129">
        <v>1.2300012300000001</v>
      </c>
      <c r="I63" s="129">
        <v>1265.1446032199999</v>
      </c>
      <c r="J63" s="129">
        <v>129.21007799</v>
      </c>
      <c r="K63" s="129">
        <v>1135.93452523</v>
      </c>
      <c r="L63" s="129">
        <v>7050.0690976900005</v>
      </c>
      <c r="M63" s="129">
        <v>6996.6504614799996</v>
      </c>
      <c r="N63" s="129">
        <v>53.418636210000003</v>
      </c>
      <c r="O63" s="129">
        <v>-1.19649429</v>
      </c>
      <c r="P63" s="129">
        <v>18.099018470000001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8416.3659344900007</v>
      </c>
      <c r="C64" s="41">
        <v>75.66772026000001</v>
      </c>
      <c r="D64" s="129">
        <v>56.129383170000004</v>
      </c>
      <c r="E64" s="129">
        <v>19.538337089999999</v>
      </c>
      <c r="F64" s="129">
        <v>4.0622612499999997</v>
      </c>
      <c r="G64" s="129">
        <v>2.74984954</v>
      </c>
      <c r="H64" s="129">
        <v>1.3124117099999999</v>
      </c>
      <c r="I64" s="129">
        <v>1331.4213226000002</v>
      </c>
      <c r="J64" s="129">
        <v>142.97651965</v>
      </c>
      <c r="K64" s="129">
        <v>1188.4448029499999</v>
      </c>
      <c r="L64" s="129">
        <v>7005.21463038</v>
      </c>
      <c r="M64" s="129">
        <v>6949.9946757399994</v>
      </c>
      <c r="N64" s="129">
        <v>55.219954639999997</v>
      </c>
      <c r="O64" s="129">
        <v>-6.3029720100000004</v>
      </c>
      <c r="P64" s="129">
        <v>17.50794673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8110.7989912499997</v>
      </c>
      <c r="C65" s="41">
        <v>67.818721969999999</v>
      </c>
      <c r="D65" s="129">
        <v>45.078341559999998</v>
      </c>
      <c r="E65" s="129">
        <v>22.74038041</v>
      </c>
      <c r="F65" s="129">
        <v>15.983578899999999</v>
      </c>
      <c r="G65" s="129">
        <v>3.0084328199999999</v>
      </c>
      <c r="H65" s="129">
        <v>12.97514608</v>
      </c>
      <c r="I65" s="129">
        <v>1215.3134906499999</v>
      </c>
      <c r="J65" s="129">
        <v>88.555396689999995</v>
      </c>
      <c r="K65" s="129">
        <v>1126.75809396</v>
      </c>
      <c r="L65" s="129">
        <v>6811.6831997299996</v>
      </c>
      <c r="M65" s="129">
        <v>6757.8401822899996</v>
      </c>
      <c r="N65" s="129">
        <v>53.843017439999997</v>
      </c>
      <c r="O65" s="129">
        <v>-5.8310692500000005</v>
      </c>
      <c r="P65" s="129">
        <v>17.266036039999999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8003.1420031400003</v>
      </c>
      <c r="C66" s="41">
        <v>75.679871930000004</v>
      </c>
      <c r="D66" s="129">
        <v>49.911075949999997</v>
      </c>
      <c r="E66" s="129">
        <v>25.76879598</v>
      </c>
      <c r="F66" s="129">
        <v>24.159484639999999</v>
      </c>
      <c r="G66" s="129">
        <v>8.1076464999999995</v>
      </c>
      <c r="H66" s="129">
        <v>16.051838140000001</v>
      </c>
      <c r="I66" s="129">
        <v>1208.7597946999999</v>
      </c>
      <c r="J66" s="129">
        <v>90.676067630000006</v>
      </c>
      <c r="K66" s="129">
        <v>1118.0837270699999</v>
      </c>
      <c r="L66" s="129">
        <v>6694.54285187</v>
      </c>
      <c r="M66" s="129">
        <v>6638.59952737</v>
      </c>
      <c r="N66" s="129">
        <v>55.943324500000003</v>
      </c>
      <c r="O66" s="129">
        <v>-1.2584939899999998</v>
      </c>
      <c r="P66" s="129">
        <v>17.46977081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8019.5094980699996</v>
      </c>
      <c r="C67" s="41">
        <v>85.033370089999991</v>
      </c>
      <c r="D67" s="129">
        <v>61.727350049999998</v>
      </c>
      <c r="E67" s="129">
        <v>23.30602004</v>
      </c>
      <c r="F67" s="129">
        <v>31.459017579999998</v>
      </c>
      <c r="G67" s="129">
        <v>10.538910700000001</v>
      </c>
      <c r="H67" s="129">
        <v>20.920106879999999</v>
      </c>
      <c r="I67" s="129">
        <v>1283.68277973</v>
      </c>
      <c r="J67" s="129">
        <v>82.039372600000007</v>
      </c>
      <c r="K67" s="129">
        <v>1201.64340713</v>
      </c>
      <c r="L67" s="129">
        <v>6619.3343306700008</v>
      </c>
      <c r="M67" s="129">
        <v>6562.3328609700002</v>
      </c>
      <c r="N67" s="129">
        <v>57.001469700000001</v>
      </c>
      <c r="O67" s="129">
        <v>-3.4979153200000002</v>
      </c>
      <c r="P67" s="129">
        <v>16.89217871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8471.9690696800008</v>
      </c>
      <c r="C68" s="41">
        <v>71.970253720000002</v>
      </c>
      <c r="D68" s="129">
        <v>48.00736946</v>
      </c>
      <c r="E68" s="129">
        <v>23.962884259999999</v>
      </c>
      <c r="F68" s="129">
        <v>122.70864206</v>
      </c>
      <c r="G68" s="129">
        <v>93.423875159999994</v>
      </c>
      <c r="H68" s="129">
        <v>29.284766900000001</v>
      </c>
      <c r="I68" s="129">
        <v>1329.6225246200001</v>
      </c>
      <c r="J68" s="129">
        <v>83.032254230000007</v>
      </c>
      <c r="K68" s="129">
        <v>1246.5902703899999</v>
      </c>
      <c r="L68" s="129">
        <v>6947.6676492799998</v>
      </c>
      <c r="M68" s="129">
        <v>6886.9821071499991</v>
      </c>
      <c r="N68" s="129">
        <v>60.685542129999995</v>
      </c>
      <c r="O68" s="129">
        <v>-4.2434712299999999</v>
      </c>
      <c r="P68" s="129">
        <v>17.663989430000001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8504.9851705700003</v>
      </c>
      <c r="C69" s="41">
        <v>56.458445439999991</v>
      </c>
      <c r="D69" s="129">
        <v>37.585346180000002</v>
      </c>
      <c r="E69" s="129">
        <v>18.87309926</v>
      </c>
      <c r="F69" s="129">
        <v>127.18167937999999</v>
      </c>
      <c r="G69" s="129">
        <v>98.096552619999997</v>
      </c>
      <c r="H69" s="129">
        <v>29.085126760000001</v>
      </c>
      <c r="I69" s="129">
        <v>1394.5641327500002</v>
      </c>
      <c r="J69" s="129">
        <v>85.071881919999996</v>
      </c>
      <c r="K69" s="129">
        <v>1309.4922508300001</v>
      </c>
      <c r="L69" s="129">
        <v>6926.7809129999996</v>
      </c>
      <c r="M69" s="129">
        <v>6867.1284948499997</v>
      </c>
      <c r="N69" s="129">
        <v>59.652418149999995</v>
      </c>
      <c r="O69" s="129">
        <v>-6.2419956499999998</v>
      </c>
      <c r="P69" s="129">
        <v>17.858804129999999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8550.4563019099987</v>
      </c>
      <c r="C70" s="41">
        <v>90.468086209999996</v>
      </c>
      <c r="D70" s="129">
        <v>65.725756509999997</v>
      </c>
      <c r="E70" s="129">
        <v>24.742329699999999</v>
      </c>
      <c r="F70" s="129">
        <v>7.8577230900000004</v>
      </c>
      <c r="G70" s="129">
        <v>6.08475579</v>
      </c>
      <c r="H70" s="129">
        <v>1.7729672999999999</v>
      </c>
      <c r="I70" s="129">
        <v>1514.0644269099998</v>
      </c>
      <c r="J70" s="129">
        <v>82.640650169999986</v>
      </c>
      <c r="K70" s="129">
        <v>1431.42377674</v>
      </c>
      <c r="L70" s="129">
        <v>6938.0660656999999</v>
      </c>
      <c r="M70" s="129">
        <v>6889.5985670400005</v>
      </c>
      <c r="N70" s="129">
        <v>48.467498659999997</v>
      </c>
      <c r="O70" s="129">
        <v>-9.9569722200000008</v>
      </c>
      <c r="P70" s="129">
        <v>16.41306737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8770.3359168400002</v>
      </c>
      <c r="C71" s="41">
        <v>71.888902600000009</v>
      </c>
      <c r="D71" s="129">
        <v>48.452124660000003</v>
      </c>
      <c r="E71" s="129">
        <v>23.436777939999999</v>
      </c>
      <c r="F71" s="129">
        <v>9.1666795300000015</v>
      </c>
      <c r="G71" s="129">
        <v>7.2004965000000007</v>
      </c>
      <c r="H71" s="129">
        <v>1.9661830299999998</v>
      </c>
      <c r="I71" s="129">
        <v>1590.3329250299998</v>
      </c>
      <c r="J71" s="129">
        <v>77.746822929999993</v>
      </c>
      <c r="K71" s="129">
        <v>1512.5861021000001</v>
      </c>
      <c r="L71" s="129">
        <v>7098.9474096800004</v>
      </c>
      <c r="M71" s="129">
        <v>7046.5584458400008</v>
      </c>
      <c r="N71" s="129">
        <v>52.388963840000002</v>
      </c>
      <c r="O71" s="129">
        <v>-4.8530108700000003</v>
      </c>
      <c r="P71" s="129">
        <v>20.081609919999998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9000.743703690001</v>
      </c>
      <c r="C72" s="41">
        <v>79.824018589999994</v>
      </c>
      <c r="D72" s="129">
        <v>50.173915770000008</v>
      </c>
      <c r="E72" s="129">
        <v>29.650102820000001</v>
      </c>
      <c r="F72" s="129">
        <v>152.09644397</v>
      </c>
      <c r="G72" s="129">
        <v>108.48637524999999</v>
      </c>
      <c r="H72" s="129">
        <v>43.610068720000001</v>
      </c>
      <c r="I72" s="129">
        <v>1401.2085651300001</v>
      </c>
      <c r="J72" s="129">
        <v>92.644076690000006</v>
      </c>
      <c r="K72" s="129">
        <v>1308.5644884400001</v>
      </c>
      <c r="L72" s="129">
        <v>7367.6146760000001</v>
      </c>
      <c r="M72" s="129">
        <v>7314.3558416699998</v>
      </c>
      <c r="N72" s="129">
        <v>53.258834329999992</v>
      </c>
      <c r="O72" s="129">
        <v>-0.99517483000000007</v>
      </c>
      <c r="P72" s="129">
        <v>20.828578880000002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9038.2003084800017</v>
      </c>
      <c r="C73" s="41">
        <v>98.128612969999992</v>
      </c>
      <c r="D73" s="129">
        <v>68.552924130000008</v>
      </c>
      <c r="E73" s="129">
        <v>29.575688839999998</v>
      </c>
      <c r="F73" s="129">
        <v>218.80812843999999</v>
      </c>
      <c r="G73" s="129">
        <v>113.97061444000001</v>
      </c>
      <c r="H73" s="129">
        <v>104.837514</v>
      </c>
      <c r="I73" s="129">
        <v>1331.32067934</v>
      </c>
      <c r="J73" s="129">
        <v>117.39753867</v>
      </c>
      <c r="K73" s="129">
        <v>1213.9231406699998</v>
      </c>
      <c r="L73" s="129">
        <v>7389.9428877299997</v>
      </c>
      <c r="M73" s="129">
        <v>7335.2819507300001</v>
      </c>
      <c r="N73" s="129">
        <v>54.66093699999999</v>
      </c>
      <c r="O73" s="129">
        <v>-1.6907860399999999</v>
      </c>
      <c r="P73" s="129">
        <v>20.256471529999999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9153.21994223</v>
      </c>
      <c r="C74" s="41">
        <v>80.049566069999997</v>
      </c>
      <c r="D74" s="129">
        <v>51.111926870000012</v>
      </c>
      <c r="E74" s="129">
        <v>28.9376392</v>
      </c>
      <c r="F74" s="129">
        <v>222.01599634999999</v>
      </c>
      <c r="G74" s="129">
        <v>109.92529515000001</v>
      </c>
      <c r="H74" s="129">
        <v>112.0907012</v>
      </c>
      <c r="I74" s="129">
        <v>1523.6175761499999</v>
      </c>
      <c r="J74" s="129">
        <v>127.69212288999999</v>
      </c>
      <c r="K74" s="129">
        <v>1395.92545326</v>
      </c>
      <c r="L74" s="129">
        <v>7327.5368036599994</v>
      </c>
      <c r="M74" s="129">
        <v>7267.2289074099999</v>
      </c>
      <c r="N74" s="129">
        <v>60.307896249999999</v>
      </c>
      <c r="O74" s="129">
        <v>-12.636380760000002</v>
      </c>
      <c r="P74" s="129">
        <v>19.587582300000001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9281.1872655799998</v>
      </c>
      <c r="C75" s="41">
        <v>88.48433824</v>
      </c>
      <c r="D75" s="129">
        <v>54.077416830000004</v>
      </c>
      <c r="E75" s="129">
        <v>34.406921410000002</v>
      </c>
      <c r="F75" s="129">
        <v>232.18549372000001</v>
      </c>
      <c r="G75" s="129">
        <v>110.13447483</v>
      </c>
      <c r="H75" s="129">
        <v>122.05101889000001</v>
      </c>
      <c r="I75" s="129">
        <v>1587.7125305900001</v>
      </c>
      <c r="J75" s="129">
        <v>109.48956186000001</v>
      </c>
      <c r="K75" s="129">
        <v>1478.22296873</v>
      </c>
      <c r="L75" s="129">
        <v>7372.8049030299999</v>
      </c>
      <c r="M75" s="129">
        <v>7310.8493164899992</v>
      </c>
      <c r="N75" s="129">
        <v>61.955586539999999</v>
      </c>
      <c r="O75" s="129">
        <v>-18.135758679999999</v>
      </c>
      <c r="P75" s="129">
        <v>19.138390740000002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9469.9388985400001</v>
      </c>
      <c r="C76" s="41">
        <v>107.88136822999999</v>
      </c>
      <c r="D76" s="129">
        <v>73.145671020000009</v>
      </c>
      <c r="E76" s="129">
        <v>34.735697209999998</v>
      </c>
      <c r="F76" s="129">
        <v>224.88215846</v>
      </c>
      <c r="G76" s="129">
        <v>107.65167288000001</v>
      </c>
      <c r="H76" s="129">
        <v>117.23048557999999</v>
      </c>
      <c r="I76" s="129">
        <v>1624.4839427700001</v>
      </c>
      <c r="J76" s="129">
        <v>105.61803107</v>
      </c>
      <c r="K76" s="129">
        <v>1518.8659117</v>
      </c>
      <c r="L76" s="129">
        <v>7512.6914290799996</v>
      </c>
      <c r="M76" s="129">
        <v>7444.5856317500002</v>
      </c>
      <c r="N76" s="129">
        <v>68.105797330000001</v>
      </c>
      <c r="O76" s="129">
        <v>-4.0275149799999994</v>
      </c>
      <c r="P76" s="129">
        <v>18.472450179999999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9426.7268784399985</v>
      </c>
      <c r="C77" s="41">
        <v>93.908332239999993</v>
      </c>
      <c r="D77" s="129">
        <v>56.170691840000003</v>
      </c>
      <c r="E77" s="129">
        <v>37.737640399999997</v>
      </c>
      <c r="F77" s="129">
        <v>226.97171655</v>
      </c>
      <c r="G77" s="129">
        <v>109.41790118999999</v>
      </c>
      <c r="H77" s="129">
        <v>117.55381536</v>
      </c>
      <c r="I77" s="129">
        <v>1535.69440854</v>
      </c>
      <c r="J77" s="129">
        <v>100.73297175</v>
      </c>
      <c r="K77" s="129">
        <v>1434.9614367899999</v>
      </c>
      <c r="L77" s="129">
        <v>7570.1524211100004</v>
      </c>
      <c r="M77" s="129">
        <v>7499.50301889</v>
      </c>
      <c r="N77" s="129">
        <v>70.649402219999999</v>
      </c>
      <c r="O77" s="129">
        <v>-4.3075472699999997</v>
      </c>
      <c r="P77" s="129">
        <v>17.851428260000002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9475.7095303000006</v>
      </c>
      <c r="C78" s="41">
        <v>90.851697769999987</v>
      </c>
      <c r="D78" s="129">
        <v>55.163544619999996</v>
      </c>
      <c r="E78" s="129">
        <v>35.688153150000012</v>
      </c>
      <c r="F78" s="129">
        <v>223.49408206999999</v>
      </c>
      <c r="G78" s="129">
        <v>109.98031216000001</v>
      </c>
      <c r="H78" s="129">
        <v>113.51376990999999</v>
      </c>
      <c r="I78" s="129">
        <v>1491.74285377</v>
      </c>
      <c r="J78" s="129">
        <v>111.11251309000001</v>
      </c>
      <c r="K78" s="129">
        <v>1380.63034068</v>
      </c>
      <c r="L78" s="129">
        <v>7669.6208966899994</v>
      </c>
      <c r="M78" s="129">
        <v>7600.7358542000002</v>
      </c>
      <c r="N78" s="129">
        <v>68.885042490000018</v>
      </c>
      <c r="O78" s="129">
        <v>-1.9450615</v>
      </c>
      <c r="P78" s="129">
        <v>19.730648889999998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9591.4971397500012</v>
      </c>
      <c r="C79" s="41">
        <v>112.53519813000001</v>
      </c>
      <c r="D79" s="129">
        <v>67.943818270000008</v>
      </c>
      <c r="E79" s="129">
        <v>44.591379859999996</v>
      </c>
      <c r="F79" s="129">
        <v>275.93054225999998</v>
      </c>
      <c r="G79" s="129">
        <v>164.58545330999999</v>
      </c>
      <c r="H79" s="129">
        <v>111.34508895</v>
      </c>
      <c r="I79" s="129">
        <v>1424.75145795</v>
      </c>
      <c r="J79" s="129">
        <v>107.25821018000001</v>
      </c>
      <c r="K79" s="129">
        <v>1317.4932477699999</v>
      </c>
      <c r="L79" s="129">
        <v>7778.27994141</v>
      </c>
      <c r="M79" s="129">
        <v>7706.1453398800004</v>
      </c>
      <c r="N79" s="129">
        <v>72.134601530000012</v>
      </c>
      <c r="O79" s="129">
        <v>-5.4873655900000005</v>
      </c>
      <c r="P79" s="129">
        <v>19.94306899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9608.9457043500006</v>
      </c>
      <c r="C80" s="41">
        <v>110.74799422</v>
      </c>
      <c r="D80" s="129">
        <v>64.791654519999994</v>
      </c>
      <c r="E80" s="129">
        <v>45.956339700000001</v>
      </c>
      <c r="F80" s="129">
        <v>287.40829209000003</v>
      </c>
      <c r="G80" s="129">
        <v>167.10393371999999</v>
      </c>
      <c r="H80" s="129">
        <v>120.30435837</v>
      </c>
      <c r="I80" s="129">
        <v>1467.91131397</v>
      </c>
      <c r="J80" s="129">
        <v>113.1420818</v>
      </c>
      <c r="K80" s="129">
        <v>1354.7692321700001</v>
      </c>
      <c r="L80" s="129">
        <v>7742.8781040699996</v>
      </c>
      <c r="M80" s="129">
        <v>7677.2630811500003</v>
      </c>
      <c r="N80" s="129">
        <v>65.615022920000001</v>
      </c>
      <c r="O80" s="129">
        <v>-3.41341435</v>
      </c>
      <c r="P80" s="129">
        <v>18.915959690000001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9602.64688398</v>
      </c>
      <c r="C81" s="41">
        <v>105.40466724000001</v>
      </c>
      <c r="D81" s="129">
        <v>65.141141329999996</v>
      </c>
      <c r="E81" s="129">
        <v>40.263525909999998</v>
      </c>
      <c r="F81" s="129">
        <v>288.93547467999997</v>
      </c>
      <c r="G81" s="129">
        <v>166.17992637</v>
      </c>
      <c r="H81" s="129">
        <v>122.75554830999999</v>
      </c>
      <c r="I81" s="129">
        <v>1470.1143060899999</v>
      </c>
      <c r="J81" s="129">
        <v>124.41714944</v>
      </c>
      <c r="K81" s="129">
        <v>1345.6971566500001</v>
      </c>
      <c r="L81" s="129">
        <v>7738.1924359699997</v>
      </c>
      <c r="M81" s="129">
        <v>7675.6854117700004</v>
      </c>
      <c r="N81" s="129">
        <v>62.507024200000004</v>
      </c>
      <c r="O81" s="129">
        <v>-2.8193226999999998</v>
      </c>
      <c r="P81" s="129">
        <v>19.61021766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9878.24487357</v>
      </c>
      <c r="C82" s="41">
        <v>121.34631938999999</v>
      </c>
      <c r="D82" s="129">
        <v>79.941478320000002</v>
      </c>
      <c r="E82" s="129">
        <v>41.404841069999996</v>
      </c>
      <c r="F82" s="129">
        <v>14.44130169</v>
      </c>
      <c r="G82" s="129">
        <v>7.2235279199999995</v>
      </c>
      <c r="H82" s="129">
        <v>7.21777377</v>
      </c>
      <c r="I82" s="129">
        <v>1844.11587629</v>
      </c>
      <c r="J82" s="129">
        <v>144.23293975000001</v>
      </c>
      <c r="K82" s="129">
        <v>1699.8829365400002</v>
      </c>
      <c r="L82" s="129">
        <v>7898.3413762</v>
      </c>
      <c r="M82" s="129">
        <v>7843.3295397000002</v>
      </c>
      <c r="N82" s="129">
        <v>55.011836500000001</v>
      </c>
      <c r="O82" s="129">
        <v>-11.52059152</v>
      </c>
      <c r="P82" s="129">
        <v>21.527717689999999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9551.0794809700001</v>
      </c>
      <c r="C83" s="41">
        <v>110.45340591999999</v>
      </c>
      <c r="D83" s="129">
        <v>62.926708740000002</v>
      </c>
      <c r="E83" s="129">
        <v>47.526697179999999</v>
      </c>
      <c r="F83" s="129">
        <v>16.119367060000002</v>
      </c>
      <c r="G83" s="129">
        <v>8.5113711599999995</v>
      </c>
      <c r="H83" s="129">
        <v>7.6079959000000006</v>
      </c>
      <c r="I83" s="129">
        <v>1565.9628989800001</v>
      </c>
      <c r="J83" s="129">
        <v>139.80838911999999</v>
      </c>
      <c r="K83" s="129">
        <v>1426.15450986</v>
      </c>
      <c r="L83" s="129">
        <v>7858.5438090099997</v>
      </c>
      <c r="M83" s="129">
        <v>7796.2500972500002</v>
      </c>
      <c r="N83" s="129">
        <v>62.293711760000001</v>
      </c>
      <c r="O83" s="129">
        <v>-2.9837240199999999</v>
      </c>
      <c r="P83" s="129">
        <v>21.825103939999998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9986.3129708399993</v>
      </c>
      <c r="C84" s="41">
        <v>100.06939117</v>
      </c>
      <c r="D84" s="129">
        <v>64.074358259999997</v>
      </c>
      <c r="E84" s="129">
        <v>35.995032909999999</v>
      </c>
      <c r="F84" s="129">
        <v>125.43772199999999</v>
      </c>
      <c r="G84" s="129">
        <v>18.073801279999998</v>
      </c>
      <c r="H84" s="129">
        <v>107.36392072000001</v>
      </c>
      <c r="I84" s="129">
        <v>1822.60182975</v>
      </c>
      <c r="J84" s="129">
        <v>153.19366819000001</v>
      </c>
      <c r="K84" s="129">
        <v>1669.4081615599998</v>
      </c>
      <c r="L84" s="129">
        <v>7938.20402792</v>
      </c>
      <c r="M84" s="129">
        <v>7878.5708389299998</v>
      </c>
      <c r="N84" s="129">
        <v>59.633188990000001</v>
      </c>
      <c r="O84" s="129">
        <v>-3.8859005099999999</v>
      </c>
      <c r="P84" s="129">
        <v>24.074602849999998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9884.9571216999993</v>
      </c>
      <c r="C85" s="41">
        <v>112.84524716</v>
      </c>
      <c r="D85" s="129">
        <v>75.433657860000011</v>
      </c>
      <c r="E85" s="129">
        <v>37.411589300000003</v>
      </c>
      <c r="F85" s="129">
        <v>310.82798883999999</v>
      </c>
      <c r="G85" s="129">
        <v>178.29582581</v>
      </c>
      <c r="H85" s="129">
        <v>132.53216303000002</v>
      </c>
      <c r="I85" s="129">
        <v>1536.6712394900001</v>
      </c>
      <c r="J85" s="129">
        <v>177.10956519999999</v>
      </c>
      <c r="K85" s="129">
        <v>1359.5616742899999</v>
      </c>
      <c r="L85" s="129">
        <v>7924.6126462100001</v>
      </c>
      <c r="M85" s="129">
        <v>7860.7757961400002</v>
      </c>
      <c r="N85" s="129">
        <v>63.836850069999997</v>
      </c>
      <c r="O85" s="129">
        <v>-5.9073264199999995</v>
      </c>
      <c r="P85" s="129">
        <v>21.109767000000002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10252.18124661</v>
      </c>
      <c r="C86" s="41">
        <v>105.63565841</v>
      </c>
      <c r="D86" s="129">
        <v>61.326768639999997</v>
      </c>
      <c r="E86" s="129">
        <v>44.30888977</v>
      </c>
      <c r="F86" s="129">
        <v>341.48809818000001</v>
      </c>
      <c r="G86" s="129">
        <v>179.49147401000002</v>
      </c>
      <c r="H86" s="129">
        <v>161.99662416999999</v>
      </c>
      <c r="I86" s="129">
        <v>1769.54897708</v>
      </c>
      <c r="J86" s="129">
        <v>181.64802168</v>
      </c>
      <c r="K86" s="129">
        <v>1587.9009553999999</v>
      </c>
      <c r="L86" s="129">
        <v>8035.5085129399995</v>
      </c>
      <c r="M86" s="129">
        <v>7975.5266924199996</v>
      </c>
      <c r="N86" s="129">
        <v>59.981820519999999</v>
      </c>
      <c r="O86" s="129">
        <v>-30.725885760000001</v>
      </c>
      <c r="P86" s="129">
        <v>17.03074642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10098.254378260001</v>
      </c>
      <c r="C87" s="41">
        <v>113.34618217000001</v>
      </c>
      <c r="D87" s="129">
        <v>59.905471890000001</v>
      </c>
      <c r="E87" s="129">
        <v>53.440710279999998</v>
      </c>
      <c r="F87" s="129">
        <v>377.64730864000001</v>
      </c>
      <c r="G87" s="129">
        <v>179.69326296</v>
      </c>
      <c r="H87" s="129">
        <v>197.95404568000001</v>
      </c>
      <c r="I87" s="129">
        <v>1572.3019021800001</v>
      </c>
      <c r="J87" s="129">
        <v>156.69041028999999</v>
      </c>
      <c r="K87" s="129">
        <v>1415.61149189</v>
      </c>
      <c r="L87" s="129">
        <v>8034.9589852699992</v>
      </c>
      <c r="M87" s="129">
        <v>7960.5047314399999</v>
      </c>
      <c r="N87" s="129">
        <v>74.454253829999999</v>
      </c>
      <c r="O87" s="129">
        <v>-5.22531664</v>
      </c>
      <c r="P87" s="129">
        <v>19.278392720000003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10499.20901966</v>
      </c>
      <c r="C88" s="41">
        <v>143.20053472000001</v>
      </c>
      <c r="D88" s="129">
        <v>80.743334950000005</v>
      </c>
      <c r="E88" s="129">
        <v>62.457199770000003</v>
      </c>
      <c r="F88" s="129">
        <v>375.9147155</v>
      </c>
      <c r="G88" s="129">
        <v>181.69884259</v>
      </c>
      <c r="H88" s="129">
        <v>194.21587291</v>
      </c>
      <c r="I88" s="129">
        <v>1759.6956594799999</v>
      </c>
      <c r="J88" s="129">
        <v>184.52297519000001</v>
      </c>
      <c r="K88" s="129">
        <v>1575.17268429</v>
      </c>
      <c r="L88" s="129">
        <v>8220.3981099600005</v>
      </c>
      <c r="M88" s="129">
        <v>8139.3854538200003</v>
      </c>
      <c r="N88" s="129">
        <v>81.01265613999999</v>
      </c>
      <c r="O88" s="129">
        <v>-11.728464389999999</v>
      </c>
      <c r="P88" s="129">
        <v>19.601273730000003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10318.16181268</v>
      </c>
      <c r="C89" s="41">
        <v>148.78327547999999</v>
      </c>
      <c r="D89" s="129">
        <v>64.374872640000007</v>
      </c>
      <c r="E89" s="129">
        <v>84.408402840000008</v>
      </c>
      <c r="F89" s="129">
        <v>233.01195877000001</v>
      </c>
      <c r="G89" s="129">
        <v>111.47808036000001</v>
      </c>
      <c r="H89" s="129">
        <v>121.53387841</v>
      </c>
      <c r="I89" s="129">
        <v>1782.5917074399999</v>
      </c>
      <c r="J89" s="129">
        <v>158.33444507999999</v>
      </c>
      <c r="K89" s="129">
        <v>1624.2572623600001</v>
      </c>
      <c r="L89" s="129">
        <v>8153.7748709900006</v>
      </c>
      <c r="M89" s="129">
        <v>8069.9067094499997</v>
      </c>
      <c r="N89" s="129">
        <v>83.868161540000003</v>
      </c>
      <c r="O89" s="129">
        <v>-7.8972346800000004</v>
      </c>
      <c r="P89" s="129">
        <v>22.39703501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10433.974553329999</v>
      </c>
      <c r="C90" s="41">
        <v>148.55541898000001</v>
      </c>
      <c r="D90" s="129">
        <v>62.838745859999996</v>
      </c>
      <c r="E90" s="129">
        <v>85.71667312000001</v>
      </c>
      <c r="F90" s="129">
        <v>232.52696928999998</v>
      </c>
      <c r="G90" s="129">
        <v>119.50845317999999</v>
      </c>
      <c r="H90" s="129">
        <v>113.01851610999999</v>
      </c>
      <c r="I90" s="129">
        <v>1895.59076332</v>
      </c>
      <c r="J90" s="129">
        <v>148.44441057</v>
      </c>
      <c r="K90" s="129">
        <v>1747.14635275</v>
      </c>
      <c r="L90" s="129">
        <v>8157.3014017400001</v>
      </c>
      <c r="M90" s="129">
        <v>8067.1225599099998</v>
      </c>
      <c r="N90" s="129">
        <v>90.17884183000001</v>
      </c>
      <c r="O90" s="129">
        <v>-4.0256191900000005</v>
      </c>
      <c r="P90" s="129">
        <v>24.55729668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10840.827653169999</v>
      </c>
      <c r="C91" s="41">
        <v>185.72887420999999</v>
      </c>
      <c r="D91" s="129">
        <v>88.509425440000001</v>
      </c>
      <c r="E91" s="129">
        <v>97.21944877</v>
      </c>
      <c r="F91" s="129">
        <v>293.54033725000005</v>
      </c>
      <c r="G91" s="129">
        <v>172.47524180000002</v>
      </c>
      <c r="H91" s="129">
        <v>121.06509545</v>
      </c>
      <c r="I91" s="129">
        <v>1964.06196952</v>
      </c>
      <c r="J91" s="129">
        <v>170.27296626999998</v>
      </c>
      <c r="K91" s="129">
        <v>1793.78900325</v>
      </c>
      <c r="L91" s="129">
        <v>8397.4964721899996</v>
      </c>
      <c r="M91" s="129">
        <v>8306.5846533599997</v>
      </c>
      <c r="N91" s="129">
        <v>90.911818830000001</v>
      </c>
      <c r="O91" s="129">
        <v>-14.279456270000001</v>
      </c>
      <c r="P91" s="129">
        <v>25.911108389999999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11021.86725281</v>
      </c>
      <c r="C92" s="41">
        <v>173.61620354000001</v>
      </c>
      <c r="D92" s="129">
        <v>76.172832749999998</v>
      </c>
      <c r="E92" s="129">
        <v>97.443370789999989</v>
      </c>
      <c r="F92" s="129">
        <v>319.35217493000005</v>
      </c>
      <c r="G92" s="129">
        <v>216.89042777</v>
      </c>
      <c r="H92" s="129">
        <v>102.46174716</v>
      </c>
      <c r="I92" s="129">
        <v>2062.3764223799999</v>
      </c>
      <c r="J92" s="129">
        <v>150.54723627999999</v>
      </c>
      <c r="K92" s="129">
        <v>1911.8291861</v>
      </c>
      <c r="L92" s="129">
        <v>8466.5224519599997</v>
      </c>
      <c r="M92" s="129">
        <v>8378.0256572299986</v>
      </c>
      <c r="N92" s="129">
        <v>88.496794730000005</v>
      </c>
      <c r="O92" s="129">
        <v>-6.4036208600000002</v>
      </c>
      <c r="P92" s="129">
        <v>24.215587940000002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11050.49932094</v>
      </c>
      <c r="C93" s="41">
        <v>169.03355021000002</v>
      </c>
      <c r="D93" s="129">
        <v>77.007022730000003</v>
      </c>
      <c r="E93" s="129">
        <v>92.026527479999999</v>
      </c>
      <c r="F93" s="129">
        <v>323.96482811999999</v>
      </c>
      <c r="G93" s="129">
        <v>225.67314719999999</v>
      </c>
      <c r="H93" s="129">
        <v>98.291680920000005</v>
      </c>
      <c r="I93" s="129">
        <v>2054.0019264499997</v>
      </c>
      <c r="J93" s="129">
        <v>165.00150413</v>
      </c>
      <c r="K93" s="129">
        <v>1889.0004223199999</v>
      </c>
      <c r="L93" s="129">
        <v>8503.4990161599999</v>
      </c>
      <c r="M93" s="129">
        <v>8416.6281145800003</v>
      </c>
      <c r="N93" s="129">
        <v>86.870901580000009</v>
      </c>
      <c r="O93" s="129">
        <v>-4.4357952599999999</v>
      </c>
      <c r="P93" s="129">
        <v>26.145221290000002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11036.104707119999</v>
      </c>
      <c r="C94" s="41">
        <v>188.09528356999999</v>
      </c>
      <c r="D94" s="129">
        <v>103.67950171</v>
      </c>
      <c r="E94" s="129">
        <v>84.415781859999996</v>
      </c>
      <c r="F94" s="129">
        <v>11.512623749999999</v>
      </c>
      <c r="G94" s="129">
        <v>10.44691742</v>
      </c>
      <c r="H94" s="129">
        <v>1.06570633</v>
      </c>
      <c r="I94" s="129">
        <v>2010.8933784799999</v>
      </c>
      <c r="J94" s="129">
        <v>213.86546017000001</v>
      </c>
      <c r="K94" s="129">
        <v>1797.0279183100001</v>
      </c>
      <c r="L94" s="129">
        <v>8825.6034213200001</v>
      </c>
      <c r="M94" s="129">
        <v>8750.7905307599995</v>
      </c>
      <c r="N94" s="129">
        <v>74.81289056</v>
      </c>
      <c r="O94" s="129">
        <v>-4.5432078300000001</v>
      </c>
      <c r="P94" s="129">
        <v>25.769530590000002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11032.111941130001</v>
      </c>
      <c r="C95" s="41">
        <v>186.95909906</v>
      </c>
      <c r="D95" s="129">
        <v>100.01471491999999</v>
      </c>
      <c r="E95" s="129">
        <v>86.944384139999997</v>
      </c>
      <c r="F95" s="129">
        <v>16.110411020000001</v>
      </c>
      <c r="G95" s="129">
        <v>11.197116639999999</v>
      </c>
      <c r="H95" s="129">
        <v>4.91329438</v>
      </c>
      <c r="I95" s="129">
        <v>1933.73368809</v>
      </c>
      <c r="J95" s="129">
        <v>158.51427233000001</v>
      </c>
      <c r="K95" s="129">
        <v>1775.2194157600002</v>
      </c>
      <c r="L95" s="129">
        <v>8895.30874296</v>
      </c>
      <c r="M95" s="129">
        <v>8797.1873597100002</v>
      </c>
      <c r="N95" s="129">
        <v>98.121383250000008</v>
      </c>
      <c r="O95" s="129">
        <v>-5.8084777499999998</v>
      </c>
      <c r="P95" s="129">
        <v>20.215999700000001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10974.05439223</v>
      </c>
      <c r="C96" s="41">
        <v>194.34498416000002</v>
      </c>
      <c r="D96" s="129">
        <v>94.917058789999999</v>
      </c>
      <c r="E96" s="129">
        <v>99.427925369999997</v>
      </c>
      <c r="F96" s="129">
        <v>76.12911794</v>
      </c>
      <c r="G96" s="129">
        <v>53.648510550000005</v>
      </c>
      <c r="H96" s="129">
        <v>22.480607389999999</v>
      </c>
      <c r="I96" s="129">
        <v>1858.6662635600001</v>
      </c>
      <c r="J96" s="129">
        <v>124.54714554</v>
      </c>
      <c r="K96" s="129">
        <v>1734.1191180199999</v>
      </c>
      <c r="L96" s="129">
        <v>8844.9140265700007</v>
      </c>
      <c r="M96" s="129">
        <v>8742.6178183299999</v>
      </c>
      <c r="N96" s="129">
        <v>102.29620824</v>
      </c>
      <c r="O96" s="129">
        <v>-6.0536126200000009</v>
      </c>
      <c r="P96" s="129">
        <v>36.019118759999998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11190.302240380001</v>
      </c>
      <c r="C97" s="41">
        <v>214.52293265999998</v>
      </c>
      <c r="D97" s="129">
        <v>100.99177043</v>
      </c>
      <c r="E97" s="129">
        <v>113.53116223000001</v>
      </c>
      <c r="F97" s="129">
        <v>270.15855637999999</v>
      </c>
      <c r="G97" s="129">
        <v>244.2917104</v>
      </c>
      <c r="H97" s="129">
        <v>25.866845980000001</v>
      </c>
      <c r="I97" s="129">
        <v>1900.2941331299999</v>
      </c>
      <c r="J97" s="129">
        <v>149.20166359000001</v>
      </c>
      <c r="K97" s="129">
        <v>1751.0924695399999</v>
      </c>
      <c r="L97" s="129">
        <v>8805.3266182100015</v>
      </c>
      <c r="M97" s="129">
        <v>8696.9309659899991</v>
      </c>
      <c r="N97" s="129">
        <v>108.39565222</v>
      </c>
      <c r="O97" s="129">
        <v>-2.2161987599999997</v>
      </c>
      <c r="P97" s="129">
        <v>29.700395499999999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11096.42250194</v>
      </c>
      <c r="C98" s="41">
        <v>192.89291352999999</v>
      </c>
      <c r="D98" s="129">
        <v>78.205029039999999</v>
      </c>
      <c r="E98" s="129">
        <v>114.68788449</v>
      </c>
      <c r="F98" s="129">
        <v>270.59627529000005</v>
      </c>
      <c r="G98" s="129">
        <v>235.65991137999998</v>
      </c>
      <c r="H98" s="129">
        <v>34.936363910000004</v>
      </c>
      <c r="I98" s="129">
        <v>1780.52492424</v>
      </c>
      <c r="J98" s="129">
        <v>143.49469078000001</v>
      </c>
      <c r="K98" s="129">
        <v>1637.0302334599999</v>
      </c>
      <c r="L98" s="129">
        <v>8852.4083888800014</v>
      </c>
      <c r="M98" s="129">
        <v>8747.105033150001</v>
      </c>
      <c r="N98" s="129">
        <v>105.30335573000001</v>
      </c>
      <c r="O98" s="129">
        <v>-28.010236929999998</v>
      </c>
      <c r="P98" s="129">
        <v>34.179948330000002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10868.72635597</v>
      </c>
      <c r="C99" s="41">
        <v>209.29337337000001</v>
      </c>
      <c r="D99" s="129">
        <v>81.971218820000004</v>
      </c>
      <c r="E99" s="129">
        <v>127.32215455000001</v>
      </c>
      <c r="F99" s="129">
        <v>252.20695855</v>
      </c>
      <c r="G99" s="129">
        <v>229.45116738999999</v>
      </c>
      <c r="H99" s="129">
        <v>22.755791160000001</v>
      </c>
      <c r="I99" s="129">
        <v>1662.2548546600001</v>
      </c>
      <c r="J99" s="129">
        <v>151.37471328000001</v>
      </c>
      <c r="K99" s="129">
        <v>1510.8801413799999</v>
      </c>
      <c r="L99" s="129">
        <v>8744.9711693900008</v>
      </c>
      <c r="M99" s="129">
        <v>8645.3820131200009</v>
      </c>
      <c r="N99" s="129">
        <v>99.589156270000004</v>
      </c>
      <c r="O99" s="129">
        <v>-7.0269134399999995</v>
      </c>
      <c r="P99" s="129">
        <v>31.984123089999997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11341.23716778</v>
      </c>
      <c r="C100" s="41">
        <v>217.25755026000002</v>
      </c>
      <c r="D100" s="129">
        <v>91.452024070000007</v>
      </c>
      <c r="E100" s="129">
        <v>125.80552618999999</v>
      </c>
      <c r="F100" s="129">
        <v>250.46035927000003</v>
      </c>
      <c r="G100" s="129">
        <v>191.41249039000002</v>
      </c>
      <c r="H100" s="129">
        <v>59.047868880000003</v>
      </c>
      <c r="I100" s="129">
        <v>1729.6303412</v>
      </c>
      <c r="J100" s="129">
        <v>206.0375732</v>
      </c>
      <c r="K100" s="129">
        <v>1523.592768</v>
      </c>
      <c r="L100" s="129">
        <v>9143.8889170500006</v>
      </c>
      <c r="M100" s="129">
        <v>9050.0810210099989</v>
      </c>
      <c r="N100" s="129">
        <v>93.807896040000003</v>
      </c>
      <c r="O100" s="129">
        <v>-40.18679848</v>
      </c>
      <c r="P100" s="129">
        <v>31.085124260000001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11245.00062044</v>
      </c>
      <c r="C101" s="41">
        <v>147.76106253</v>
      </c>
      <c r="D101" s="129">
        <v>66.860794990000002</v>
      </c>
      <c r="E101" s="129">
        <v>80.900267540000002</v>
      </c>
      <c r="F101" s="129">
        <v>239.66245264</v>
      </c>
      <c r="G101" s="129">
        <v>194.50913965000001</v>
      </c>
      <c r="H101" s="129">
        <v>45.153312990000003</v>
      </c>
      <c r="I101" s="129">
        <v>1775.1248921700001</v>
      </c>
      <c r="J101" s="129">
        <v>187.35502034999999</v>
      </c>
      <c r="K101" s="129">
        <v>1587.7698718199999</v>
      </c>
      <c r="L101" s="129">
        <v>9082.4522130999994</v>
      </c>
      <c r="M101" s="129">
        <v>8972.1145694799998</v>
      </c>
      <c r="N101" s="129">
        <v>110.33764361999999</v>
      </c>
      <c r="O101" s="129">
        <v>-5.8860199900000003</v>
      </c>
      <c r="P101" s="129">
        <v>30.910331279999998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11522.544636070001</v>
      </c>
      <c r="C102" s="41">
        <v>153.49563419</v>
      </c>
      <c r="D102" s="129">
        <v>69.03135906</v>
      </c>
      <c r="E102" s="129">
        <v>84.464275130000004</v>
      </c>
      <c r="F102" s="129">
        <v>267.37740499</v>
      </c>
      <c r="G102" s="129">
        <v>220.04276259</v>
      </c>
      <c r="H102" s="129">
        <v>47.3346424</v>
      </c>
      <c r="I102" s="129">
        <v>1841.5950107600002</v>
      </c>
      <c r="J102" s="129">
        <v>206.35119589999999</v>
      </c>
      <c r="K102" s="129">
        <v>1635.2438148599999</v>
      </c>
      <c r="L102" s="129">
        <v>9260.0765861300006</v>
      </c>
      <c r="M102" s="129">
        <v>9145.6856796899992</v>
      </c>
      <c r="N102" s="129">
        <v>114.39090644000001</v>
      </c>
      <c r="O102" s="129">
        <v>-4.9967220900000004</v>
      </c>
      <c r="P102" s="129">
        <v>30.715701719999998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11705.387475379999</v>
      </c>
      <c r="C103" s="41">
        <v>187.28443296999998</v>
      </c>
      <c r="D103" s="129">
        <v>97.848167369999999</v>
      </c>
      <c r="E103" s="129">
        <v>89.436265599999999</v>
      </c>
      <c r="F103" s="129">
        <v>327.3666748</v>
      </c>
      <c r="G103" s="129">
        <v>279.43159011</v>
      </c>
      <c r="H103" s="129">
        <v>47.935084689999996</v>
      </c>
      <c r="I103" s="129">
        <v>1765.76648118</v>
      </c>
      <c r="J103" s="129">
        <v>198.12518461000002</v>
      </c>
      <c r="K103" s="129">
        <v>1567.6412965700001</v>
      </c>
      <c r="L103" s="129">
        <v>9424.9698864300008</v>
      </c>
      <c r="M103" s="129">
        <v>9314.6616573600004</v>
      </c>
      <c r="N103" s="129">
        <v>110.30822907</v>
      </c>
      <c r="O103" s="129">
        <v>-3.41008252</v>
      </c>
      <c r="P103" s="129">
        <v>30.552977499999997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11696.526011759999</v>
      </c>
      <c r="C104" s="41">
        <v>177.12373780000001</v>
      </c>
      <c r="D104" s="129">
        <v>67.364722239999992</v>
      </c>
      <c r="E104" s="129">
        <v>109.75901556000001</v>
      </c>
      <c r="F104" s="129">
        <v>335.61214202000002</v>
      </c>
      <c r="G104" s="129">
        <v>274.29587653000004</v>
      </c>
      <c r="H104" s="129">
        <v>61.316265489999999</v>
      </c>
      <c r="I104" s="129">
        <v>1831.91551953</v>
      </c>
      <c r="J104" s="129">
        <v>202.22114921000002</v>
      </c>
      <c r="K104" s="129">
        <v>1629.69437032</v>
      </c>
      <c r="L104" s="129">
        <v>9351.8746124099998</v>
      </c>
      <c r="M104" s="129">
        <v>9239.3404107400002</v>
      </c>
      <c r="N104" s="129">
        <v>112.53420167</v>
      </c>
      <c r="O104" s="129">
        <v>-5.1250074300000001</v>
      </c>
      <c r="P104" s="129">
        <v>30.075119909999998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11660.779447639999</v>
      </c>
      <c r="C105" s="41">
        <v>180.04269060999999</v>
      </c>
      <c r="D105" s="129">
        <v>66.80116366</v>
      </c>
      <c r="E105" s="129">
        <v>113.24152695000001</v>
      </c>
      <c r="F105" s="129">
        <v>316.27237682000003</v>
      </c>
      <c r="G105" s="129">
        <v>273.02407148000003</v>
      </c>
      <c r="H105" s="129">
        <v>43.248305340000002</v>
      </c>
      <c r="I105" s="129">
        <v>1869.9183304799999</v>
      </c>
      <c r="J105" s="129">
        <v>230.48292362999999</v>
      </c>
      <c r="K105" s="129">
        <v>1639.4354068500002</v>
      </c>
      <c r="L105" s="129">
        <v>9294.546049730001</v>
      </c>
      <c r="M105" s="129">
        <v>9188.1299938000011</v>
      </c>
      <c r="N105" s="129">
        <v>106.41605593</v>
      </c>
      <c r="O105" s="129">
        <v>-4.0182972599999998</v>
      </c>
      <c r="P105" s="129">
        <v>30.958375790000002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11626.486854119999</v>
      </c>
      <c r="C106" s="41">
        <v>187.82457482000001</v>
      </c>
      <c r="D106" s="129">
        <v>57.956767669999998</v>
      </c>
      <c r="E106" s="129">
        <v>129.86780715</v>
      </c>
      <c r="F106" s="129">
        <v>13.0363948</v>
      </c>
      <c r="G106" s="129">
        <v>9.9807527300000007</v>
      </c>
      <c r="H106" s="129">
        <v>3.0556420699999998</v>
      </c>
      <c r="I106" s="129">
        <v>2076.5209982700003</v>
      </c>
      <c r="J106" s="129">
        <v>246.73944849</v>
      </c>
      <c r="K106" s="129">
        <v>1829.7815497800002</v>
      </c>
      <c r="L106" s="129">
        <v>9349.1048862300013</v>
      </c>
      <c r="M106" s="129">
        <v>9249.9718508500009</v>
      </c>
      <c r="N106" s="129">
        <v>99.133035379999995</v>
      </c>
      <c r="O106" s="129">
        <v>-8.9678568900000002</v>
      </c>
      <c r="P106" s="129">
        <v>29.296593640000001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11806.134772650001</v>
      </c>
      <c r="C107" s="41">
        <v>198.10071145000001</v>
      </c>
      <c r="D107" s="129">
        <v>61.787481560000003</v>
      </c>
      <c r="E107" s="129">
        <v>136.31322989</v>
      </c>
      <c r="F107" s="129">
        <v>52.745268800000005</v>
      </c>
      <c r="G107" s="129">
        <v>48.738464610000001</v>
      </c>
      <c r="H107" s="129">
        <v>4.0068041900000004</v>
      </c>
      <c r="I107" s="129">
        <v>2130.5498597300002</v>
      </c>
      <c r="J107" s="129">
        <v>218.66873076000002</v>
      </c>
      <c r="K107" s="129">
        <v>1911.88112897</v>
      </c>
      <c r="L107" s="129">
        <v>9424.7389326699995</v>
      </c>
      <c r="M107" s="129">
        <v>9319.93916059</v>
      </c>
      <c r="N107" s="129">
        <v>104.79977208</v>
      </c>
      <c r="O107" s="129">
        <v>-7.9498280399999999</v>
      </c>
      <c r="P107" s="129">
        <v>29.971773980000002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11875.47872495</v>
      </c>
      <c r="C108" s="41">
        <v>211.02961336999999</v>
      </c>
      <c r="D108" s="129">
        <v>64.086837199999991</v>
      </c>
      <c r="E108" s="129">
        <v>146.94277617</v>
      </c>
      <c r="F108" s="129">
        <v>306.24977447999999</v>
      </c>
      <c r="G108" s="129">
        <v>243.88331477</v>
      </c>
      <c r="H108" s="129">
        <v>62.366459710000001</v>
      </c>
      <c r="I108" s="129">
        <v>1925.3451881299998</v>
      </c>
      <c r="J108" s="129">
        <v>230.45558966999999</v>
      </c>
      <c r="K108" s="129">
        <v>1694.8895984599999</v>
      </c>
      <c r="L108" s="129">
        <v>9432.8541489700001</v>
      </c>
      <c r="M108" s="129">
        <v>9325.7793071800006</v>
      </c>
      <c r="N108" s="129">
        <v>107.07484178999999</v>
      </c>
      <c r="O108" s="129">
        <v>-9.1229036299999997</v>
      </c>
      <c r="P108" s="129">
        <v>29.120735400000001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11806.34842192</v>
      </c>
      <c r="C109" s="41">
        <v>226.53248216999998</v>
      </c>
      <c r="D109" s="129">
        <v>73.298720180000004</v>
      </c>
      <c r="E109" s="129">
        <v>153.23376199</v>
      </c>
      <c r="F109" s="129">
        <v>290.51362664999999</v>
      </c>
      <c r="G109" s="129">
        <v>243.19482589</v>
      </c>
      <c r="H109" s="129">
        <v>47.318800760000002</v>
      </c>
      <c r="I109" s="129">
        <v>1865.3916368299999</v>
      </c>
      <c r="J109" s="129">
        <v>245.34795316</v>
      </c>
      <c r="K109" s="129">
        <v>1620.0436836700001</v>
      </c>
      <c r="L109" s="129">
        <v>9423.9106762699994</v>
      </c>
      <c r="M109" s="129">
        <v>9314.0236424799987</v>
      </c>
      <c r="N109" s="129">
        <v>109.88703378999999</v>
      </c>
      <c r="O109" s="129">
        <v>-6.8655025800000002</v>
      </c>
      <c r="P109" s="129">
        <v>30.836115750000001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11714.29287211</v>
      </c>
      <c r="C110" s="41">
        <v>218.29024991</v>
      </c>
      <c r="D110" s="129">
        <v>72.840273010000004</v>
      </c>
      <c r="E110" s="129">
        <v>145.4499769</v>
      </c>
      <c r="F110" s="129">
        <v>287.87397625</v>
      </c>
      <c r="G110" s="129">
        <v>229.63782456999999</v>
      </c>
      <c r="H110" s="129">
        <v>58.236151679999999</v>
      </c>
      <c r="I110" s="129">
        <v>1867.4103922300001</v>
      </c>
      <c r="J110" s="129">
        <v>254.47408479000001</v>
      </c>
      <c r="K110" s="129">
        <v>1612.9363074400001</v>
      </c>
      <c r="L110" s="129">
        <v>9340.7182537199988</v>
      </c>
      <c r="M110" s="129">
        <v>9228.6429513100011</v>
      </c>
      <c r="N110" s="129">
        <v>112.07530240999999</v>
      </c>
      <c r="O110" s="129">
        <v>-13.38043081</v>
      </c>
      <c r="P110" s="129">
        <v>30.45239995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11699.23871075</v>
      </c>
      <c r="C111" s="41">
        <v>208.78932631000001</v>
      </c>
      <c r="D111" s="129">
        <v>73.538667480000001</v>
      </c>
      <c r="E111" s="129">
        <v>135.25065882999999</v>
      </c>
      <c r="F111" s="129">
        <v>274.51719420000001</v>
      </c>
      <c r="G111" s="129">
        <v>256.54860825999998</v>
      </c>
      <c r="H111" s="129">
        <v>17.968585940000001</v>
      </c>
      <c r="I111" s="129">
        <v>1908.5010830699998</v>
      </c>
      <c r="J111" s="129">
        <v>259.23702120000002</v>
      </c>
      <c r="K111" s="129">
        <v>1649.26406187</v>
      </c>
      <c r="L111" s="129">
        <v>9307.4311071699994</v>
      </c>
      <c r="M111" s="129">
        <v>9188.5341810399987</v>
      </c>
      <c r="N111" s="129">
        <v>118.89692613</v>
      </c>
      <c r="O111" s="129">
        <v>-6.4543979799999995</v>
      </c>
      <c r="P111" s="129">
        <v>27.742527559999999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12100.56540394</v>
      </c>
      <c r="C112" s="41">
        <v>237.65220858999999</v>
      </c>
      <c r="D112" s="129">
        <v>76.514940069999994</v>
      </c>
      <c r="E112" s="129">
        <v>161.13726851999999</v>
      </c>
      <c r="F112" s="129">
        <v>248.86733570999999</v>
      </c>
      <c r="G112" s="129">
        <v>230.45727891999999</v>
      </c>
      <c r="H112" s="129">
        <v>18.410056789999999</v>
      </c>
      <c r="I112" s="129">
        <v>1986.42456782</v>
      </c>
      <c r="J112" s="129">
        <v>294.22585124</v>
      </c>
      <c r="K112" s="129">
        <v>1692.1987165799999</v>
      </c>
      <c r="L112" s="129">
        <v>9627.6212918199999</v>
      </c>
      <c r="M112" s="129">
        <v>9505.1607955700001</v>
      </c>
      <c r="N112" s="129">
        <v>122.46049625000001</v>
      </c>
      <c r="O112" s="129">
        <v>-16.219844169999998</v>
      </c>
      <c r="P112" s="129">
        <v>30.861214870000001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11818.02584835</v>
      </c>
      <c r="C113" s="41">
        <v>219.05175860999998</v>
      </c>
      <c r="D113" s="129">
        <v>79.429973630000006</v>
      </c>
      <c r="E113" s="129">
        <v>139.62178498</v>
      </c>
      <c r="F113" s="129">
        <v>233.52363152000001</v>
      </c>
      <c r="G113" s="129">
        <v>223.82707848999999</v>
      </c>
      <c r="H113" s="129">
        <v>9.6965530299999987</v>
      </c>
      <c r="I113" s="129">
        <v>2005.92125007</v>
      </c>
      <c r="J113" s="129">
        <v>250.03603674999999</v>
      </c>
      <c r="K113" s="129">
        <v>1755.88521332</v>
      </c>
      <c r="L113" s="129">
        <v>9359.5292081500011</v>
      </c>
      <c r="M113" s="129">
        <v>9239.6520655700006</v>
      </c>
      <c r="N113" s="129">
        <v>119.87714258</v>
      </c>
      <c r="O113" s="129">
        <v>-2.9116377500000001</v>
      </c>
      <c r="P113" s="129">
        <v>44.522644159999999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11963.9998273</v>
      </c>
      <c r="C114" s="41">
        <v>207.99235611</v>
      </c>
      <c r="D114" s="129">
        <v>80.341415889999993</v>
      </c>
      <c r="E114" s="129">
        <v>127.65094022</v>
      </c>
      <c r="F114" s="129">
        <v>260.29161183999997</v>
      </c>
      <c r="G114" s="129">
        <v>241.43440955999998</v>
      </c>
      <c r="H114" s="129">
        <v>18.857202279999999</v>
      </c>
      <c r="I114" s="129">
        <v>1987.49417313</v>
      </c>
      <c r="J114" s="129">
        <v>248.17150140000001</v>
      </c>
      <c r="K114" s="129">
        <v>1739.3226717299999</v>
      </c>
      <c r="L114" s="129">
        <v>9508.2216862200003</v>
      </c>
      <c r="M114" s="129">
        <v>9385.329423430001</v>
      </c>
      <c r="N114" s="129">
        <v>122.89226279</v>
      </c>
      <c r="O114" s="129">
        <v>-4.2015918299999999</v>
      </c>
      <c r="P114" s="129">
        <v>46.258302409999999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12008.15051103</v>
      </c>
      <c r="C115" s="41">
        <v>220.64660220000002</v>
      </c>
      <c r="D115" s="129">
        <v>85.983972769999994</v>
      </c>
      <c r="E115" s="129">
        <v>134.66262942999998</v>
      </c>
      <c r="F115" s="129">
        <v>278.21420870000003</v>
      </c>
      <c r="G115" s="129">
        <v>248.81809663000001</v>
      </c>
      <c r="H115" s="129">
        <v>29.396112070000001</v>
      </c>
      <c r="I115" s="129">
        <v>2081.1848410499997</v>
      </c>
      <c r="J115" s="129">
        <v>269.42365630999996</v>
      </c>
      <c r="K115" s="129">
        <v>1811.7611847399999</v>
      </c>
      <c r="L115" s="129">
        <v>9428.1048590800001</v>
      </c>
      <c r="M115" s="129">
        <v>9305.4655415500001</v>
      </c>
      <c r="N115" s="129">
        <v>122.63931753</v>
      </c>
      <c r="O115" s="129">
        <v>-8.04808156</v>
      </c>
      <c r="P115" s="129">
        <v>44.293598490000001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12381.10764536</v>
      </c>
      <c r="C116" s="41">
        <v>241.02570507999999</v>
      </c>
      <c r="D116" s="129">
        <v>93.530057069999998</v>
      </c>
      <c r="E116" s="129">
        <v>147.49564801</v>
      </c>
      <c r="F116" s="129">
        <v>289.56042765000001</v>
      </c>
      <c r="G116" s="129">
        <v>259.54085857000001</v>
      </c>
      <c r="H116" s="129">
        <v>30.01956908</v>
      </c>
      <c r="I116" s="129">
        <v>2160.9579987900001</v>
      </c>
      <c r="J116" s="129">
        <v>300.51203275</v>
      </c>
      <c r="K116" s="129">
        <v>1860.4459660399998</v>
      </c>
      <c r="L116" s="129">
        <v>9689.5635138399994</v>
      </c>
      <c r="M116" s="129">
        <v>9557.3459552900003</v>
      </c>
      <c r="N116" s="129">
        <v>132.21755855000001</v>
      </c>
      <c r="O116" s="129">
        <v>-20.110185999999999</v>
      </c>
      <c r="P116" s="129">
        <v>46.167221179999999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12610.192070880001</v>
      </c>
      <c r="C117" s="41">
        <v>227.06045161</v>
      </c>
      <c r="D117" s="129">
        <v>93.146455230000001</v>
      </c>
      <c r="E117" s="129">
        <v>133.91399638000001</v>
      </c>
      <c r="F117" s="129">
        <v>302.06793207999999</v>
      </c>
      <c r="G117" s="129">
        <v>264.85751519000002</v>
      </c>
      <c r="H117" s="129">
        <v>37.210416890000005</v>
      </c>
      <c r="I117" s="129">
        <v>2422.5422327400001</v>
      </c>
      <c r="J117" s="129">
        <v>395.38123452000002</v>
      </c>
      <c r="K117" s="129">
        <v>2027.1609982200002</v>
      </c>
      <c r="L117" s="129">
        <v>9658.5214544499995</v>
      </c>
      <c r="M117" s="129">
        <v>9532.9322123799993</v>
      </c>
      <c r="N117" s="129">
        <v>125.58924207000001</v>
      </c>
      <c r="O117" s="129">
        <v>-15.91935428</v>
      </c>
      <c r="P117" s="129">
        <v>63.988445589999998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13108.573617780001</v>
      </c>
      <c r="C118" s="41">
        <v>216.69748923999998</v>
      </c>
      <c r="D118" s="129">
        <v>84.569268039999997</v>
      </c>
      <c r="E118" s="129">
        <v>132.12822119999998</v>
      </c>
      <c r="F118" s="129">
        <v>34.0063435</v>
      </c>
      <c r="G118" s="129">
        <v>20.414025599999999</v>
      </c>
      <c r="H118" s="129">
        <v>13.592317899999999</v>
      </c>
      <c r="I118" s="129">
        <v>2968.9135564000003</v>
      </c>
      <c r="J118" s="129">
        <v>445.02518971000001</v>
      </c>
      <c r="K118" s="129">
        <v>2523.8883666900001</v>
      </c>
      <c r="L118" s="129">
        <v>9888.9562286399996</v>
      </c>
      <c r="M118" s="129">
        <v>9770.6764408300005</v>
      </c>
      <c r="N118" s="129">
        <v>118.27978781</v>
      </c>
      <c r="O118" s="129">
        <v>-49.892497110000001</v>
      </c>
      <c r="P118" s="129">
        <v>56.706027929999998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13314.57089633</v>
      </c>
      <c r="C119" s="41">
        <v>229.56218551000001</v>
      </c>
      <c r="D119" s="129">
        <v>86.036251300000004</v>
      </c>
      <c r="E119" s="129">
        <v>143.52593421</v>
      </c>
      <c r="F119" s="129">
        <v>99.342603410000009</v>
      </c>
      <c r="G119" s="129">
        <v>86.067850419999999</v>
      </c>
      <c r="H119" s="129">
        <v>13.274752990000001</v>
      </c>
      <c r="I119" s="129">
        <v>2746.9368271099997</v>
      </c>
      <c r="J119" s="129">
        <v>374.96264009000004</v>
      </c>
      <c r="K119" s="129">
        <v>2371.97418702</v>
      </c>
      <c r="L119" s="129">
        <v>10238.7292803</v>
      </c>
      <c r="M119" s="129">
        <v>10110.36326801</v>
      </c>
      <c r="N119" s="129">
        <v>128.36601228999999</v>
      </c>
      <c r="O119" s="129">
        <v>-10.37533799</v>
      </c>
      <c r="P119" s="129">
        <v>59.024566090000008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13610.66585967</v>
      </c>
      <c r="C120" s="41">
        <v>243.20441357999999</v>
      </c>
      <c r="D120" s="129">
        <v>88.752329169999996</v>
      </c>
      <c r="E120" s="129">
        <v>154.45208441</v>
      </c>
      <c r="F120" s="129">
        <v>269.54763524000003</v>
      </c>
      <c r="G120" s="129">
        <v>262.35361753000001</v>
      </c>
      <c r="H120" s="129">
        <v>7.1940177099999998</v>
      </c>
      <c r="I120" s="129">
        <v>2737.73443438</v>
      </c>
      <c r="J120" s="129">
        <v>294.17917358</v>
      </c>
      <c r="K120" s="129">
        <v>2443.5552608000003</v>
      </c>
      <c r="L120" s="129">
        <v>10360.17937647</v>
      </c>
      <c r="M120" s="129">
        <v>10229.21709754</v>
      </c>
      <c r="N120" s="129">
        <v>130.96227893</v>
      </c>
      <c r="O120" s="129">
        <v>-16.883348609999999</v>
      </c>
      <c r="P120" s="129">
        <v>59.020030640000002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13898.94460966</v>
      </c>
      <c r="C121" s="41">
        <v>234.04678785999999</v>
      </c>
      <c r="D121" s="129">
        <v>89.289139269999993</v>
      </c>
      <c r="E121" s="129">
        <v>144.75764859</v>
      </c>
      <c r="F121" s="129">
        <v>306.45933921</v>
      </c>
      <c r="G121" s="129">
        <v>282.97227642000001</v>
      </c>
      <c r="H121" s="129">
        <v>23.48706279</v>
      </c>
      <c r="I121" s="129">
        <v>2612.1556979399998</v>
      </c>
      <c r="J121" s="129">
        <v>382.55748533000002</v>
      </c>
      <c r="K121" s="129">
        <v>2229.5982126100002</v>
      </c>
      <c r="L121" s="129">
        <v>10746.28278465</v>
      </c>
      <c r="M121" s="129">
        <v>10618.25086539</v>
      </c>
      <c r="N121" s="129">
        <v>128.03191926</v>
      </c>
      <c r="O121" s="129">
        <v>-2.2481868</v>
      </c>
      <c r="P121" s="129">
        <v>65.262135959999995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13932.56213962</v>
      </c>
      <c r="C122" s="41">
        <v>225.2913806</v>
      </c>
      <c r="D122" s="129">
        <v>88.321429359999996</v>
      </c>
      <c r="E122" s="129">
        <v>136.96995124</v>
      </c>
      <c r="F122" s="129">
        <v>273.78152404000002</v>
      </c>
      <c r="G122" s="129">
        <v>254.27432961</v>
      </c>
      <c r="H122" s="129">
        <v>19.507194429999998</v>
      </c>
      <c r="I122" s="129">
        <v>2538.9292072399999</v>
      </c>
      <c r="J122" s="129">
        <v>404.83719795000002</v>
      </c>
      <c r="K122" s="129">
        <v>2134.0920092900001</v>
      </c>
      <c r="L122" s="129">
        <v>10894.560027740001</v>
      </c>
      <c r="M122" s="129">
        <v>10759.682462379998</v>
      </c>
      <c r="N122" s="129">
        <v>134.87756536000001</v>
      </c>
      <c r="O122" s="129">
        <v>-6.0264390900000002</v>
      </c>
      <c r="P122" s="129">
        <v>64.575107540000005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13905.752942519999</v>
      </c>
      <c r="C123" s="41">
        <v>216.11020331999998</v>
      </c>
      <c r="D123" s="129">
        <v>91.141080670000008</v>
      </c>
      <c r="E123" s="129">
        <v>124.96912265</v>
      </c>
      <c r="F123" s="129">
        <v>269.29348178999999</v>
      </c>
      <c r="G123" s="129">
        <v>250.18283499999998</v>
      </c>
      <c r="H123" s="129">
        <v>19.110646789999997</v>
      </c>
      <c r="I123" s="129">
        <v>2631.58056136</v>
      </c>
      <c r="J123" s="129">
        <v>388.40429878000003</v>
      </c>
      <c r="K123" s="129">
        <v>2243.1762625800002</v>
      </c>
      <c r="L123" s="129">
        <v>10788.76869605</v>
      </c>
      <c r="M123" s="129">
        <v>10650.987502309999</v>
      </c>
      <c r="N123" s="129">
        <v>137.78119373999999</v>
      </c>
      <c r="O123" s="129">
        <v>-3.9451446299999997</v>
      </c>
      <c r="P123" s="129">
        <v>63.817065149999998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14243.210317540001</v>
      </c>
      <c r="C124" s="41">
        <v>230.51973659999999</v>
      </c>
      <c r="D124" s="129">
        <v>91.350415440000006</v>
      </c>
      <c r="E124" s="129">
        <v>139.16932115999998</v>
      </c>
      <c r="F124" s="129">
        <v>218.32610357999999</v>
      </c>
      <c r="G124" s="129">
        <v>197.53157048999998</v>
      </c>
      <c r="H124" s="129">
        <v>20.794533090000002</v>
      </c>
      <c r="I124" s="129">
        <v>2675.5446737299999</v>
      </c>
      <c r="J124" s="129">
        <v>426.90583213000002</v>
      </c>
      <c r="K124" s="129">
        <v>2248.6388416</v>
      </c>
      <c r="L124" s="129">
        <v>11118.81980363</v>
      </c>
      <c r="M124" s="129">
        <v>10972.78265246</v>
      </c>
      <c r="N124" s="129">
        <v>146.03715117000002</v>
      </c>
      <c r="O124" s="129">
        <v>-9.2727486399999997</v>
      </c>
      <c r="P124" s="129">
        <v>64.728236290000012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14607.636740460001</v>
      </c>
      <c r="C125" s="41">
        <v>223.39866913999998</v>
      </c>
      <c r="D125" s="129">
        <v>93.003259290000003</v>
      </c>
      <c r="E125" s="129">
        <v>130.39540985000002</v>
      </c>
      <c r="F125" s="129">
        <v>253.98555397000001</v>
      </c>
      <c r="G125" s="129">
        <v>198.34789759</v>
      </c>
      <c r="H125" s="129">
        <v>55.637656379999996</v>
      </c>
      <c r="I125" s="129">
        <v>2868.23143256</v>
      </c>
      <c r="J125" s="129">
        <v>434.29285615999999</v>
      </c>
      <c r="K125" s="129">
        <v>2433.9385763999999</v>
      </c>
      <c r="L125" s="129">
        <v>11262.021084790002</v>
      </c>
      <c r="M125" s="129">
        <v>11104.985054000001</v>
      </c>
      <c r="N125" s="129">
        <v>157.03603078999998</v>
      </c>
      <c r="O125" s="129">
        <v>-9.5230249300000001</v>
      </c>
      <c r="P125" s="129">
        <v>73.324726049999995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14995.13172634</v>
      </c>
      <c r="C126" s="41">
        <v>226.58374023000002</v>
      </c>
      <c r="D126" s="129">
        <v>92.337583260000002</v>
      </c>
      <c r="E126" s="129">
        <v>134.24615697000002</v>
      </c>
      <c r="F126" s="129">
        <v>315.07878605000002</v>
      </c>
      <c r="G126" s="129">
        <v>200.27941912</v>
      </c>
      <c r="H126" s="129">
        <v>114.79936693000001</v>
      </c>
      <c r="I126" s="129">
        <v>3211.3022042600001</v>
      </c>
      <c r="J126" s="129">
        <v>447.75299394000001</v>
      </c>
      <c r="K126" s="129">
        <v>2763.5492103200004</v>
      </c>
      <c r="L126" s="129">
        <v>11242.1669958</v>
      </c>
      <c r="M126" s="129">
        <v>11082.32669795</v>
      </c>
      <c r="N126" s="129">
        <v>159.84029785000001</v>
      </c>
      <c r="O126" s="129">
        <v>-48.229752579999996</v>
      </c>
      <c r="P126" s="129">
        <v>73.248152160000004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15297.085410600001</v>
      </c>
      <c r="C127" s="41">
        <v>237.61137122</v>
      </c>
      <c r="D127" s="129">
        <v>86.889722740000011</v>
      </c>
      <c r="E127" s="129">
        <v>150.72164848</v>
      </c>
      <c r="F127" s="129">
        <v>220.75653065</v>
      </c>
      <c r="G127" s="129">
        <v>200.42590213</v>
      </c>
      <c r="H127" s="129">
        <v>20.330628519999998</v>
      </c>
      <c r="I127" s="129">
        <v>3306.7645135999996</v>
      </c>
      <c r="J127" s="129">
        <v>507.29302247999999</v>
      </c>
      <c r="K127" s="129">
        <v>2799.4714911199999</v>
      </c>
      <c r="L127" s="129">
        <v>11531.952995129999</v>
      </c>
      <c r="M127" s="129">
        <v>11371.749871299999</v>
      </c>
      <c r="N127" s="129">
        <v>160.20312383000001</v>
      </c>
      <c r="O127" s="129">
        <v>-42.766733770000002</v>
      </c>
      <c r="P127" s="129">
        <v>70.599555660000007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15674.00981697</v>
      </c>
      <c r="C128" s="41">
        <v>221.67418470000001</v>
      </c>
      <c r="D128" s="129">
        <v>76.232641749999999</v>
      </c>
      <c r="E128" s="129">
        <v>145.44154294999998</v>
      </c>
      <c r="F128" s="129">
        <v>225.21780518</v>
      </c>
      <c r="G128" s="129">
        <v>200.24115276000001</v>
      </c>
      <c r="H128" s="129">
        <v>24.976652420000001</v>
      </c>
      <c r="I128" s="129">
        <v>3596.4323619200004</v>
      </c>
      <c r="J128" s="129">
        <v>621.29774008000004</v>
      </c>
      <c r="K128" s="129">
        <v>2975.1346218399999</v>
      </c>
      <c r="L128" s="129">
        <v>11630.68546517</v>
      </c>
      <c r="M128" s="129">
        <v>11470.402694019998</v>
      </c>
      <c r="N128" s="129">
        <v>160.28277114999997</v>
      </c>
      <c r="O128" s="129">
        <v>-5.7493099399999998</v>
      </c>
      <c r="P128" s="129">
        <v>76.232901440000006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15685.4319411</v>
      </c>
      <c r="C129" s="41">
        <v>220.27963700000001</v>
      </c>
      <c r="D129" s="129">
        <v>74.532022800000007</v>
      </c>
      <c r="E129" s="129">
        <v>145.74761419999999</v>
      </c>
      <c r="F129" s="129">
        <v>226.03814951999999</v>
      </c>
      <c r="G129" s="129">
        <v>193.87584878000001</v>
      </c>
      <c r="H129" s="129">
        <v>32.162300739999999</v>
      </c>
      <c r="I129" s="129">
        <v>3509.0394953199998</v>
      </c>
      <c r="J129" s="129">
        <v>607.33768444000009</v>
      </c>
      <c r="K129" s="129">
        <v>2901.7018108800003</v>
      </c>
      <c r="L129" s="129">
        <v>11730.074659260001</v>
      </c>
      <c r="M129" s="129">
        <v>11559.46369631</v>
      </c>
      <c r="N129" s="129">
        <v>170.61096294999999</v>
      </c>
      <c r="O129" s="129">
        <v>-5.3098855299999999</v>
      </c>
      <c r="P129" s="129">
        <v>76.177747969999999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17859.905502940001</v>
      </c>
      <c r="C130" s="41">
        <v>268.96437372999998</v>
      </c>
      <c r="D130" s="129">
        <v>74.124842520000001</v>
      </c>
      <c r="E130" s="129">
        <v>194.83953121000002</v>
      </c>
      <c r="F130" s="129">
        <v>266.04489740999998</v>
      </c>
      <c r="G130" s="129">
        <v>41.337480380000002</v>
      </c>
      <c r="H130" s="129">
        <v>224.70741702999999</v>
      </c>
      <c r="I130" s="129">
        <v>5042.7128497799995</v>
      </c>
      <c r="J130" s="129">
        <v>741.7832836</v>
      </c>
      <c r="K130" s="129">
        <v>4300.9295661799997</v>
      </c>
      <c r="L130" s="129">
        <v>12282.183382020001</v>
      </c>
      <c r="M130" s="129">
        <v>12114.00111408</v>
      </c>
      <c r="N130" s="129">
        <v>168.18226793999997</v>
      </c>
      <c r="O130" s="129">
        <v>-27.500989629999999</v>
      </c>
      <c r="P130" s="129">
        <v>76.191739639999994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16691.524059579999</v>
      </c>
      <c r="C131" s="41">
        <v>281.26889900000003</v>
      </c>
      <c r="D131" s="129">
        <v>72.419633469999994</v>
      </c>
      <c r="E131" s="129">
        <v>208.84926553000003</v>
      </c>
      <c r="F131" s="129">
        <v>122.70875269999999</v>
      </c>
      <c r="G131" s="129">
        <v>86.693744030000005</v>
      </c>
      <c r="H131" s="129">
        <v>36.01500867</v>
      </c>
      <c r="I131" s="129">
        <v>3833.2822021599995</v>
      </c>
      <c r="J131" s="129">
        <v>650.10496868999996</v>
      </c>
      <c r="K131" s="129">
        <v>3183.1772334699999</v>
      </c>
      <c r="L131" s="129">
        <v>12454.264205719999</v>
      </c>
      <c r="M131" s="129">
        <v>12181.740615800001</v>
      </c>
      <c r="N131" s="129">
        <v>272.52358992000001</v>
      </c>
      <c r="O131" s="129">
        <v>-6.3412100899999997</v>
      </c>
      <c r="P131" s="129">
        <v>73.747354080000008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16797.081915899998</v>
      </c>
      <c r="C132" s="41">
        <v>284.98566018999998</v>
      </c>
      <c r="D132" s="129">
        <v>73.123084570000003</v>
      </c>
      <c r="E132" s="129">
        <v>211.86257562</v>
      </c>
      <c r="F132" s="129">
        <v>275.73710469999997</v>
      </c>
      <c r="G132" s="129">
        <v>222.48688067000001</v>
      </c>
      <c r="H132" s="129">
        <v>53.250224029999998</v>
      </c>
      <c r="I132" s="129">
        <v>3717.1094263100003</v>
      </c>
      <c r="J132" s="129">
        <v>683.63491942999997</v>
      </c>
      <c r="K132" s="129">
        <v>3033.4745068800003</v>
      </c>
      <c r="L132" s="129">
        <v>12519.249724699999</v>
      </c>
      <c r="M132" s="129">
        <v>12238.867720170001</v>
      </c>
      <c r="N132" s="129">
        <v>280.38200453000002</v>
      </c>
      <c r="O132" s="129">
        <v>-1.6049343</v>
      </c>
      <c r="P132" s="129">
        <v>74.059290099999998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16639.003033569999</v>
      </c>
      <c r="C133" s="41">
        <v>278.78717072000001</v>
      </c>
      <c r="D133" s="129">
        <v>72.23611228</v>
      </c>
      <c r="E133" s="129">
        <v>206.55105844000002</v>
      </c>
      <c r="F133" s="129">
        <v>269.32516548000001</v>
      </c>
      <c r="G133" s="129">
        <v>214.41749234</v>
      </c>
      <c r="H133" s="129">
        <v>54.90767314</v>
      </c>
      <c r="I133" s="129">
        <v>3632.8331111299999</v>
      </c>
      <c r="J133" s="129">
        <v>552.39017216000002</v>
      </c>
      <c r="K133" s="129">
        <v>3080.4429389699999</v>
      </c>
      <c r="L133" s="129">
        <v>12458.05758624</v>
      </c>
      <c r="M133" s="129">
        <v>12183.68016351</v>
      </c>
      <c r="N133" s="129">
        <v>274.37742272999998</v>
      </c>
      <c r="O133" s="129">
        <v>2.5734019300000002</v>
      </c>
      <c r="P133" s="129">
        <v>74.590350340000001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16577.086121650002</v>
      </c>
      <c r="C134" s="41">
        <v>306.50378962000002</v>
      </c>
      <c r="D134" s="129">
        <v>70.445948330000007</v>
      </c>
      <c r="E134" s="129">
        <v>236.05784129</v>
      </c>
      <c r="F134" s="129">
        <v>281.98195453</v>
      </c>
      <c r="G134" s="129">
        <v>202.14963369</v>
      </c>
      <c r="H134" s="129">
        <v>79.832320840000008</v>
      </c>
      <c r="I134" s="129">
        <v>3553.9688048000003</v>
      </c>
      <c r="J134" s="129">
        <v>478.70915137000003</v>
      </c>
      <c r="K134" s="129">
        <v>3075.2596534300001</v>
      </c>
      <c r="L134" s="129">
        <v>12434.6315727</v>
      </c>
      <c r="M134" s="129">
        <v>12164.681033229999</v>
      </c>
      <c r="N134" s="129">
        <v>269.95053947000002</v>
      </c>
      <c r="O134" s="129">
        <v>0.49766683</v>
      </c>
      <c r="P134" s="129">
        <v>75.021102110000001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16871.781919090001</v>
      </c>
      <c r="C135" s="41">
        <v>280.76761346000001</v>
      </c>
      <c r="D135" s="129">
        <v>67.783939360000005</v>
      </c>
      <c r="E135" s="129">
        <v>212.9836741</v>
      </c>
      <c r="F135" s="129">
        <v>359.69424106999998</v>
      </c>
      <c r="G135" s="129">
        <v>201.37210830000001</v>
      </c>
      <c r="H135" s="129">
        <v>158.32213277</v>
      </c>
      <c r="I135" s="129">
        <v>3765.1067343599998</v>
      </c>
      <c r="J135" s="129">
        <v>534.52385071999993</v>
      </c>
      <c r="K135" s="129">
        <v>3230.5828836400001</v>
      </c>
      <c r="L135" s="129">
        <v>12466.2133302</v>
      </c>
      <c r="M135" s="129">
        <v>12189.08319333</v>
      </c>
      <c r="N135" s="129">
        <v>277.13013687</v>
      </c>
      <c r="O135" s="129">
        <v>-5.7794477700000009</v>
      </c>
      <c r="P135" s="129">
        <v>77.677311810000006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17672.283015630001</v>
      </c>
      <c r="C136" s="41">
        <v>307.07868789999998</v>
      </c>
      <c r="D136" s="129">
        <v>67.878451150000004</v>
      </c>
      <c r="E136" s="129">
        <v>239.20023674999999</v>
      </c>
      <c r="F136" s="129">
        <v>259.53449814999999</v>
      </c>
      <c r="G136" s="129">
        <v>192.68730798999999</v>
      </c>
      <c r="H136" s="129">
        <v>66.847190159999997</v>
      </c>
      <c r="I136" s="129">
        <v>4185.0232777299998</v>
      </c>
      <c r="J136" s="129">
        <v>499.09596604000001</v>
      </c>
      <c r="K136" s="129">
        <v>3685.9273116900004</v>
      </c>
      <c r="L136" s="129">
        <v>12920.646551850001</v>
      </c>
      <c r="M136" s="129">
        <v>12632.165986489999</v>
      </c>
      <c r="N136" s="129">
        <v>288.48056536000001</v>
      </c>
      <c r="O136" s="129">
        <v>45.744015699999999</v>
      </c>
      <c r="P136" s="129">
        <v>77.364906570000002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17253.991350429998</v>
      </c>
      <c r="C137" s="41">
        <v>299.77700355000002</v>
      </c>
      <c r="D137" s="129">
        <v>67.969271460000002</v>
      </c>
      <c r="E137" s="129">
        <v>231.80773209</v>
      </c>
      <c r="F137" s="129">
        <v>296.58868461999998</v>
      </c>
      <c r="G137" s="129">
        <v>188.41269928999998</v>
      </c>
      <c r="H137" s="129">
        <v>108.17598533</v>
      </c>
      <c r="I137" s="129">
        <v>4013.3024096300001</v>
      </c>
      <c r="J137" s="129">
        <v>478.43294015000004</v>
      </c>
      <c r="K137" s="129">
        <v>3534.8694694799997</v>
      </c>
      <c r="L137" s="129">
        <v>12644.32325263</v>
      </c>
      <c r="M137" s="129">
        <v>12390.73716493</v>
      </c>
      <c r="N137" s="129">
        <v>253.58608770000001</v>
      </c>
      <c r="O137" s="129">
        <v>-3.5042402699999999</v>
      </c>
      <c r="P137" s="129">
        <v>75.550854099999995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18029.270533319999</v>
      </c>
      <c r="C138" s="41">
        <v>291.90088965000001</v>
      </c>
      <c r="D138" s="129">
        <v>65.242868439999995</v>
      </c>
      <c r="E138" s="129">
        <v>226.65802120999999</v>
      </c>
      <c r="F138" s="129">
        <v>319.94357965</v>
      </c>
      <c r="G138" s="129">
        <v>230.59152057</v>
      </c>
      <c r="H138" s="129">
        <v>89.352059079999989</v>
      </c>
      <c r="I138" s="129">
        <v>4919.1292129499998</v>
      </c>
      <c r="J138" s="129">
        <v>429.95788965000003</v>
      </c>
      <c r="K138" s="129">
        <v>4489.1713233</v>
      </c>
      <c r="L138" s="129">
        <v>12498.296851069999</v>
      </c>
      <c r="M138" s="129">
        <v>12247.53707077</v>
      </c>
      <c r="N138" s="129">
        <v>250.75978029999999</v>
      </c>
      <c r="O138" s="129">
        <v>62.82772258</v>
      </c>
      <c r="P138" s="129">
        <v>76.519177970000001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17676.973084149999</v>
      </c>
      <c r="C139" s="41">
        <v>277.75311305000002</v>
      </c>
      <c r="D139" s="129">
        <v>59.383830330000002</v>
      </c>
      <c r="E139" s="129">
        <v>218.36928272</v>
      </c>
      <c r="F139" s="129">
        <v>482.57092574000001</v>
      </c>
      <c r="G139" s="129">
        <v>300.77592278000003</v>
      </c>
      <c r="H139" s="129">
        <v>181.79500296000001</v>
      </c>
      <c r="I139" s="129">
        <v>4410.2639995499994</v>
      </c>
      <c r="J139" s="129">
        <v>457.63891359999997</v>
      </c>
      <c r="K139" s="129">
        <v>3952.6250859500001</v>
      </c>
      <c r="L139" s="129">
        <v>12506.385045810001</v>
      </c>
      <c r="M139" s="129">
        <v>12245.917974460001</v>
      </c>
      <c r="N139" s="129">
        <v>260.46707135000003</v>
      </c>
      <c r="O139" s="129">
        <v>-6.4271362700000001</v>
      </c>
      <c r="P139" s="129">
        <v>73.826881020000002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18688.20637693</v>
      </c>
      <c r="C140" s="41">
        <v>255.27947913</v>
      </c>
      <c r="D140" s="129">
        <v>54.178610620000001</v>
      </c>
      <c r="E140" s="129">
        <v>201.10086851</v>
      </c>
      <c r="F140" s="129">
        <v>467.20498066000005</v>
      </c>
      <c r="G140" s="129">
        <v>285.68400954000003</v>
      </c>
      <c r="H140" s="129">
        <v>181.52097112000001</v>
      </c>
      <c r="I140" s="129">
        <v>5451.3189434100004</v>
      </c>
      <c r="J140" s="129">
        <v>500.82035431000003</v>
      </c>
      <c r="K140" s="129">
        <v>4950.4985890999997</v>
      </c>
      <c r="L140" s="129">
        <v>12514.402973729999</v>
      </c>
      <c r="M140" s="129">
        <v>12294.34035126</v>
      </c>
      <c r="N140" s="129">
        <v>220.06262247000001</v>
      </c>
      <c r="O140" s="129">
        <v>1.4798642600000003</v>
      </c>
      <c r="P140" s="129">
        <v>72.569775919999998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17722.477623790001</v>
      </c>
      <c r="C141" s="41">
        <v>256.79645934999996</v>
      </c>
      <c r="D141" s="129">
        <v>53.880799930000002</v>
      </c>
      <c r="E141" s="129">
        <v>202.91565942</v>
      </c>
      <c r="F141" s="129">
        <v>460.85639504</v>
      </c>
      <c r="G141" s="129">
        <v>278.38770174999996</v>
      </c>
      <c r="H141" s="129">
        <v>182.46869329</v>
      </c>
      <c r="I141" s="129">
        <v>4361.9511020499995</v>
      </c>
      <c r="J141" s="129">
        <v>520.21090131999995</v>
      </c>
      <c r="K141" s="129">
        <v>3841.7402007300002</v>
      </c>
      <c r="L141" s="129">
        <v>12642.873667349999</v>
      </c>
      <c r="M141" s="129">
        <v>12427.26241802</v>
      </c>
      <c r="N141" s="129">
        <v>215.61124933000002</v>
      </c>
      <c r="O141" s="129">
        <v>-6.2573042900000004</v>
      </c>
      <c r="P141" s="129">
        <v>67.530495680000001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20034.240161490001</v>
      </c>
      <c r="C142" s="41">
        <v>254.03248213999998</v>
      </c>
      <c r="D142" s="129">
        <v>45.827436280000001</v>
      </c>
      <c r="E142" s="129">
        <v>208.20504585999998</v>
      </c>
      <c r="F142" s="129">
        <v>61.145986010000001</v>
      </c>
      <c r="G142" s="129">
        <v>42.689522460000006</v>
      </c>
      <c r="H142" s="129">
        <v>18.456463549999999</v>
      </c>
      <c r="I142" s="129">
        <v>6782.2995751799999</v>
      </c>
      <c r="J142" s="129">
        <v>726.14235884999994</v>
      </c>
      <c r="K142" s="129">
        <v>6056.1572163299998</v>
      </c>
      <c r="L142" s="129">
        <v>12936.762118160001</v>
      </c>
      <c r="M142" s="129">
        <v>12728.29184534</v>
      </c>
      <c r="N142" s="129">
        <v>208.47027282000002</v>
      </c>
      <c r="O142" s="129">
        <v>-27.02032453</v>
      </c>
      <c r="P142" s="129">
        <v>69.472009450000002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17530.228996999998</v>
      </c>
      <c r="C143" s="41">
        <v>279.62999474999998</v>
      </c>
      <c r="D143" s="129">
        <v>41.587373810000003</v>
      </c>
      <c r="E143" s="129">
        <v>238.04262094000001</v>
      </c>
      <c r="F143" s="129">
        <v>134.29979187000001</v>
      </c>
      <c r="G143" s="129">
        <v>90.425587640000003</v>
      </c>
      <c r="H143" s="129">
        <v>43.874204230000004</v>
      </c>
      <c r="I143" s="129">
        <v>4558.0519835899995</v>
      </c>
      <c r="J143" s="129">
        <v>495.57495376999998</v>
      </c>
      <c r="K143" s="129">
        <v>4062.4770298200001</v>
      </c>
      <c r="L143" s="129">
        <v>12558.247226789999</v>
      </c>
      <c r="M143" s="129">
        <v>12344.713697159999</v>
      </c>
      <c r="N143" s="129">
        <v>213.53352963</v>
      </c>
      <c r="O143" s="129">
        <v>-8.4914648400000008</v>
      </c>
      <c r="P143" s="129">
        <v>76.62253788999999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16697.877089080001</v>
      </c>
      <c r="C144" s="41">
        <v>260.92712018999998</v>
      </c>
      <c r="D144" s="129">
        <v>43.01888864</v>
      </c>
      <c r="E144" s="129">
        <v>217.90823154999998</v>
      </c>
      <c r="F144" s="129">
        <v>300.89088724999999</v>
      </c>
      <c r="G144" s="129">
        <v>248.37339881</v>
      </c>
      <c r="H144" s="129">
        <v>52.517488440000001</v>
      </c>
      <c r="I144" s="129">
        <v>4334.1682838699999</v>
      </c>
      <c r="J144" s="129">
        <v>607.1522778399999</v>
      </c>
      <c r="K144" s="129">
        <v>3727.01600603</v>
      </c>
      <c r="L144" s="129">
        <v>11801.89079777</v>
      </c>
      <c r="M144" s="129">
        <v>11569.73501421</v>
      </c>
      <c r="N144" s="129">
        <v>232.15578356</v>
      </c>
      <c r="O144" s="129">
        <v>-8.7864306899999995</v>
      </c>
      <c r="P144" s="129">
        <v>54.458474210000006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17536.278004870001</v>
      </c>
      <c r="C145" s="41">
        <v>246.96633917</v>
      </c>
      <c r="D145" s="129">
        <v>38.018613559999999</v>
      </c>
      <c r="E145" s="129">
        <v>208.94772560999999</v>
      </c>
      <c r="F145" s="129">
        <v>299.53480879</v>
      </c>
      <c r="G145" s="129">
        <v>230.49440847</v>
      </c>
      <c r="H145" s="129">
        <v>69.040400320000003</v>
      </c>
      <c r="I145" s="129">
        <v>4633.7111910000003</v>
      </c>
      <c r="J145" s="129">
        <v>712.63491686999998</v>
      </c>
      <c r="K145" s="129">
        <v>3921.0762741299995</v>
      </c>
      <c r="L145" s="129">
        <v>12356.06566591</v>
      </c>
      <c r="M145" s="129">
        <v>12064.10364084</v>
      </c>
      <c r="N145" s="129">
        <v>291.96202506999998</v>
      </c>
      <c r="O145" s="129">
        <v>-9.7083784299999998</v>
      </c>
      <c r="P145" s="129">
        <v>59.145087820000001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18296.725177109998</v>
      </c>
      <c r="C146" s="41">
        <v>250.57638706</v>
      </c>
      <c r="D146" s="129">
        <v>40.573812099999998</v>
      </c>
      <c r="E146" s="129">
        <v>210.00257496</v>
      </c>
      <c r="F146" s="129">
        <v>303.84331513999996</v>
      </c>
      <c r="G146" s="129">
        <v>231.87313646999999</v>
      </c>
      <c r="H146" s="129">
        <v>71.970178669999996</v>
      </c>
      <c r="I146" s="129">
        <v>4852.3898211999995</v>
      </c>
      <c r="J146" s="129">
        <v>791.5957654</v>
      </c>
      <c r="K146" s="129">
        <v>4060.7940558</v>
      </c>
      <c r="L146" s="129">
        <v>12889.915653710001</v>
      </c>
      <c r="M146" s="129">
        <v>12578.692162129999</v>
      </c>
      <c r="N146" s="129">
        <v>311.22349157999997</v>
      </c>
      <c r="O146" s="129">
        <v>-2.8237045200000002</v>
      </c>
      <c r="P146" s="129">
        <v>55.636625460000005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18882.486359949999</v>
      </c>
      <c r="C147" s="41">
        <v>247.55417733000002</v>
      </c>
      <c r="D147" s="129">
        <v>40.04182866</v>
      </c>
      <c r="E147" s="129">
        <v>207.51234866999999</v>
      </c>
      <c r="F147" s="129">
        <v>316.00220655999999</v>
      </c>
      <c r="G147" s="129">
        <v>233.70280291</v>
      </c>
      <c r="H147" s="129">
        <v>82.299403649999988</v>
      </c>
      <c r="I147" s="129">
        <v>4889.5168663499999</v>
      </c>
      <c r="J147" s="129">
        <v>816.29410115999997</v>
      </c>
      <c r="K147" s="129">
        <v>4073.2227651900002</v>
      </c>
      <c r="L147" s="129">
        <v>13429.41310971</v>
      </c>
      <c r="M147" s="129">
        <v>13083.43383439</v>
      </c>
      <c r="N147" s="129">
        <v>345.97927532</v>
      </c>
      <c r="O147" s="129">
        <v>-7.937082779999999</v>
      </c>
      <c r="P147" s="129">
        <v>57.647629230000007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19551.448575030001</v>
      </c>
      <c r="C148" s="41">
        <v>246.89908119</v>
      </c>
      <c r="D148" s="129">
        <v>42.565689069999998</v>
      </c>
      <c r="E148" s="129">
        <v>204.33339211999998</v>
      </c>
      <c r="F148" s="129">
        <v>143.09137297000001</v>
      </c>
      <c r="G148" s="129">
        <v>80.35514354</v>
      </c>
      <c r="H148" s="129">
        <v>62.736229430000002</v>
      </c>
      <c r="I148" s="129">
        <v>4813.2090687099999</v>
      </c>
      <c r="J148" s="129">
        <v>855.01251366999998</v>
      </c>
      <c r="K148" s="129">
        <v>3958.19655504</v>
      </c>
      <c r="L148" s="129">
        <v>14348.249052160001</v>
      </c>
      <c r="M148" s="129">
        <v>13970.12880305</v>
      </c>
      <c r="N148" s="129">
        <v>378.12024910999997</v>
      </c>
      <c r="O148" s="129">
        <v>-11.642468640000001</v>
      </c>
      <c r="P148" s="129">
        <v>260.02581563000001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20753.887338510001</v>
      </c>
      <c r="C149" s="41">
        <v>283.22737388999997</v>
      </c>
      <c r="D149" s="129">
        <v>49.143222960000003</v>
      </c>
      <c r="E149" s="129">
        <v>234.08415093000002</v>
      </c>
      <c r="F149" s="129">
        <v>151.61461946999998</v>
      </c>
      <c r="G149" s="129">
        <v>85.460401779999998</v>
      </c>
      <c r="H149" s="129">
        <v>66.154217689999996</v>
      </c>
      <c r="I149" s="129">
        <v>4902.6766261299999</v>
      </c>
      <c r="J149" s="129">
        <v>751.52559232999999</v>
      </c>
      <c r="K149" s="129">
        <v>4151.1510337999998</v>
      </c>
      <c r="L149" s="129">
        <v>15416.36871902</v>
      </c>
      <c r="M149" s="129">
        <v>15036.952987069999</v>
      </c>
      <c r="N149" s="129">
        <v>379.41573195000001</v>
      </c>
      <c r="O149" s="129">
        <v>-4.2208549399999997</v>
      </c>
      <c r="P149" s="129">
        <v>300.12848714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21434.59267383</v>
      </c>
      <c r="C150" s="41">
        <v>274.11238631999998</v>
      </c>
      <c r="D150" s="129">
        <v>49.649396519999996</v>
      </c>
      <c r="E150" s="129">
        <v>224.4629898</v>
      </c>
      <c r="F150" s="129">
        <v>147.76146560000001</v>
      </c>
      <c r="G150" s="129">
        <v>95.605265989999992</v>
      </c>
      <c r="H150" s="129">
        <v>52.156199609999994</v>
      </c>
      <c r="I150" s="129">
        <v>5399.0447369899994</v>
      </c>
      <c r="J150" s="129">
        <v>781.56201178000003</v>
      </c>
      <c r="K150" s="129">
        <v>4617.4827252100004</v>
      </c>
      <c r="L150" s="129">
        <v>15613.67408492</v>
      </c>
      <c r="M150" s="129">
        <v>15221.571310930001</v>
      </c>
      <c r="N150" s="129">
        <v>392.10277399</v>
      </c>
      <c r="O150" s="129">
        <v>-4.0064545900000006</v>
      </c>
      <c r="P150" s="129">
        <v>363.80269813999996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22745.46705788</v>
      </c>
      <c r="C151" s="41">
        <v>322.82644667</v>
      </c>
      <c r="D151" s="129">
        <v>49.6551659</v>
      </c>
      <c r="E151" s="129">
        <v>273.17128077000001</v>
      </c>
      <c r="F151" s="129">
        <v>186.46760472</v>
      </c>
      <c r="G151" s="129">
        <v>106.60192588999999</v>
      </c>
      <c r="H151" s="129">
        <v>79.865678830000007</v>
      </c>
      <c r="I151" s="129">
        <v>6124.5808177599993</v>
      </c>
      <c r="J151" s="129">
        <v>858.19109722000007</v>
      </c>
      <c r="K151" s="129">
        <v>5266.3897205400008</v>
      </c>
      <c r="L151" s="129">
        <v>16111.592188729999</v>
      </c>
      <c r="M151" s="129">
        <v>15722.852277190001</v>
      </c>
      <c r="N151" s="129">
        <v>388.73991153999998</v>
      </c>
      <c r="O151" s="129">
        <v>-4.12142097</v>
      </c>
      <c r="P151" s="129">
        <v>447.20541461000005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23339.4702961</v>
      </c>
      <c r="C152" s="41">
        <v>262.62143121999998</v>
      </c>
      <c r="D152" s="129">
        <v>49.735530240000003</v>
      </c>
      <c r="E152" s="129">
        <v>212.88590098</v>
      </c>
      <c r="F152" s="129">
        <v>229.35127395000001</v>
      </c>
      <c r="G152" s="129">
        <v>138.39408039</v>
      </c>
      <c r="H152" s="129">
        <v>90.957193560000007</v>
      </c>
      <c r="I152" s="129">
        <v>6360.5824897900002</v>
      </c>
      <c r="J152" s="129">
        <v>831.62917332999996</v>
      </c>
      <c r="K152" s="129">
        <v>5528.9533164599998</v>
      </c>
      <c r="L152" s="129">
        <v>16486.915101139999</v>
      </c>
      <c r="M152" s="129">
        <v>16094.43787544</v>
      </c>
      <c r="N152" s="129">
        <v>392.47722570000002</v>
      </c>
      <c r="O152" s="129">
        <v>0.92204657000000001</v>
      </c>
      <c r="P152" s="129">
        <v>308.46471529999997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23105.13244618</v>
      </c>
      <c r="C153" s="41">
        <v>240.60239554</v>
      </c>
      <c r="D153" s="129">
        <v>49.790151479999999</v>
      </c>
      <c r="E153" s="129">
        <v>190.81224406000001</v>
      </c>
      <c r="F153" s="129">
        <v>240.97887005000001</v>
      </c>
      <c r="G153" s="129">
        <v>149.43189074999998</v>
      </c>
      <c r="H153" s="129">
        <v>91.546979300000004</v>
      </c>
      <c r="I153" s="129">
        <v>5472.9355890400002</v>
      </c>
      <c r="J153" s="129">
        <v>755.37875124000004</v>
      </c>
      <c r="K153" s="129">
        <v>4717.5568377999998</v>
      </c>
      <c r="L153" s="129">
        <v>17150.615591549998</v>
      </c>
      <c r="M153" s="129">
        <v>16729.730100289999</v>
      </c>
      <c r="N153" s="129">
        <v>420.88549126000004</v>
      </c>
      <c r="O153" s="129">
        <v>1.6081857899999998</v>
      </c>
      <c r="P153" s="129">
        <v>308.00095158000005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24988.478851389998</v>
      </c>
      <c r="C154" s="41">
        <v>251.86925772000001</v>
      </c>
      <c r="D154" s="129">
        <v>50.168820850000003</v>
      </c>
      <c r="E154" s="129">
        <v>201.70043687</v>
      </c>
      <c r="F154" s="129">
        <v>221.70996162</v>
      </c>
      <c r="G154" s="129">
        <v>143.19547021</v>
      </c>
      <c r="H154" s="129">
        <v>78.514491410000005</v>
      </c>
      <c r="I154" s="129">
        <v>6000.2907702499997</v>
      </c>
      <c r="J154" s="129">
        <v>814.00314761000004</v>
      </c>
      <c r="K154" s="129">
        <v>5186.2876226400003</v>
      </c>
      <c r="L154" s="129">
        <v>18514.608861799999</v>
      </c>
      <c r="M154" s="129">
        <v>18117.549820700002</v>
      </c>
      <c r="N154" s="129">
        <v>397.05904109999994</v>
      </c>
      <c r="O154" s="129">
        <v>2.96802243</v>
      </c>
      <c r="P154" s="129">
        <v>325.03997263999997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24553.324604419999</v>
      </c>
      <c r="C155" s="41">
        <v>263.29001954</v>
      </c>
      <c r="D155" s="129">
        <v>50.565287549999994</v>
      </c>
      <c r="E155" s="129">
        <v>212.72473199000001</v>
      </c>
      <c r="F155" s="129">
        <v>250.69438339999999</v>
      </c>
      <c r="G155" s="129">
        <v>158.1016904</v>
      </c>
      <c r="H155" s="129">
        <v>92.592692999999997</v>
      </c>
      <c r="I155" s="129">
        <v>5665.8910961399997</v>
      </c>
      <c r="J155" s="129">
        <v>691.61731112000007</v>
      </c>
      <c r="K155" s="129">
        <v>4974.2737850200001</v>
      </c>
      <c r="L155" s="129">
        <v>18373.449105340002</v>
      </c>
      <c r="M155" s="129">
        <v>17968.999826530002</v>
      </c>
      <c r="N155" s="129">
        <v>404.44927881000001</v>
      </c>
      <c r="O155" s="129">
        <v>-1.1403860799999999</v>
      </c>
      <c r="P155" s="129">
        <v>241.95785758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24714.065560089999</v>
      </c>
      <c r="C156" s="41">
        <v>249.82667279000003</v>
      </c>
      <c r="D156" s="129">
        <v>54.112360780000003</v>
      </c>
      <c r="E156" s="129">
        <v>195.71431201000001</v>
      </c>
      <c r="F156" s="129">
        <v>242.47325243</v>
      </c>
      <c r="G156" s="129">
        <v>163.84871849999999</v>
      </c>
      <c r="H156" s="129">
        <v>78.624533929999998</v>
      </c>
      <c r="I156" s="129">
        <v>5726.3596451900003</v>
      </c>
      <c r="J156" s="129">
        <v>879.4627073800001</v>
      </c>
      <c r="K156" s="129">
        <v>4846.8969378100001</v>
      </c>
      <c r="L156" s="129">
        <v>18495.405989679999</v>
      </c>
      <c r="M156" s="129">
        <v>18070.112019259999</v>
      </c>
      <c r="N156" s="129">
        <v>425.29397041999999</v>
      </c>
      <c r="O156" s="129">
        <v>1.89727522</v>
      </c>
      <c r="P156" s="129">
        <v>236.54914728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25028.59899319</v>
      </c>
      <c r="C157" s="41">
        <v>269.66404134000004</v>
      </c>
      <c r="D157" s="129">
        <v>54.738033819999998</v>
      </c>
      <c r="E157" s="129">
        <v>214.92600752000001</v>
      </c>
      <c r="F157" s="129">
        <v>322.99315997999997</v>
      </c>
      <c r="G157" s="129">
        <v>192.24008379</v>
      </c>
      <c r="H157" s="129">
        <v>130.75307619</v>
      </c>
      <c r="I157" s="129">
        <v>6006.5516596999996</v>
      </c>
      <c r="J157" s="129">
        <v>987.02952782</v>
      </c>
      <c r="K157" s="129">
        <v>5019.5221318799995</v>
      </c>
      <c r="L157" s="129">
        <v>18429.39013217</v>
      </c>
      <c r="M157" s="129">
        <v>18016.6629235</v>
      </c>
      <c r="N157" s="129">
        <v>412.72720866999998</v>
      </c>
      <c r="O157" s="129">
        <v>-8.1326970999999997</v>
      </c>
      <c r="P157" s="129">
        <v>240.03521567999999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25359.650473469999</v>
      </c>
      <c r="C158" s="41">
        <v>313.41232444000002</v>
      </c>
      <c r="D158" s="129">
        <v>53.836575809999999</v>
      </c>
      <c r="E158" s="129">
        <v>259.57574863000002</v>
      </c>
      <c r="F158" s="129">
        <v>290.46074168000001</v>
      </c>
      <c r="G158" s="129">
        <v>191.46090964999999</v>
      </c>
      <c r="H158" s="129">
        <v>98.999832030000007</v>
      </c>
      <c r="I158" s="129">
        <v>6276.9630140700001</v>
      </c>
      <c r="J158" s="129">
        <v>1043.2184288399999</v>
      </c>
      <c r="K158" s="129">
        <v>5233.7445852299998</v>
      </c>
      <c r="L158" s="129">
        <v>18478.814393280001</v>
      </c>
      <c r="M158" s="129">
        <v>18027.909772079998</v>
      </c>
      <c r="N158" s="129">
        <v>450.90462120000001</v>
      </c>
      <c r="O158" s="129">
        <v>3.2312698599999998</v>
      </c>
      <c r="P158" s="129">
        <v>242.29239866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26251.122818259999</v>
      </c>
      <c r="C159" s="41">
        <v>311.75186700999996</v>
      </c>
      <c r="D159" s="129">
        <v>54.659487540000001</v>
      </c>
      <c r="E159" s="129">
        <v>257.09237946999997</v>
      </c>
      <c r="F159" s="129">
        <v>390.00476813</v>
      </c>
      <c r="G159" s="129">
        <v>194.35863062999999</v>
      </c>
      <c r="H159" s="129">
        <v>195.64613749999998</v>
      </c>
      <c r="I159" s="129">
        <v>6934.5554561299996</v>
      </c>
      <c r="J159" s="129">
        <v>1036.4947105599999</v>
      </c>
      <c r="K159" s="129">
        <v>5898.0607455699992</v>
      </c>
      <c r="L159" s="129">
        <v>18614.810726989999</v>
      </c>
      <c r="M159" s="129">
        <v>18162.718264399999</v>
      </c>
      <c r="N159" s="129">
        <v>452.09246259000003</v>
      </c>
      <c r="O159" s="129">
        <v>0.21746619</v>
      </c>
      <c r="P159" s="129">
        <v>236.23884733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26648.90161081</v>
      </c>
      <c r="C160" s="41">
        <v>288.10461834</v>
      </c>
      <c r="D160" s="129">
        <v>54.780983190000001</v>
      </c>
      <c r="E160" s="129">
        <v>233.32363515000003</v>
      </c>
      <c r="F160" s="129">
        <v>409.90705429000002</v>
      </c>
      <c r="G160" s="129">
        <v>217.17895428000003</v>
      </c>
      <c r="H160" s="129">
        <v>192.72810000999999</v>
      </c>
      <c r="I160" s="129">
        <v>6511.7192788800003</v>
      </c>
      <c r="J160" s="129">
        <v>969.74165091999998</v>
      </c>
      <c r="K160" s="129">
        <v>5541.9776279600001</v>
      </c>
      <c r="L160" s="129">
        <v>19439.170659300002</v>
      </c>
      <c r="M160" s="129">
        <v>18995.0993767</v>
      </c>
      <c r="N160" s="129">
        <v>444.07128260000002</v>
      </c>
      <c r="O160" s="129">
        <v>1.33870968</v>
      </c>
      <c r="P160" s="129">
        <v>234.71230078999997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27338.505935900001</v>
      </c>
      <c r="C161" s="41">
        <v>280.81285106000001</v>
      </c>
      <c r="D161" s="129">
        <v>53.858562880000001</v>
      </c>
      <c r="E161" s="129">
        <v>226.95428817999999</v>
      </c>
      <c r="F161" s="129">
        <v>358.74188307999998</v>
      </c>
      <c r="G161" s="129">
        <v>210.83207078000001</v>
      </c>
      <c r="H161" s="129">
        <v>147.9098123</v>
      </c>
      <c r="I161" s="129">
        <v>6933.5541270499998</v>
      </c>
      <c r="J161" s="129">
        <v>971.93585464</v>
      </c>
      <c r="K161" s="129">
        <v>5961.6182724099999</v>
      </c>
      <c r="L161" s="129">
        <v>19765.397074709999</v>
      </c>
      <c r="M161" s="129">
        <v>19292.379541329999</v>
      </c>
      <c r="N161" s="129">
        <v>473.01753337999997</v>
      </c>
      <c r="O161" s="129">
        <v>4.2963056399999999</v>
      </c>
      <c r="P161" s="129">
        <v>234.14352001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27706.080624859998</v>
      </c>
      <c r="C162" s="41">
        <v>279.14053649000004</v>
      </c>
      <c r="D162" s="129">
        <v>53.800615360000002</v>
      </c>
      <c r="E162" s="129">
        <v>225.33992112999999</v>
      </c>
      <c r="F162" s="129">
        <v>323.68848291</v>
      </c>
      <c r="G162" s="129">
        <v>208.51883418</v>
      </c>
      <c r="H162" s="129">
        <v>115.16964873000001</v>
      </c>
      <c r="I162" s="129">
        <v>7162.1142038099997</v>
      </c>
      <c r="J162" s="129">
        <v>917.75372536999998</v>
      </c>
      <c r="K162" s="129">
        <v>6244.3604784400004</v>
      </c>
      <c r="L162" s="129">
        <v>19941.137401649998</v>
      </c>
      <c r="M162" s="129">
        <v>19452.02736661</v>
      </c>
      <c r="N162" s="129">
        <v>489.11003504000001</v>
      </c>
      <c r="O162" s="129">
        <v>5.9119599300000001</v>
      </c>
      <c r="P162" s="129">
        <v>231.66104471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28487.43872305</v>
      </c>
      <c r="C163" s="41">
        <v>269.70954477999999</v>
      </c>
      <c r="D163" s="129">
        <v>53.86228758</v>
      </c>
      <c r="E163" s="129">
        <v>215.8472572</v>
      </c>
      <c r="F163" s="129">
        <v>356.30020705999999</v>
      </c>
      <c r="G163" s="129">
        <v>222.40355059000001</v>
      </c>
      <c r="H163" s="129">
        <v>133.89665647000001</v>
      </c>
      <c r="I163" s="129">
        <v>7561.4842787699999</v>
      </c>
      <c r="J163" s="129">
        <v>952.74162009999998</v>
      </c>
      <c r="K163" s="129">
        <v>6608.7426586700003</v>
      </c>
      <c r="L163" s="129">
        <v>20299.94469244</v>
      </c>
      <c r="M163" s="129">
        <v>19817.21138461</v>
      </c>
      <c r="N163" s="129">
        <v>482.73330783000006</v>
      </c>
      <c r="O163" s="129">
        <v>3.8227467800000001</v>
      </c>
      <c r="P163" s="129">
        <v>230.35874837999998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28580.175156869998</v>
      </c>
      <c r="C164" s="41">
        <v>294.52895859</v>
      </c>
      <c r="D164" s="129">
        <v>50.843842649999999</v>
      </c>
      <c r="E164" s="129">
        <v>243.68511594</v>
      </c>
      <c r="F164" s="129">
        <v>284.64757238999999</v>
      </c>
      <c r="G164" s="129">
        <v>207.12340889000001</v>
      </c>
      <c r="H164" s="129">
        <v>77.5241635</v>
      </c>
      <c r="I164" s="129">
        <v>7771.8709342799993</v>
      </c>
      <c r="J164" s="129">
        <v>911.57539685999996</v>
      </c>
      <c r="K164" s="129">
        <v>6860.2955374200001</v>
      </c>
      <c r="L164" s="129">
        <v>20229.12769161</v>
      </c>
      <c r="M164" s="129">
        <v>19777.22323095</v>
      </c>
      <c r="N164" s="129">
        <v>451.90446065999998</v>
      </c>
      <c r="O164" s="129">
        <v>3.4246703299999997</v>
      </c>
      <c r="P164" s="129">
        <v>226.20166133000001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29428.2892741</v>
      </c>
      <c r="C165" s="41">
        <v>269.86639646000003</v>
      </c>
      <c r="D165" s="129">
        <v>50.510698260000005</v>
      </c>
      <c r="E165" s="129">
        <v>219.35569820000001</v>
      </c>
      <c r="F165" s="129">
        <v>326.97294461000001</v>
      </c>
      <c r="G165" s="129">
        <v>217.36437352000002</v>
      </c>
      <c r="H165" s="129">
        <v>109.60857109</v>
      </c>
      <c r="I165" s="129">
        <v>8151.1211309900009</v>
      </c>
      <c r="J165" s="129">
        <v>1061.6729828</v>
      </c>
      <c r="K165" s="129">
        <v>7089.4481481900002</v>
      </c>
      <c r="L165" s="129">
        <v>20680.32880204</v>
      </c>
      <c r="M165" s="129">
        <v>20255.29312726</v>
      </c>
      <c r="N165" s="129">
        <v>425.03567478000002</v>
      </c>
      <c r="O165" s="129">
        <v>9.6480923599999997</v>
      </c>
      <c r="P165" s="129">
        <v>223.35181381000001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30877.030933220001</v>
      </c>
      <c r="C166" s="41">
        <v>274.30987727000002</v>
      </c>
      <c r="D166" s="129">
        <v>50.095404299999998</v>
      </c>
      <c r="E166" s="129">
        <v>224.21447297</v>
      </c>
      <c r="F166" s="129">
        <v>240.49383033999999</v>
      </c>
      <c r="G166" s="129">
        <v>198.13506959</v>
      </c>
      <c r="H166" s="129">
        <v>42.358760750000002</v>
      </c>
      <c r="I166" s="129">
        <v>8478.6252570300003</v>
      </c>
      <c r="J166" s="129">
        <v>829.47371458999999</v>
      </c>
      <c r="K166" s="129">
        <v>7649.1515424399995</v>
      </c>
      <c r="L166" s="129">
        <v>21883.601968580002</v>
      </c>
      <c r="M166" s="129">
        <v>21447.169778930001</v>
      </c>
      <c r="N166" s="129">
        <v>436.43218965</v>
      </c>
      <c r="O166" s="129">
        <v>4.5849355100000002</v>
      </c>
      <c r="P166" s="129">
        <v>100.85130794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30059.330934860001</v>
      </c>
      <c r="C167" s="41">
        <v>275.28067765000003</v>
      </c>
      <c r="D167" s="129">
        <v>50.458689050000004</v>
      </c>
      <c r="E167" s="129">
        <v>224.8219886</v>
      </c>
      <c r="F167" s="129">
        <v>244.58263995000002</v>
      </c>
      <c r="G167" s="129">
        <v>197.22076520000002</v>
      </c>
      <c r="H167" s="129">
        <v>47.361874749999998</v>
      </c>
      <c r="I167" s="129">
        <v>8577.3185438500004</v>
      </c>
      <c r="J167" s="129">
        <v>721.14447371999995</v>
      </c>
      <c r="K167" s="129">
        <v>7856.1740701299996</v>
      </c>
      <c r="L167" s="129">
        <v>20962.149073410001</v>
      </c>
      <c r="M167" s="129">
        <v>20532.609501710001</v>
      </c>
      <c r="N167" s="129">
        <v>429.53957170000001</v>
      </c>
      <c r="O167" s="129">
        <v>3.70054689</v>
      </c>
      <c r="P167" s="129">
        <v>153.33064411999999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30717.703456970001</v>
      </c>
      <c r="C168" s="41">
        <v>263.82595837999997</v>
      </c>
      <c r="D168" s="129">
        <v>51.266168409999999</v>
      </c>
      <c r="E168" s="129">
        <v>212.55978997</v>
      </c>
      <c r="F168" s="129">
        <v>273.90047242000003</v>
      </c>
      <c r="G168" s="129">
        <v>206.65220608999999</v>
      </c>
      <c r="H168" s="129">
        <v>67.248266330000007</v>
      </c>
      <c r="I168" s="129">
        <v>8845.6687581700007</v>
      </c>
      <c r="J168" s="129">
        <v>963.78323547000002</v>
      </c>
      <c r="K168" s="129">
        <v>7881.8855227000004</v>
      </c>
      <c r="L168" s="129">
        <v>21334.308268000001</v>
      </c>
      <c r="M168" s="129">
        <v>20855.457515120001</v>
      </c>
      <c r="N168" s="129">
        <v>478.85075288000002</v>
      </c>
      <c r="O168" s="129">
        <v>3.4049165800000001</v>
      </c>
      <c r="P168" s="129">
        <v>152.40862805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30782.11051128</v>
      </c>
      <c r="C169" s="41">
        <v>268.10976239000001</v>
      </c>
      <c r="D169" s="129">
        <v>49.872934450000002</v>
      </c>
      <c r="E169" s="129">
        <v>218.23682794000001</v>
      </c>
      <c r="F169" s="129">
        <v>331.54625595000005</v>
      </c>
      <c r="G169" s="129">
        <v>214.22787252999998</v>
      </c>
      <c r="H169" s="129">
        <v>117.31838342</v>
      </c>
      <c r="I169" s="129">
        <v>8533.1156627199998</v>
      </c>
      <c r="J169" s="129">
        <v>995.13840170999993</v>
      </c>
      <c r="K169" s="129">
        <v>7537.9772610099999</v>
      </c>
      <c r="L169" s="129">
        <v>21649.33883022</v>
      </c>
      <c r="M169" s="129">
        <v>21185.39467808</v>
      </c>
      <c r="N169" s="129">
        <v>463.94415214000003</v>
      </c>
      <c r="O169" s="129">
        <v>10.517309600000001</v>
      </c>
      <c r="P169" s="129">
        <v>152.82681632000001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30398.342360629998</v>
      </c>
      <c r="C170" s="41">
        <v>279.62336325000001</v>
      </c>
      <c r="D170" s="129">
        <v>52.06650758</v>
      </c>
      <c r="E170" s="129">
        <v>227.55685567</v>
      </c>
      <c r="F170" s="129">
        <v>304.28545436999997</v>
      </c>
      <c r="G170" s="129">
        <v>224.41021931</v>
      </c>
      <c r="H170" s="129">
        <v>79.875235059999994</v>
      </c>
      <c r="I170" s="129">
        <v>8032.2366977900001</v>
      </c>
      <c r="J170" s="129">
        <v>951.29483961000005</v>
      </c>
      <c r="K170" s="129">
        <v>7080.9418581800001</v>
      </c>
      <c r="L170" s="129">
        <v>21782.196845219998</v>
      </c>
      <c r="M170" s="129">
        <v>21262.451386429999</v>
      </c>
      <c r="N170" s="129">
        <v>519.74545878999993</v>
      </c>
      <c r="O170" s="129">
        <v>4.1434376200000003</v>
      </c>
      <c r="P170" s="129">
        <v>171.90439018000001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30547.6061457</v>
      </c>
      <c r="C171" s="41">
        <v>268.12930337</v>
      </c>
      <c r="D171" s="129">
        <v>51.894594230000003</v>
      </c>
      <c r="E171" s="129">
        <v>216.23470914000001</v>
      </c>
      <c r="F171" s="129">
        <v>292.71388354999999</v>
      </c>
      <c r="G171" s="129">
        <v>225.25476748</v>
      </c>
      <c r="H171" s="129">
        <v>67.459116069999993</v>
      </c>
      <c r="I171" s="129">
        <v>7663.1806880699996</v>
      </c>
      <c r="J171" s="129">
        <v>989.75684250000006</v>
      </c>
      <c r="K171" s="129">
        <v>6673.4238455700006</v>
      </c>
      <c r="L171" s="129">
        <v>22323.582270710001</v>
      </c>
      <c r="M171" s="129">
        <v>21762.40037911</v>
      </c>
      <c r="N171" s="129">
        <v>561.18189159999997</v>
      </c>
      <c r="O171" s="129">
        <v>2.6452254399999999</v>
      </c>
      <c r="P171" s="129">
        <v>156.39662214000001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30781.394758179998</v>
      </c>
      <c r="C172" s="41">
        <v>246.39383580999998</v>
      </c>
      <c r="D172" s="129">
        <v>50.669056220000002</v>
      </c>
      <c r="E172" s="129">
        <v>195.72477959</v>
      </c>
      <c r="F172" s="129">
        <v>334.21450802999999</v>
      </c>
      <c r="G172" s="129">
        <v>262.20954119999999</v>
      </c>
      <c r="H172" s="129">
        <v>72.004966830000001</v>
      </c>
      <c r="I172" s="129">
        <v>7244.8628307300005</v>
      </c>
      <c r="J172" s="129">
        <v>970.64460978</v>
      </c>
      <c r="K172" s="129">
        <v>6274.2182209499997</v>
      </c>
      <c r="L172" s="129">
        <v>22955.923583609998</v>
      </c>
      <c r="M172" s="129">
        <v>22464.40512607</v>
      </c>
      <c r="N172" s="129">
        <v>491.51845753999999</v>
      </c>
      <c r="O172" s="129">
        <v>2.4835894700000001</v>
      </c>
      <c r="P172" s="129">
        <v>154.52256553000001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30789.883813050001</v>
      </c>
      <c r="C173" s="41">
        <v>238.02412329999999</v>
      </c>
      <c r="D173" s="129">
        <v>52.425726900000001</v>
      </c>
      <c r="E173" s="129">
        <v>185.59839640000001</v>
      </c>
      <c r="F173" s="129">
        <v>345.34654889000001</v>
      </c>
      <c r="G173" s="129">
        <v>265.22856909000001</v>
      </c>
      <c r="H173" s="129">
        <v>80.117979800000001</v>
      </c>
      <c r="I173" s="129">
        <v>7377.92553529</v>
      </c>
      <c r="J173" s="129">
        <v>933.25249403999999</v>
      </c>
      <c r="K173" s="129">
        <v>6444.6730412500001</v>
      </c>
      <c r="L173" s="129">
        <v>22828.587605569999</v>
      </c>
      <c r="M173" s="129">
        <v>22342.807494019999</v>
      </c>
      <c r="N173" s="129">
        <v>485.78011155000002</v>
      </c>
      <c r="O173" s="129">
        <v>5.1493328700000003</v>
      </c>
      <c r="P173" s="129">
        <v>156.61886823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31279.135239679999</v>
      </c>
      <c r="C174" s="41">
        <v>228.12103902000001</v>
      </c>
      <c r="D174" s="129">
        <v>52.420886970000005</v>
      </c>
      <c r="E174" s="129">
        <v>175.70015204999999</v>
      </c>
      <c r="F174" s="129">
        <v>393.95906353999999</v>
      </c>
      <c r="G174" s="129">
        <v>274.01904640999999</v>
      </c>
      <c r="H174" s="129">
        <v>119.94001713</v>
      </c>
      <c r="I174" s="129">
        <v>7374.6228057600001</v>
      </c>
      <c r="J174" s="129">
        <v>981.10625941000001</v>
      </c>
      <c r="K174" s="129">
        <v>6393.5165463499998</v>
      </c>
      <c r="L174" s="129">
        <v>23282.43233136</v>
      </c>
      <c r="M174" s="129">
        <v>22745.223194149999</v>
      </c>
      <c r="N174" s="129">
        <v>537.20913720999999</v>
      </c>
      <c r="O174" s="129">
        <v>6.3752949000000001</v>
      </c>
      <c r="P174" s="129">
        <v>154.9721017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31780.837800550002</v>
      </c>
      <c r="C175" s="41">
        <v>232.07431402999998</v>
      </c>
      <c r="D175" s="129">
        <v>52.539568770000002</v>
      </c>
      <c r="E175" s="129">
        <v>179.53474525999999</v>
      </c>
      <c r="F175" s="129">
        <v>372.92372646000001</v>
      </c>
      <c r="G175" s="129">
        <v>291.36666299000001</v>
      </c>
      <c r="H175" s="129">
        <v>81.557063470000003</v>
      </c>
      <c r="I175" s="129">
        <v>7794.6512209800003</v>
      </c>
      <c r="J175" s="129">
        <v>984.78787849000003</v>
      </c>
      <c r="K175" s="129">
        <v>6809.8633424899999</v>
      </c>
      <c r="L175" s="129">
        <v>23381.188539080002</v>
      </c>
      <c r="M175" s="129">
        <v>22843.841665259999</v>
      </c>
      <c r="N175" s="129">
        <v>537.34687382000004</v>
      </c>
      <c r="O175" s="129">
        <v>6.8969823899999998</v>
      </c>
      <c r="P175" s="129">
        <v>86.692415710000006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32476.48499166</v>
      </c>
      <c r="C176" s="41">
        <v>226.69373444999999</v>
      </c>
      <c r="D176" s="129">
        <v>53.685527289999996</v>
      </c>
      <c r="E176" s="129">
        <v>173.00820716000001</v>
      </c>
      <c r="F176" s="129">
        <v>375.51635728999997</v>
      </c>
      <c r="G176" s="129">
        <v>280.78682003</v>
      </c>
      <c r="H176" s="129">
        <v>94.729537260000001</v>
      </c>
      <c r="I176" s="129">
        <v>8389.23522916</v>
      </c>
      <c r="J176" s="129">
        <v>960.60108482999999</v>
      </c>
      <c r="K176" s="129">
        <v>7428.6341443299998</v>
      </c>
      <c r="L176" s="129">
        <v>23485.039670759998</v>
      </c>
      <c r="M176" s="129">
        <v>22932.127568899999</v>
      </c>
      <c r="N176" s="129">
        <v>552.91210186000001</v>
      </c>
      <c r="O176" s="129">
        <v>5.61121055</v>
      </c>
      <c r="P176" s="129">
        <v>84.689577240000006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32241.28091415</v>
      </c>
      <c r="C177" s="41">
        <v>238.93039734000001</v>
      </c>
      <c r="D177" s="129">
        <v>53.585934999999999</v>
      </c>
      <c r="E177" s="129">
        <v>185.34446234000001</v>
      </c>
      <c r="F177" s="129">
        <v>401.14990109999997</v>
      </c>
      <c r="G177" s="129">
        <v>304.13839096000004</v>
      </c>
      <c r="H177" s="129">
        <v>97.011510139999999</v>
      </c>
      <c r="I177" s="129">
        <v>8004.46929602</v>
      </c>
      <c r="J177" s="129">
        <v>929.61403768000002</v>
      </c>
      <c r="K177" s="129">
        <v>7074.8552583399996</v>
      </c>
      <c r="L177" s="129">
        <v>23596.73131969</v>
      </c>
      <c r="M177" s="129">
        <v>23061.491202339999</v>
      </c>
      <c r="N177" s="129">
        <v>535.24011734999999</v>
      </c>
      <c r="O177" s="129">
        <v>4.8593695599999993</v>
      </c>
      <c r="P177" s="129">
        <v>91.587528620000001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34607.620458459998</v>
      </c>
      <c r="C178" s="41">
        <v>237.05898625999998</v>
      </c>
      <c r="D178" s="129">
        <v>48.569127909999999</v>
      </c>
      <c r="E178" s="129">
        <v>188.48985834999999</v>
      </c>
      <c r="F178" s="129">
        <v>442.37515044999998</v>
      </c>
      <c r="G178" s="129">
        <v>370.38956684999999</v>
      </c>
      <c r="H178" s="129">
        <v>71.985583599999998</v>
      </c>
      <c r="I178" s="129">
        <v>9070.6816227500003</v>
      </c>
      <c r="J178" s="129">
        <v>826.32576815999994</v>
      </c>
      <c r="K178" s="129">
        <v>8244.3558545899996</v>
      </c>
      <c r="L178" s="129">
        <v>24857.504699000001</v>
      </c>
      <c r="M178" s="129">
        <v>24322.087500640002</v>
      </c>
      <c r="N178" s="129">
        <v>535.41719836000004</v>
      </c>
      <c r="O178" s="129">
        <v>6.2530573599999997</v>
      </c>
      <c r="P178" s="129">
        <v>85.29085259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34196.746801200003</v>
      </c>
      <c r="C179" s="41">
        <v>222.05238136000003</v>
      </c>
      <c r="D179" s="129">
        <v>46.883013990000002</v>
      </c>
      <c r="E179" s="129">
        <v>175.16936737</v>
      </c>
      <c r="F179" s="129">
        <v>508.72470522999998</v>
      </c>
      <c r="G179" s="129">
        <v>362.30218107000002</v>
      </c>
      <c r="H179" s="129">
        <v>146.42252415999999</v>
      </c>
      <c r="I179" s="129">
        <v>8774.9334528100007</v>
      </c>
      <c r="J179" s="129">
        <v>687.03887712000005</v>
      </c>
      <c r="K179" s="129">
        <v>8087.8945756899993</v>
      </c>
      <c r="L179" s="129">
        <v>24691.0362618</v>
      </c>
      <c r="M179" s="129">
        <v>24166.497174550001</v>
      </c>
      <c r="N179" s="129">
        <v>524.53908724999997</v>
      </c>
      <c r="O179" s="129">
        <v>6.6630653899999999</v>
      </c>
      <c r="P179" s="129">
        <v>82.63413915000001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34882.795986320001</v>
      </c>
      <c r="C180" s="41">
        <v>233.18688610999999</v>
      </c>
      <c r="D180" s="129">
        <v>46.382639209999994</v>
      </c>
      <c r="E180" s="129">
        <v>186.80424690000001</v>
      </c>
      <c r="F180" s="129">
        <v>506.15474132999998</v>
      </c>
      <c r="G180" s="129">
        <v>363.50031625999998</v>
      </c>
      <c r="H180" s="129">
        <v>142.65442507</v>
      </c>
      <c r="I180" s="129">
        <v>9228.0485082800005</v>
      </c>
      <c r="J180" s="129">
        <v>871.01280004</v>
      </c>
      <c r="K180" s="129">
        <v>8357.0357082400005</v>
      </c>
      <c r="L180" s="129">
        <v>24915.4058506</v>
      </c>
      <c r="M180" s="129">
        <v>24380.685479420001</v>
      </c>
      <c r="N180" s="129">
        <v>534.72037118000003</v>
      </c>
      <c r="O180" s="129">
        <v>3.69723085</v>
      </c>
      <c r="P180" s="129">
        <v>87.180074820000002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33875.09001521</v>
      </c>
      <c r="C181" s="41">
        <v>230.9920927</v>
      </c>
      <c r="D181" s="129">
        <v>39.869556549999999</v>
      </c>
      <c r="E181" s="129">
        <v>191.12253615</v>
      </c>
      <c r="F181" s="129">
        <v>470.97822054</v>
      </c>
      <c r="G181" s="129">
        <v>351.11638350999999</v>
      </c>
      <c r="H181" s="129">
        <v>119.86183703</v>
      </c>
      <c r="I181" s="129">
        <v>8738.6756161800004</v>
      </c>
      <c r="J181" s="129">
        <v>801.84189522999998</v>
      </c>
      <c r="K181" s="129">
        <v>7936.8337209500005</v>
      </c>
      <c r="L181" s="129">
        <v>24434.444085790001</v>
      </c>
      <c r="M181" s="129">
        <v>23887.275473720001</v>
      </c>
      <c r="N181" s="129">
        <v>547.16861206999999</v>
      </c>
      <c r="O181" s="129">
        <v>2.8562001499999998</v>
      </c>
      <c r="P181" s="129">
        <v>78.638036159999999</v>
      </c>
      <c r="Q181" s="41"/>
      <c r="R181" s="41"/>
      <c r="S181" s="41"/>
      <c r="T181" s="41"/>
      <c r="U181" s="41"/>
      <c r="V181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2016-06-24T11:34:49Z</cp:lastPrinted>
  <dcterms:created xsi:type="dcterms:W3CDTF">2015-11-02T12:52:14Z</dcterms:created>
  <dcterms:modified xsi:type="dcterms:W3CDTF">2025-04-26T08:13:32Z</dcterms:modified>
</cp:coreProperties>
</file>