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H181" i="24" l="1"/>
  <c r="D181" i="24"/>
  <c r="F181" i="24"/>
  <c r="N181" i="4"/>
  <c r="H181" i="4"/>
  <c r="D181" i="4"/>
  <c r="E181" i="4"/>
  <c r="P180" i="24" l="1"/>
  <c r="N180" i="24" s="1"/>
  <c r="G180" i="24"/>
  <c r="J180" i="24"/>
  <c r="C180" i="24"/>
  <c r="E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J179" i="4"/>
  <c r="G179" i="4"/>
  <c r="E179" i="4"/>
  <c r="C179" i="4"/>
  <c r="E179" i="23"/>
  <c r="D179" i="23"/>
  <c r="C179" i="23"/>
  <c r="D179" i="5"/>
  <c r="E179" i="5"/>
  <c r="C179" i="5"/>
  <c r="D179" i="24" l="1"/>
  <c r="H179" i="24"/>
  <c r="F179" i="24"/>
  <c r="D179" i="4"/>
  <c r="H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P177" i="24"/>
  <c r="F177" i="24"/>
  <c r="J177" i="24"/>
  <c r="G177" i="24"/>
  <c r="C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N177" i="24" l="1"/>
  <c r="D177" i="24"/>
  <c r="H177" i="24"/>
  <c r="E177" i="24"/>
  <c r="H177" i="4"/>
  <c r="D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D176" i="24"/>
  <c r="N176" i="24"/>
  <c r="E176" i="24"/>
  <c r="H176" i="4"/>
  <c r="E176" i="4"/>
  <c r="G175" i="24"/>
  <c r="P175" i="24"/>
  <c r="N175" i="24" s="1"/>
  <c r="J175" i="24"/>
  <c r="C175" i="24"/>
  <c r="E175" i="24"/>
  <c r="P175" i="4"/>
  <c r="N175" i="4" s="1"/>
  <c r="E175" i="4"/>
  <c r="G175" i="4"/>
  <c r="C175" i="4"/>
  <c r="E175" i="23"/>
  <c r="D175" i="23"/>
  <c r="C175" i="23"/>
  <c r="E175" i="5"/>
  <c r="D175" i="5"/>
  <c r="C175" i="5"/>
  <c r="D176" i="4" l="1"/>
  <c r="J175" i="4"/>
  <c r="H175" i="24"/>
  <c r="D175" i="24"/>
  <c r="F175" i="24"/>
  <c r="D175" i="4"/>
  <c r="H175" i="4"/>
  <c r="F175" i="4"/>
  <c r="P174" i="24"/>
  <c r="F174" i="24"/>
  <c r="G174" i="24"/>
  <c r="C174" i="24"/>
  <c r="E174" i="4"/>
  <c r="G174" i="4"/>
  <c r="F174" i="4"/>
  <c r="C174" i="4"/>
  <c r="E174" i="23"/>
  <c r="D174" i="23"/>
  <c r="C174" i="23"/>
  <c r="E174" i="5"/>
  <c r="D174" i="5"/>
  <c r="C174" i="5"/>
  <c r="P174" i="4" l="1"/>
  <c r="N174" i="4" s="1"/>
  <c r="J174" i="4"/>
  <c r="H174" i="4" s="1"/>
  <c r="J174" i="24"/>
  <c r="H174" i="24" s="1"/>
  <c r="N174" i="24"/>
  <c r="E174" i="24"/>
  <c r="C173" i="24"/>
  <c r="G173" i="4"/>
  <c r="E173" i="4"/>
  <c r="C173" i="4"/>
  <c r="E173" i="23"/>
  <c r="D173" i="23"/>
  <c r="C173" i="23"/>
  <c r="E173" i="5"/>
  <c r="D173" i="5"/>
  <c r="P173" i="24" l="1"/>
  <c r="N173" i="24" s="1"/>
  <c r="J173" i="24"/>
  <c r="G173" i="24"/>
  <c r="D174" i="24"/>
  <c r="C173" i="5"/>
  <c r="F173" i="24"/>
  <c r="P173" i="4"/>
  <c r="N173" i="4" s="1"/>
  <c r="D174" i="4"/>
  <c r="J173" i="4"/>
  <c r="H173" i="4" s="1"/>
  <c r="E173" i="24"/>
  <c r="H173" i="24"/>
  <c r="F173" i="4"/>
  <c r="P172" i="24"/>
  <c r="N172" i="24" s="1"/>
  <c r="E172" i="24"/>
  <c r="C172" i="24"/>
  <c r="F172" i="4"/>
  <c r="C172" i="4"/>
  <c r="C172" i="23"/>
  <c r="E172" i="23"/>
  <c r="D172" i="23"/>
  <c r="E172" i="5"/>
  <c r="D172" i="5"/>
  <c r="C172" i="5"/>
  <c r="D173" i="24" l="1"/>
  <c r="J172" i="24"/>
  <c r="D173" i="4"/>
  <c r="J172" i="4"/>
  <c r="H172" i="4" s="1"/>
  <c r="G172" i="24"/>
  <c r="G172" i="4"/>
  <c r="H172" i="24"/>
  <c r="D172" i="24"/>
  <c r="F172" i="24"/>
  <c r="P172" i="4"/>
  <c r="N172" i="4" s="1"/>
  <c r="E172" i="4"/>
  <c r="C171" i="24"/>
  <c r="J171" i="4"/>
  <c r="C171" i="4"/>
  <c r="G171" i="4"/>
  <c r="E171" i="4"/>
  <c r="E171" i="23"/>
  <c r="D171" i="23"/>
  <c r="C171" i="23"/>
  <c r="C171" i="5"/>
  <c r="E171" i="5"/>
  <c r="D171" i="5"/>
  <c r="E171" i="24" l="1"/>
  <c r="J171" i="24"/>
  <c r="P171" i="24"/>
  <c r="N171" i="24" s="1"/>
  <c r="P171" i="4"/>
  <c r="N171" i="4" s="1"/>
  <c r="G171" i="24"/>
  <c r="D172" i="4"/>
  <c r="H171" i="24"/>
  <c r="F171" i="24"/>
  <c r="H171" i="4"/>
  <c r="F171" i="4"/>
  <c r="F170" i="24"/>
  <c r="C170" i="24"/>
  <c r="G170" i="24"/>
  <c r="G170" i="4"/>
  <c r="E170" i="4"/>
  <c r="C170" i="4"/>
  <c r="E170" i="23"/>
  <c r="D170" i="23"/>
  <c r="C170" i="23"/>
  <c r="E170" i="5"/>
  <c r="D170" i="5"/>
  <c r="C170" i="5"/>
  <c r="D171" i="4" l="1"/>
  <c r="J170" i="4"/>
  <c r="H170" i="4" s="1"/>
  <c r="J170" i="24"/>
  <c r="P170" i="24"/>
  <c r="N170" i="24" s="1"/>
  <c r="P170" i="4"/>
  <c r="N170" i="4" s="1"/>
  <c r="F170" i="4"/>
  <c r="D171" i="24"/>
  <c r="E170" i="24"/>
  <c r="G169" i="24"/>
  <c r="P169" i="24"/>
  <c r="N169" i="24" s="1"/>
  <c r="E169" i="24"/>
  <c r="C169" i="24"/>
  <c r="G169" i="4"/>
  <c r="J169" i="4"/>
  <c r="C169" i="4"/>
  <c r="E169" i="23"/>
  <c r="D169" i="23"/>
  <c r="C169" i="23"/>
  <c r="E169" i="5"/>
  <c r="D169" i="5"/>
  <c r="C169" i="5"/>
  <c r="P169" i="4" l="1"/>
  <c r="N169" i="4" s="1"/>
  <c r="D170" i="24"/>
  <c r="E169" i="4"/>
  <c r="J169" i="24"/>
  <c r="H169" i="24" s="1"/>
  <c r="D170" i="4"/>
  <c r="H170" i="24"/>
  <c r="F169" i="24"/>
  <c r="H169" i="4"/>
  <c r="D169" i="4"/>
  <c r="F169" i="4"/>
  <c r="E168" i="24"/>
  <c r="C168" i="24"/>
  <c r="P168" i="4"/>
  <c r="N168" i="4" s="1"/>
  <c r="G168" i="4"/>
  <c r="C168" i="4"/>
  <c r="E168" i="4"/>
  <c r="E168" i="23"/>
  <c r="D168" i="23"/>
  <c r="C168" i="23"/>
  <c r="E168" i="5"/>
  <c r="D168" i="5"/>
  <c r="C168" i="5"/>
  <c r="P168" i="24" l="1"/>
  <c r="N168" i="24" s="1"/>
  <c r="D169" i="24"/>
  <c r="J168" i="24"/>
  <c r="H168" i="24" s="1"/>
  <c r="J168" i="4"/>
  <c r="H168" i="4" s="1"/>
  <c r="G168" i="24"/>
  <c r="F168" i="24"/>
  <c r="F168" i="4"/>
  <c r="P167" i="24"/>
  <c r="N167" i="24" s="1"/>
  <c r="F167" i="24"/>
  <c r="E167" i="24"/>
  <c r="C167" i="24"/>
  <c r="G167" i="24"/>
  <c r="P167" i="4"/>
  <c r="G167" i="4"/>
  <c r="E167" i="4"/>
  <c r="C167" i="4"/>
  <c r="F167" i="4"/>
  <c r="E167" i="23"/>
  <c r="D167" i="23"/>
  <c r="C167" i="23"/>
  <c r="C167" i="5"/>
  <c r="E167" i="5"/>
  <c r="J167" i="4" l="1"/>
  <c r="H167" i="4" s="1"/>
  <c r="N167" i="4"/>
  <c r="D168" i="24"/>
  <c r="D167" i="5"/>
  <c r="J167" i="24"/>
  <c r="H167" i="24" s="1"/>
  <c r="D168" i="4"/>
  <c r="P166" i="24"/>
  <c r="N166" i="24" s="1"/>
  <c r="G166" i="24"/>
  <c r="F166" i="24"/>
  <c r="J166" i="24"/>
  <c r="H166" i="24" s="1"/>
  <c r="C166" i="24"/>
  <c r="F166" i="4"/>
  <c r="J166" i="4"/>
  <c r="C166" i="4"/>
  <c r="D166" i="23"/>
  <c r="C166" i="23"/>
  <c r="E166" i="23"/>
  <c r="C166" i="5"/>
  <c r="E166" i="5"/>
  <c r="D166" i="5"/>
  <c r="D167" i="4" l="1"/>
  <c r="E166" i="24"/>
  <c r="D167" i="24"/>
  <c r="G166" i="4"/>
  <c r="D166" i="24"/>
  <c r="H166" i="4"/>
  <c r="P166" i="4"/>
  <c r="N166" i="4" s="1"/>
  <c r="E166" i="4"/>
  <c r="P165" i="24"/>
  <c r="F165" i="24"/>
  <c r="C165" i="24"/>
  <c r="P165" i="4"/>
  <c r="G165" i="4"/>
  <c r="F165" i="4"/>
  <c r="C165" i="4"/>
  <c r="D165" i="23"/>
  <c r="E165" i="23"/>
  <c r="C165" i="23"/>
  <c r="C165" i="5"/>
  <c r="D165" i="5"/>
  <c r="E165" i="5"/>
  <c r="J165" i="24" l="1"/>
  <c r="D165" i="24" s="1"/>
  <c r="J165" i="4"/>
  <c r="D165" i="4" s="1"/>
  <c r="N165" i="24"/>
  <c r="D166" i="4"/>
  <c r="H165" i="24"/>
  <c r="G165" i="24"/>
  <c r="E165" i="24"/>
  <c r="N165" i="4"/>
  <c r="E165" i="4"/>
  <c r="F164" i="24"/>
  <c r="J164" i="24"/>
  <c r="C164" i="24"/>
  <c r="G164" i="4"/>
  <c r="F164" i="4"/>
  <c r="E164" i="4"/>
  <c r="C164" i="4"/>
  <c r="E164" i="23"/>
  <c r="D164" i="23"/>
  <c r="C164" i="23"/>
  <c r="D164" i="5"/>
  <c r="C164" i="5"/>
  <c r="H165" i="4" l="1"/>
  <c r="E164" i="5"/>
  <c r="J164" i="4"/>
  <c r="H164" i="4" s="1"/>
  <c r="P164" i="24"/>
  <c r="N164" i="24" s="1"/>
  <c r="P164" i="4"/>
  <c r="N164" i="4" s="1"/>
  <c r="H164" i="24"/>
  <c r="G164" i="24"/>
  <c r="E164" i="24"/>
  <c r="P163" i="24"/>
  <c r="N163" i="24" s="1"/>
  <c r="G163" i="24"/>
  <c r="E163" i="24"/>
  <c r="C163" i="24"/>
  <c r="P163" i="4"/>
  <c r="N163" i="4" s="1"/>
  <c r="G163" i="4"/>
  <c r="C163" i="4"/>
  <c r="E163" i="23"/>
  <c r="C163" i="23"/>
  <c r="D163" i="23"/>
  <c r="D163" i="5"/>
  <c r="C163" i="5"/>
  <c r="D164" i="4" l="1"/>
  <c r="J163" i="4"/>
  <c r="H163" i="4" s="1"/>
  <c r="E163" i="5"/>
  <c r="D164" i="24"/>
  <c r="E163" i="4"/>
  <c r="J163" i="24"/>
  <c r="H163" i="24" s="1"/>
  <c r="F163" i="24"/>
  <c r="F163" i="4"/>
  <c r="E162" i="24"/>
  <c r="C162" i="24"/>
  <c r="G162" i="24"/>
  <c r="F162" i="24"/>
  <c r="C162" i="4"/>
  <c r="G162" i="4"/>
  <c r="C162" i="23"/>
  <c r="E162" i="23"/>
  <c r="D162" i="23"/>
  <c r="C162" i="5"/>
  <c r="E162" i="5"/>
  <c r="D162" i="5"/>
  <c r="D163" i="4" l="1"/>
  <c r="P162" i="4"/>
  <c r="N162" i="4" s="1"/>
  <c r="J162" i="4"/>
  <c r="H162" i="4" s="1"/>
  <c r="D163" i="24"/>
  <c r="F162" i="4"/>
  <c r="J162" i="24"/>
  <c r="H162" i="24" s="1"/>
  <c r="P162" i="24"/>
  <c r="N162" i="24" s="1"/>
  <c r="E162" i="4"/>
  <c r="G161" i="24"/>
  <c r="E161" i="24"/>
  <c r="C161" i="24"/>
  <c r="F161" i="24"/>
  <c r="P161" i="4"/>
  <c r="N161" i="4" s="1"/>
  <c r="G161" i="4"/>
  <c r="E161" i="4"/>
  <c r="C161" i="4"/>
  <c r="D161" i="23"/>
  <c r="C161" i="23"/>
  <c r="C161" i="5"/>
  <c r="E161" i="5"/>
  <c r="D161" i="5"/>
  <c r="D162" i="4" l="1"/>
  <c r="D162" i="24"/>
  <c r="J161" i="4"/>
  <c r="D161" i="4" s="1"/>
  <c r="E161" i="23"/>
  <c r="J161" i="24"/>
  <c r="H161" i="24" s="1"/>
  <c r="P161" i="24"/>
  <c r="N161" i="24" s="1"/>
  <c r="F161" i="4"/>
  <c r="P160" i="24"/>
  <c r="N160" i="24" s="1"/>
  <c r="G160" i="24"/>
  <c r="C160" i="24"/>
  <c r="P160" i="4"/>
  <c r="N160" i="4" s="1"/>
  <c r="G160" i="4"/>
  <c r="C160" i="4"/>
  <c r="E160" i="23"/>
  <c r="D160" i="23"/>
  <c r="C160" i="23"/>
  <c r="E160" i="5"/>
  <c r="C160" i="5"/>
  <c r="H161" i="4" l="1"/>
  <c r="J160" i="24"/>
  <c r="D160" i="24" s="1"/>
  <c r="E160" i="4"/>
  <c r="D161" i="24"/>
  <c r="J160" i="4"/>
  <c r="D160" i="4" s="1"/>
  <c r="E160" i="24"/>
  <c r="D160" i="5"/>
  <c r="H160" i="24"/>
  <c r="F160" i="24"/>
  <c r="F160" i="4"/>
  <c r="F159" i="24"/>
  <c r="C159" i="24"/>
  <c r="G159" i="24"/>
  <c r="J159" i="4"/>
  <c r="C159" i="4"/>
  <c r="G159" i="4"/>
  <c r="E159" i="4"/>
  <c r="C159" i="23"/>
  <c r="E159" i="23"/>
  <c r="D159" i="23"/>
  <c r="C159" i="5"/>
  <c r="E159" i="5"/>
  <c r="D159" i="5"/>
  <c r="P159" i="4" l="1"/>
  <c r="N159" i="4" s="1"/>
  <c r="H160" i="4"/>
  <c r="P159" i="24"/>
  <c r="N159" i="24" s="1"/>
  <c r="J159" i="24"/>
  <c r="E159" i="24"/>
  <c r="D159" i="4"/>
  <c r="H159" i="4"/>
  <c r="F159" i="4"/>
  <c r="E158" i="24"/>
  <c r="C158" i="24"/>
  <c r="G158" i="4"/>
  <c r="P158" i="4"/>
  <c r="N158" i="4" s="1"/>
  <c r="F158" i="4"/>
  <c r="C158" i="4"/>
  <c r="C158" i="23"/>
  <c r="E158" i="23"/>
  <c r="E158" i="5"/>
  <c r="D158" i="5"/>
  <c r="C158" i="5"/>
  <c r="D159" i="24" l="1"/>
  <c r="D158" i="23"/>
  <c r="J158" i="4"/>
  <c r="H158" i="4" s="1"/>
  <c r="G158" i="24"/>
  <c r="H159" i="24"/>
  <c r="J158" i="24"/>
  <c r="H158" i="24" s="1"/>
  <c r="P158" i="24"/>
  <c r="N158" i="24" s="1"/>
  <c r="E158" i="4"/>
  <c r="F158" i="24"/>
  <c r="P157" i="24"/>
  <c r="N157" i="24" s="1"/>
  <c r="C157" i="24"/>
  <c r="E157" i="4"/>
  <c r="C157" i="4"/>
  <c r="E157" i="23"/>
  <c r="D157" i="23"/>
  <c r="C157" i="23"/>
  <c r="E157" i="5"/>
  <c r="D157" i="5"/>
  <c r="C157" i="5"/>
  <c r="D158" i="4" l="1"/>
  <c r="G157" i="4"/>
  <c r="D158" i="24"/>
  <c r="E157" i="24"/>
  <c r="J157" i="24"/>
  <c r="D157" i="24" s="1"/>
  <c r="J157" i="4"/>
  <c r="G157" i="24"/>
  <c r="P157" i="4"/>
  <c r="N157" i="4" s="1"/>
  <c r="H157" i="24"/>
  <c r="F157" i="24"/>
  <c r="F157" i="4"/>
  <c r="F156" i="24"/>
  <c r="E156" i="24"/>
  <c r="C156" i="24"/>
  <c r="G156" i="24"/>
  <c r="J156" i="4"/>
  <c r="H156" i="4" s="1"/>
  <c r="F156" i="4"/>
  <c r="E156" i="4"/>
  <c r="C156" i="4"/>
  <c r="E156" i="23"/>
  <c r="D156" i="23"/>
  <c r="C156" i="23"/>
  <c r="C156" i="5"/>
  <c r="D156" i="5"/>
  <c r="E156" i="5" l="1"/>
  <c r="P156" i="24"/>
  <c r="N156" i="24" s="1"/>
  <c r="D157" i="4"/>
  <c r="G156" i="4"/>
  <c r="P156" i="4"/>
  <c r="N156" i="4" s="1"/>
  <c r="H157" i="4"/>
  <c r="J156" i="24"/>
  <c r="H156" i="24" s="1"/>
  <c r="D156" i="4"/>
  <c r="C155" i="24"/>
  <c r="E155" i="24"/>
  <c r="P155" i="4"/>
  <c r="N155" i="4" s="1"/>
  <c r="E155" i="4"/>
  <c r="G155" i="4"/>
  <c r="C155" i="4"/>
  <c r="D155" i="23"/>
  <c r="C155" i="23"/>
  <c r="E155" i="23"/>
  <c r="E155" i="5"/>
  <c r="D155" i="5"/>
  <c r="C155" i="5"/>
  <c r="D156" i="24" l="1"/>
  <c r="P155" i="24"/>
  <c r="N155" i="24" s="1"/>
  <c r="J155" i="24"/>
  <c r="H155" i="24" s="1"/>
  <c r="G155" i="24"/>
  <c r="J155" i="4"/>
  <c r="H155" i="4" s="1"/>
  <c r="F155" i="24"/>
  <c r="F155" i="4"/>
  <c r="P154" i="24"/>
  <c r="N154" i="24" s="1"/>
  <c r="E154" i="24"/>
  <c r="C154" i="24"/>
  <c r="P154" i="4"/>
  <c r="N154" i="4" s="1"/>
  <c r="E154" i="4"/>
  <c r="G154" i="4"/>
  <c r="C154" i="4"/>
  <c r="E154" i="23"/>
  <c r="D154" i="23"/>
  <c r="C154" i="23"/>
  <c r="E154" i="5"/>
  <c r="D154" i="5"/>
  <c r="C154" i="5"/>
  <c r="D155" i="24" l="1"/>
  <c r="D155" i="4"/>
  <c r="G154" i="24"/>
  <c r="J154" i="4"/>
  <c r="D154" i="4" s="1"/>
  <c r="J154" i="24"/>
  <c r="H154" i="24" s="1"/>
  <c r="F154" i="24"/>
  <c r="F154" i="4"/>
  <c r="G153" i="24"/>
  <c r="E153" i="24"/>
  <c r="F153" i="24"/>
  <c r="C153" i="24"/>
  <c r="F153" i="4"/>
  <c r="J153" i="4"/>
  <c r="G153" i="4"/>
  <c r="C153" i="4"/>
  <c r="E153" i="23"/>
  <c r="D153" i="23"/>
  <c r="C153" i="23"/>
  <c r="C153" i="5"/>
  <c r="E153" i="5"/>
  <c r="D153" i="5"/>
  <c r="H154" i="4" l="1"/>
  <c r="J153" i="24"/>
  <c r="H153" i="24" s="1"/>
  <c r="D154" i="24"/>
  <c r="P153" i="4"/>
  <c r="N153" i="4" s="1"/>
  <c r="P153" i="24"/>
  <c r="N153" i="24" s="1"/>
  <c r="H153" i="4"/>
  <c r="E153" i="4"/>
  <c r="G152" i="24"/>
  <c r="F152" i="24"/>
  <c r="E152" i="24"/>
  <c r="C152" i="24"/>
  <c r="G152" i="4"/>
  <c r="E152" i="4"/>
  <c r="C152" i="4"/>
  <c r="F152" i="4"/>
  <c r="C152" i="23"/>
  <c r="E152" i="23"/>
  <c r="D152" i="23"/>
  <c r="C152" i="5"/>
  <c r="D152" i="5"/>
  <c r="D153" i="4" l="1"/>
  <c r="E152" i="5"/>
  <c r="J152" i="24"/>
  <c r="H152" i="24" s="1"/>
  <c r="P152" i="24"/>
  <c r="N152" i="24" s="1"/>
  <c r="J152" i="4"/>
  <c r="H152" i="4" s="1"/>
  <c r="D153" i="24"/>
  <c r="P152" i="4"/>
  <c r="N152" i="4" s="1"/>
  <c r="P151" i="24"/>
  <c r="N151" i="24" s="1"/>
  <c r="C151" i="24"/>
  <c r="F151" i="24"/>
  <c r="E151" i="24"/>
  <c r="J151" i="24"/>
  <c r="H151" i="24" s="1"/>
  <c r="E151" i="4"/>
  <c r="G151" i="4"/>
  <c r="E151" i="23"/>
  <c r="D151" i="23"/>
  <c r="C151" i="23"/>
  <c r="E151" i="5"/>
  <c r="C151" i="5"/>
  <c r="D151" i="5"/>
  <c r="J151" i="4" l="1"/>
  <c r="H151" i="4" s="1"/>
  <c r="P151" i="4"/>
  <c r="N151" i="4" s="1"/>
  <c r="G151" i="24"/>
  <c r="D152" i="24"/>
  <c r="C151" i="4"/>
  <c r="D152" i="4"/>
  <c r="D151" i="24"/>
  <c r="F151" i="4"/>
  <c r="F150" i="24"/>
  <c r="C150" i="24"/>
  <c r="J150" i="4"/>
  <c r="C150" i="4"/>
  <c r="E150" i="4"/>
  <c r="E150" i="23"/>
  <c r="D150" i="23"/>
  <c r="C150" i="23"/>
  <c r="E150" i="5"/>
  <c r="C150" i="5"/>
  <c r="D150" i="5"/>
  <c r="D151" i="4" l="1"/>
  <c r="P150" i="4"/>
  <c r="N150" i="4" s="1"/>
  <c r="G150" i="4"/>
  <c r="P150" i="24"/>
  <c r="N150" i="24" s="1"/>
  <c r="J150" i="24"/>
  <c r="G150" i="24"/>
  <c r="E150" i="24"/>
  <c r="D150" i="4"/>
  <c r="H150" i="4"/>
  <c r="F150" i="4"/>
  <c r="P149" i="24"/>
  <c r="N149" i="24" s="1"/>
  <c r="G149" i="24"/>
  <c r="F149" i="24"/>
  <c r="E149" i="24"/>
  <c r="C149" i="24"/>
  <c r="E149" i="4"/>
  <c r="G149" i="4"/>
  <c r="C149" i="4"/>
  <c r="E149" i="23"/>
  <c r="D149" i="23"/>
  <c r="C149" i="5"/>
  <c r="E149" i="5"/>
  <c r="D149" i="5"/>
  <c r="D150" i="24" l="1"/>
  <c r="C149" i="23"/>
  <c r="H150" i="24"/>
  <c r="P149" i="4"/>
  <c r="N149" i="4" s="1"/>
  <c r="J149" i="24"/>
  <c r="H149" i="24" s="1"/>
  <c r="J149" i="4"/>
  <c r="H149" i="4" s="1"/>
  <c r="F149" i="4"/>
  <c r="G148" i="24"/>
  <c r="C148" i="24"/>
  <c r="E148" i="24"/>
  <c r="G148" i="4"/>
  <c r="C148" i="4"/>
  <c r="E148" i="23"/>
  <c r="D148" i="23"/>
  <c r="C148" i="23"/>
  <c r="E148" i="5"/>
  <c r="D148" i="5"/>
  <c r="C148" i="5"/>
  <c r="P148" i="24" l="1"/>
  <c r="N148" i="24" s="1"/>
  <c r="E148" i="4"/>
  <c r="J148" i="4"/>
  <c r="H148" i="4" s="1"/>
  <c r="P148" i="4"/>
  <c r="N148" i="4" s="1"/>
  <c r="J148" i="24"/>
  <c r="D148" i="24" s="1"/>
  <c r="D149" i="24"/>
  <c r="D149" i="4"/>
  <c r="F148" i="24"/>
  <c r="F148" i="4"/>
  <c r="E147" i="24"/>
  <c r="C147" i="24"/>
  <c r="G147" i="24"/>
  <c r="J147" i="4"/>
  <c r="H147" i="4" s="1"/>
  <c r="F147" i="4"/>
  <c r="E147" i="4"/>
  <c r="C147" i="4"/>
  <c r="E147" i="23"/>
  <c r="D147" i="23"/>
  <c r="C147" i="23"/>
  <c r="E147" i="5"/>
  <c r="D147" i="5"/>
  <c r="C147" i="5"/>
  <c r="D148" i="4" l="1"/>
  <c r="J147" i="24"/>
  <c r="H147" i="24" s="1"/>
  <c r="P147" i="24"/>
  <c r="N147" i="24" s="1"/>
  <c r="H148" i="24"/>
  <c r="G147" i="4"/>
  <c r="P147" i="4"/>
  <c r="N147" i="4" s="1"/>
  <c r="F147" i="24"/>
  <c r="G146" i="24"/>
  <c r="F146" i="24"/>
  <c r="C146" i="24"/>
  <c r="F146" i="4"/>
  <c r="J146" i="4"/>
  <c r="C146" i="4"/>
  <c r="D146" i="23"/>
  <c r="C146" i="23"/>
  <c r="E146" i="23"/>
  <c r="E146" i="5"/>
  <c r="D146" i="5"/>
  <c r="C146" i="5"/>
  <c r="D147" i="24" l="1"/>
  <c r="E146" i="24"/>
  <c r="P146" i="4"/>
  <c r="D146" i="4" s="1"/>
  <c r="J146" i="24"/>
  <c r="H146" i="24" s="1"/>
  <c r="P146" i="24"/>
  <c r="N146" i="24" s="1"/>
  <c r="D147" i="4"/>
  <c r="N146" i="4"/>
  <c r="H146" i="4"/>
  <c r="G146" i="4"/>
  <c r="E146" i="4"/>
  <c r="F145" i="24"/>
  <c r="C145" i="24"/>
  <c r="F145" i="4"/>
  <c r="C145" i="4"/>
  <c r="G145" i="4"/>
  <c r="E145" i="23"/>
  <c r="C145" i="23"/>
  <c r="D145" i="23"/>
  <c r="D146" i="24" l="1"/>
  <c r="C145" i="5"/>
  <c r="E145" i="4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E144" i="23"/>
  <c r="D144" i="23"/>
  <c r="D144" i="5"/>
  <c r="C144" i="5"/>
  <c r="C144" i="23" l="1"/>
  <c r="E144" i="5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D143" i="24" s="1"/>
  <c r="F143" i="24"/>
  <c r="F143" i="4"/>
  <c r="F142" i="24"/>
  <c r="C142" i="24"/>
  <c r="G142" i="24"/>
  <c r="E142" i="4"/>
  <c r="C142" i="4"/>
  <c r="G142" i="4"/>
  <c r="E142" i="23"/>
  <c r="C142" i="5"/>
  <c r="E142" i="5"/>
  <c r="C142" i="23" l="1"/>
  <c r="F142" i="4"/>
  <c r="D142" i="23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E140" i="5"/>
  <c r="C140" i="5" l="1"/>
  <c r="E140" i="4"/>
  <c r="D141" i="24"/>
  <c r="D140" i="5"/>
  <c r="P140" i="4"/>
  <c r="N140" i="4" s="1"/>
  <c r="P140" i="24"/>
  <c r="N140" i="24" s="1"/>
  <c r="H141" i="24"/>
  <c r="D141" i="4"/>
  <c r="J140" i="4"/>
  <c r="J140" i="24"/>
  <c r="H140" i="24" s="1"/>
  <c r="F140" i="24"/>
  <c r="F140" i="4"/>
  <c r="G139" i="24"/>
  <c r="C139" i="24"/>
  <c r="F139" i="4"/>
  <c r="C139" i="4"/>
  <c r="D139" i="23"/>
  <c r="C139" i="23"/>
  <c r="D139" i="5"/>
  <c r="E139" i="5" l="1"/>
  <c r="E139" i="24"/>
  <c r="E139" i="23"/>
  <c r="D140" i="4"/>
  <c r="G139" i="4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E138" i="5"/>
  <c r="D138" i="5"/>
  <c r="C138" i="23" l="1"/>
  <c r="C138" i="5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G137" i="4"/>
  <c r="J137" i="24"/>
  <c r="H137" i="24" s="1"/>
  <c r="F137" i="24"/>
  <c r="H137" i="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E135" i="23"/>
  <c r="C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E134" i="23"/>
  <c r="D134" i="23"/>
  <c r="C134" i="23"/>
  <c r="E134" i="5"/>
  <c r="C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D131" i="23"/>
  <c r="C131" i="23"/>
  <c r="E131" i="5"/>
  <c r="D131" i="5"/>
  <c r="C131" i="5"/>
  <c r="E131" i="23" l="1"/>
  <c r="C131" i="24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E125" i="23"/>
  <c r="D125" i="23"/>
  <c r="C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<sst xmlns="http://schemas.openxmlformats.org/spreadsheetml/2006/main" count="1476" uniqueCount="270">
  <si>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</si>
  <si>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</si>
  <si>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</si>
  <si>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</si>
  <si>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</si>
  <si>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</si>
  <si>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</si>
  <si>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</si>
  <si>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</si>
  <si>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</si>
  <si>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</si>
  <si>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</si>
  <si>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</si>
  <si>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</si>
  <si>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</si>
  <si>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</si>
  <si>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</si>
  <si>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</si>
  <si>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</si>
  <si>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</si>
  <si>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</si>
  <si>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</si>
  <si>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</si>
  <si>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</si>
  <si>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</si>
  <si>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</si>
  <si>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</si>
  <si>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</si>
  <si>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</si>
  <si>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</si>
  <si>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</si>
  <si>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</si>
  <si>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</si>
  <si>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</si>
  <si>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</si>
  <si>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</si>
  <si>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</si>
  <si>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</si>
  <si>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</si>
  <si>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</si>
  <si>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</si>
  <si>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</si>
  <si>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</si>
  <si>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</si>
  <si>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</si>
  <si>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</si>
  <si>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</si>
  <si>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</si>
  <si>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</si>
  <si>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</si>
  <si>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</si>
  <si>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</si>
  <si>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</si>
  <si>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</si>
  <si>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</si>
  <si>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</si>
  <si>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</si>
  <si>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</si>
  <si>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</si>
  <si>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</si>
  <si>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</si>
  <si>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</si>
  <si>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</si>
  <si>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</si>
  <si>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</si>
  <si>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</si>
  <si>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</si>
  <si>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</si>
  <si>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</si>
  <si>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</si>
  <si>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</si>
  <si>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</si>
  <si>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</si>
  <si>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</si>
  <si>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</si>
  <si>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</si>
  <si>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</si>
  <si>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</si>
  <si>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</si>
  <si>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</si>
  <si>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</si>
  <si>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</si>
  <si>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</si>
  <si>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</si>
  <si>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</si>
  <si>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</si>
  <si>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</si>
  <si>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</si>
  <si>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</si>
  <si>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</si>
  <si>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</si>
  <si>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</si>
  <si>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</si>
  <si>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</si>
  <si>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</si>
  <si>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</si>
  <si>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</si>
  <si>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</si>
  <si>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</si>
  <si>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</si>
  <si>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</si>
  <si>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</si>
  <si>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</si>
  <si>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</si>
  <si>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</si>
  <si>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</si>
  <si>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</si>
  <si>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</si>
  <si>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</si>
  <si>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</si>
  <si>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</si>
  <si>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</si>
  <si>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</si>
  <si>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</si>
  <si>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</si>
  <si>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</si>
  <si>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</si>
  <si>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</si>
  <si>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</si>
  <si>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</si>
  <si>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</si>
  <si>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</si>
  <si>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</si>
  <si>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</si>
  <si>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</si>
  <si>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</si>
  <si>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</si>
  <si>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</si>
  <si>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</si>
  <si>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</si>
  <si>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</si>
  <si>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</si>
  <si>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</si>
  <si>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</si>
  <si>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</si>
  <si>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</si>
  <si>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</si>
  <si>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</si>
  <si>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</si>
  <si>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</si>
  <si>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</si>
  <si>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</si>
  <si>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</si>
  <si>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</si>
  <si>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</si>
  <si>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</si>
  <si>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</si>
  <si>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</si>
  <si>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</si>
  <si>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</si>
  <si>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</si>
  <si>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</si>
  <si>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</si>
  <si>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</si>
  <si>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</si>
  <si>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</si>
  <si>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</si>
  <si>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</si>
  <si>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</si>
  <si>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</si>
  <si>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</si>
  <si>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</si>
  <si>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</si>
  <si>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</si>
  <si>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</si>
  <si>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</si>
  <si>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</si>
  <si>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</si>
  <si>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</si>
  <si>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</si>
  <si>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</si>
  <si>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</si>
  <si>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</si>
  <si>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</si>
  <si>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</si>
  <si>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</si>
  <si>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</si>
  <si>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</si>
  <si>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</si>
  <si>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</si>
  <si>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</si>
  <si>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</si>
  <si>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</si>
  <si>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</si>
  <si>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</si>
  <si>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</si>
  <si>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</si>
  <si>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</si>
  <si>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</si>
  <si>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</si>
  <si>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</si>
  <si>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</si>
  <si>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</si>
  <si>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</si>
  <si>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</si>
  <si>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</si>
  <si>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</si>
  <si>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</si>
  <si>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</si>
  <si>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</si>
  <si>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</si>
  <si>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</si>
  <si>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</si>
  <si>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</si>
  <si>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</si>
  <si>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</si>
  <si>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</si>
  <si>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</si>
  <si>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</si>
  <si>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</si>
  <si>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</si>
  <si>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</si>
  <si>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</si>
  <si>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</si>
  <si>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</si>
  <si>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</si>
  <si>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</si>
  <si>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</si>
  <si>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</si>
  <si>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</si>
  <si>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</si>
  <si>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</si>
  <si>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</si>
  <si>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</si>
  <si>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</si>
  <si>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</si>
  <si>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</si>
  <si>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</si>
  <si>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</si>
  <si>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</si>
  <si>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</si>
  <si>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</si>
  <si>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</si>
  <si>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</si>
  <si>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</si>
  <si>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</si>
  <si>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</si>
  <si>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</si>
  <si>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</si>
  <si>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</si>
  <si>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</si>
  <si>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</si>
  <si>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</si>
  <si>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</si>
  <si>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</si>
  <si>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</si>
  <si>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</si>
  <si>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</si>
  <si>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</si>
  <si>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</si>
  <si>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</si>
  <si>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</si>
  <si>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</si>
  <si>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</si>
  <si>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</si>
  <si>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</si>
  <si>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</si>
  <si>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</si>
  <si>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</si>
  <si>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</si>
  <si>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</si>
  <si>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</si>
  <si>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</si>
  <si>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</si>
  <si>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</si>
  <si>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</si>
  <si>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</si>
  <si>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01.41.2025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</si>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</sst>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230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hidden="1" outlineLevel="1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 hidden="1" outlineLevel="1" collapsed="1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 hidden="1" outlineLevel="1" collapsed="1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 hidden="1" outlineLevel="1" collapsed="1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 hidden="1" outlineLevel="1" collapsed="1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 hidden="1" outlineLevel="1" collapsed="1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 hidden="1" outlineLevel="1" collapsed="1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 hidden="1" outlineLevel="1" collapsed="1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 hidden="1" outlineLevel="1" collapsed="1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 hidden="1" outlineLevel="1" collapsed="1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 hidden="1" outlineLevel="1" collapsed="1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 hidden="1" outlineLevel="1" collapsed="1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 hidden="1" outlineLevel="1" collapsed="1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  <row r="153" spans="1:24" hidden="1" outlineLevel="1" collapsed="1">
      <c r="A153" s="13">
        <v>44866</v>
      </c>
      <c r="B153" s="43">
        <v>26093.34511654</v>
      </c>
      <c r="C153" s="43">
        <f t="shared" ref="C153" si="774">I153+O153</f>
        <v>21346.882627799998</v>
      </c>
      <c r="D153" s="43">
        <f t="shared" ref="D153" si="775">J153+P153</f>
        <v>4746.4624887399996</v>
      </c>
      <c r="E153" s="43">
        <f t="shared" ref="E153" si="776">K153+Q153</f>
        <v>3846.4689410299998</v>
      </c>
      <c r="F153" s="43">
        <f t="shared" ref="F153" si="777">L153+R153</f>
        <v>832.57192654000005</v>
      </c>
      <c r="G153" s="43">
        <f t="shared" ref="G153" si="778">M153+S153</f>
        <v>67.421621169999995</v>
      </c>
      <c r="H153" s="43">
        <f t="shared" ref="H153" si="779">SUM(I153:J153)</f>
        <v>16740.955408310001</v>
      </c>
      <c r="I153" s="43">
        <v>13012.05268033</v>
      </c>
      <c r="J153" s="43">
        <f t="shared" ref="J153" si="780">SUM(K153:M153)</f>
        <v>3728.9027279799998</v>
      </c>
      <c r="K153" s="43">
        <v>3050.49105792</v>
      </c>
      <c r="L153" s="43">
        <v>627.09843126999999</v>
      </c>
      <c r="M153" s="43">
        <v>51.31323879</v>
      </c>
      <c r="N153" s="43">
        <f t="shared" ref="N153" si="781">SUM(O153:P153)</f>
        <v>9352.3897082299991</v>
      </c>
      <c r="O153" s="43">
        <v>8334.8299474699998</v>
      </c>
      <c r="P153" s="43">
        <f t="shared" ref="P153" si="782">SUM(Q153:S153)</f>
        <v>1017.55976076</v>
      </c>
      <c r="Q153" s="43">
        <v>795.97788310999999</v>
      </c>
      <c r="R153" s="43">
        <v>205.47349527</v>
      </c>
      <c r="S153" s="43">
        <v>16.108382379999998</v>
      </c>
      <c r="T153" s="43"/>
      <c r="U153" s="43"/>
      <c r="V153" s="43"/>
      <c r="W153" s="43"/>
      <c r="X153" s="43"/>
    </row>
    <row r="154" spans="1:24" hidden="1" outlineLevel="1" collapsed="1">
      <c r="A154" s="13">
        <v>44896</v>
      </c>
      <c r="B154" s="43">
        <v>30272.542961070001</v>
      </c>
      <c r="C154" s="43">
        <f t="shared" ref="C154" si="783">I154+O154</f>
        <v>23936.69129486</v>
      </c>
      <c r="D154" s="43">
        <f t="shared" ref="D154" si="784">J154+P154</f>
        <v>6335.851666210001</v>
      </c>
      <c r="E154" s="43">
        <f t="shared" ref="E154" si="785">K154+Q154</f>
        <v>5311.2722514300003</v>
      </c>
      <c r="F154" s="43">
        <f t="shared" ref="F154" si="786">L154+R154</f>
        <v>958.73791634000008</v>
      </c>
      <c r="G154" s="43">
        <f t="shared" ref="G154" si="787">M154+S154</f>
        <v>65.841498439999995</v>
      </c>
      <c r="H154" s="43">
        <f t="shared" ref="H154" si="788">SUM(I154:J154)</f>
        <v>21701.660186380002</v>
      </c>
      <c r="I154" s="43">
        <v>16344.54699046</v>
      </c>
      <c r="J154" s="43">
        <f t="shared" ref="J154" si="789">SUM(K154:M154)</f>
        <v>5357.1131959200011</v>
      </c>
      <c r="K154" s="43">
        <v>4602.8070632300005</v>
      </c>
      <c r="L154" s="43">
        <v>702.38228829000002</v>
      </c>
      <c r="M154" s="43">
        <v>51.9238444</v>
      </c>
      <c r="N154" s="43">
        <f t="shared" ref="N154" si="790">SUM(O154:P154)</f>
        <v>8570.8827746900006</v>
      </c>
      <c r="O154" s="43">
        <v>7592.1443043999998</v>
      </c>
      <c r="P154" s="43">
        <f t="shared" ref="P154" si="791">SUM(Q154:S154)</f>
        <v>978.73847029000001</v>
      </c>
      <c r="Q154" s="43">
        <v>708.46518820000006</v>
      </c>
      <c r="R154" s="43">
        <v>256.35562805000001</v>
      </c>
      <c r="S154" s="43">
        <v>13.91765404</v>
      </c>
      <c r="T154" s="43"/>
      <c r="U154" s="43"/>
      <c r="V154" s="43"/>
      <c r="W154" s="43"/>
      <c r="X154" s="43"/>
    </row>
    <row r="155" spans="1:24" hidden="1" outlineLevel="1" collapsed="1">
      <c r="A155" s="13">
        <v>44927</v>
      </c>
      <c r="B155" s="43">
        <v>30943.06700594</v>
      </c>
      <c r="C155" s="43">
        <f t="shared" ref="C155" si="792">I155+O155</f>
        <v>25348.216108659995</v>
      </c>
      <c r="D155" s="43">
        <f t="shared" ref="D155" si="793">J155+P155</f>
        <v>5594.8508972800009</v>
      </c>
      <c r="E155" s="43">
        <f t="shared" ref="E155" si="794">K155+Q155</f>
        <v>4566.3057596100007</v>
      </c>
      <c r="F155" s="43">
        <f t="shared" ref="F155" si="795">L155+R155</f>
        <v>962.34095049999996</v>
      </c>
      <c r="G155" s="43">
        <f t="shared" ref="G155" si="796">M155+S155</f>
        <v>66.204187169999997</v>
      </c>
      <c r="H155" s="43">
        <f t="shared" ref="H155" si="797">SUM(I155:J155)</f>
        <v>21525.917657409998</v>
      </c>
      <c r="I155" s="43">
        <v>16932.632434309999</v>
      </c>
      <c r="J155" s="43">
        <f t="shared" ref="J155" si="798">SUM(K155:M155)</f>
        <v>4593.2852231000006</v>
      </c>
      <c r="K155" s="43">
        <v>3838.4485964300002</v>
      </c>
      <c r="L155" s="43">
        <v>702.57799546999991</v>
      </c>
      <c r="M155" s="43">
        <v>52.258631200000004</v>
      </c>
      <c r="N155" s="43">
        <f t="shared" ref="N155" si="799">SUM(O155:P155)</f>
        <v>9417.149348529998</v>
      </c>
      <c r="O155" s="43">
        <v>8415.5836743499985</v>
      </c>
      <c r="P155" s="43">
        <f t="shared" ref="P155" si="800">SUM(Q155:S155)</f>
        <v>1001.5656741800001</v>
      </c>
      <c r="Q155" s="43">
        <v>727.85716318000004</v>
      </c>
      <c r="R155" s="43">
        <v>259.76295503</v>
      </c>
      <c r="S155" s="43">
        <v>13.945555969999999</v>
      </c>
      <c r="T155" s="43"/>
      <c r="U155" s="43"/>
      <c r="V155" s="43"/>
      <c r="W155" s="43"/>
      <c r="X155" s="43"/>
    </row>
    <row r="156" spans="1:24" hidden="1" outlineLevel="1" collapsed="1">
      <c r="A156" s="13">
        <v>44958</v>
      </c>
      <c r="B156" s="43">
        <v>28464.87964734</v>
      </c>
      <c r="C156" s="43">
        <f t="shared" ref="C156" si="801">I156+O156</f>
        <v>22134.438290769998</v>
      </c>
      <c r="D156" s="43">
        <f t="shared" ref="D156" si="802">J156+P156</f>
        <v>6330.4413565700006</v>
      </c>
      <c r="E156" s="43">
        <f t="shared" ref="E156" si="803">K156+Q156</f>
        <v>5455.2231972800009</v>
      </c>
      <c r="F156" s="43">
        <f t="shared" ref="F156" si="804">L156+R156</f>
        <v>814.83804153000005</v>
      </c>
      <c r="G156" s="43">
        <f t="shared" ref="G156" si="805">M156+S156</f>
        <v>60.380117759999997</v>
      </c>
      <c r="H156" s="43">
        <f t="shared" ref="H156" si="806">SUM(I156:J156)</f>
        <v>19710.965940549999</v>
      </c>
      <c r="I156" s="43">
        <v>14451.7416581</v>
      </c>
      <c r="J156" s="43">
        <f t="shared" ref="J156" si="807">SUM(K156:M156)</f>
        <v>5259.2242824500008</v>
      </c>
      <c r="K156" s="43">
        <v>4625.2975556300007</v>
      </c>
      <c r="L156" s="43">
        <v>583.32096472000001</v>
      </c>
      <c r="M156" s="43">
        <v>50.6057621</v>
      </c>
      <c r="N156" s="43">
        <f t="shared" ref="N156" si="808">SUM(O156:P156)</f>
        <v>8753.913706790001</v>
      </c>
      <c r="O156" s="43">
        <v>7682.6966326700003</v>
      </c>
      <c r="P156" s="43">
        <f t="shared" ref="P156" si="809">SUM(Q156:S156)</f>
        <v>1071.21707412</v>
      </c>
      <c r="Q156" s="43">
        <v>829.92564164999999</v>
      </c>
      <c r="R156" s="43">
        <v>231.51707680999999</v>
      </c>
      <c r="S156" s="43">
        <v>9.7743556599999994</v>
      </c>
      <c r="T156" s="43"/>
      <c r="U156" s="43"/>
      <c r="V156" s="43"/>
      <c r="W156" s="43"/>
      <c r="X156" s="43"/>
    </row>
    <row r="157" spans="1:24" hidden="1" outlineLevel="1" collapsed="1">
      <c r="A157" s="13">
        <v>44986</v>
      </c>
      <c r="B157" s="43">
        <v>28661.531183730003</v>
      </c>
      <c r="C157" s="43">
        <f t="shared" ref="C157" si="810">I157+O157</f>
        <v>21934.00836656</v>
      </c>
      <c r="D157" s="43">
        <f t="shared" ref="D157" si="811">J157+P157</f>
        <v>6727.5228171700001</v>
      </c>
      <c r="E157" s="43">
        <f t="shared" ref="E157" si="812">K157+Q157</f>
        <v>5849.4300758699992</v>
      </c>
      <c r="F157" s="43">
        <f t="shared" ref="F157" si="813">L157+R157</f>
        <v>817.51992729999995</v>
      </c>
      <c r="G157" s="43">
        <f t="shared" ref="G157" si="814">M157+S157</f>
        <v>60.572813999999994</v>
      </c>
      <c r="H157" s="43">
        <f t="shared" ref="H157" si="815">SUM(I157:J157)</f>
        <v>20428.419511010001</v>
      </c>
      <c r="I157" s="43">
        <v>14571.56137415</v>
      </c>
      <c r="J157" s="43">
        <f t="shared" ref="J157" si="816">SUM(K157:M157)</f>
        <v>5856.8581368599998</v>
      </c>
      <c r="K157" s="43">
        <v>5226.3130545999993</v>
      </c>
      <c r="L157" s="43">
        <v>579.78270743999997</v>
      </c>
      <c r="M157" s="43">
        <v>50.762374819999998</v>
      </c>
      <c r="N157" s="43">
        <f t="shared" ref="N157" si="817">SUM(O157:P157)</f>
        <v>8233.1116727199988</v>
      </c>
      <c r="O157" s="43">
        <v>7362.4469924099994</v>
      </c>
      <c r="P157" s="43">
        <f t="shared" ref="P157" si="818">SUM(Q157:S157)</f>
        <v>870.66468030999999</v>
      </c>
      <c r="Q157" s="43">
        <v>623.11702127000001</v>
      </c>
      <c r="R157" s="43">
        <v>237.73721986000001</v>
      </c>
      <c r="S157" s="43">
        <v>9.8104391799999995</v>
      </c>
      <c r="T157" s="43"/>
      <c r="U157" s="43"/>
      <c r="V157" s="43"/>
      <c r="W157" s="43"/>
      <c r="X157" s="43"/>
    </row>
    <row r="158" spans="1:24" hidden="1" outlineLevel="1" collapsed="1">
      <c r="A158" s="13">
        <v>45017</v>
      </c>
      <c r="B158" s="43">
        <v>30014.778051870002</v>
      </c>
      <c r="C158" s="43">
        <f t="shared" ref="C158" si="819">I158+O158</f>
        <v>21901.195174659999</v>
      </c>
      <c r="D158" s="43">
        <f t="shared" ref="D158" si="820">J158+P158</f>
        <v>8113.5828772099994</v>
      </c>
      <c r="E158" s="43">
        <f t="shared" ref="E158" si="821">K158+Q158</f>
        <v>7269.2963165800002</v>
      </c>
      <c r="F158" s="43">
        <f t="shared" ref="F158" si="822">L158+R158</f>
        <v>783.28973752000002</v>
      </c>
      <c r="G158" s="43">
        <f t="shared" ref="G158" si="823">M158+S158</f>
        <v>60.996823110000001</v>
      </c>
      <c r="H158" s="43">
        <f t="shared" ref="H158" si="824">SUM(I158:J158)</f>
        <v>21807.296007680001</v>
      </c>
      <c r="I158" s="43">
        <v>15088.76093287</v>
      </c>
      <c r="J158" s="43">
        <f t="shared" ref="J158" si="825">SUM(K158:M158)</f>
        <v>6718.5350748099991</v>
      </c>
      <c r="K158" s="43">
        <v>6124.3090511099999</v>
      </c>
      <c r="L158" s="43">
        <v>543.05641014000003</v>
      </c>
      <c r="M158" s="43">
        <v>51.169613560000002</v>
      </c>
      <c r="N158" s="43">
        <f t="shared" ref="N158" si="826">SUM(O158:P158)</f>
        <v>8207.4820441899992</v>
      </c>
      <c r="O158" s="43">
        <v>6812.4342417899998</v>
      </c>
      <c r="P158" s="43">
        <f t="shared" ref="P158" si="827">SUM(Q158:S158)</f>
        <v>1395.0478023999999</v>
      </c>
      <c r="Q158" s="43">
        <v>1144.98726547</v>
      </c>
      <c r="R158" s="43">
        <v>240.23332737999999</v>
      </c>
      <c r="S158" s="43">
        <v>9.8272095499999992</v>
      </c>
      <c r="T158" s="43"/>
      <c r="U158" s="43"/>
      <c r="V158" s="43"/>
      <c r="W158" s="43"/>
      <c r="X158" s="43"/>
    </row>
    <row r="159" spans="1:24" hidden="1" outlineLevel="1" collapsed="1">
      <c r="A159" s="13">
        <v>45047</v>
      </c>
      <c r="B159" s="43">
        <v>32390.854610309994</v>
      </c>
      <c r="C159" s="43">
        <f t="shared" ref="C159" si="828">I159+O159</f>
        <v>23521.127109599998</v>
      </c>
      <c r="D159" s="43">
        <f t="shared" ref="D159" si="829">J159+P159</f>
        <v>8869.7275007099997</v>
      </c>
      <c r="E159" s="43">
        <f t="shared" ref="E159" si="830">K159+Q159</f>
        <v>8012.28248145</v>
      </c>
      <c r="F159" s="43">
        <f t="shared" ref="F159" si="831">L159+R159</f>
        <v>795.89653372999999</v>
      </c>
      <c r="G159" s="43">
        <f t="shared" ref="G159" si="832">M159+S159</f>
        <v>61.548485530000001</v>
      </c>
      <c r="H159" s="43">
        <f t="shared" ref="H159" si="833">SUM(I159:J159)</f>
        <v>24026.490153879997</v>
      </c>
      <c r="I159" s="43">
        <v>16344.556079849999</v>
      </c>
      <c r="J159" s="43">
        <f t="shared" ref="J159" si="834">SUM(K159:M159)</f>
        <v>7681.9340740299995</v>
      </c>
      <c r="K159" s="43">
        <v>7068.9693414599997</v>
      </c>
      <c r="L159" s="43">
        <v>561.21157719999997</v>
      </c>
      <c r="M159" s="43">
        <v>51.753155370000002</v>
      </c>
      <c r="N159" s="43">
        <f t="shared" ref="N159" si="835">SUM(O159:P159)</f>
        <v>8364.3644564299993</v>
      </c>
      <c r="O159" s="43">
        <v>7176.57102975</v>
      </c>
      <c r="P159" s="43">
        <f t="shared" ref="P159" si="836">SUM(Q159:S159)</f>
        <v>1187.79342668</v>
      </c>
      <c r="Q159" s="43">
        <v>943.31313999000008</v>
      </c>
      <c r="R159" s="43">
        <v>234.68495652999999</v>
      </c>
      <c r="S159" s="43">
        <v>9.7953301600000007</v>
      </c>
      <c r="T159" s="43"/>
      <c r="U159" s="43"/>
      <c r="V159" s="43"/>
      <c r="W159" s="43"/>
      <c r="X159" s="43"/>
    </row>
    <row r="160" spans="1:24" hidden="1" outlineLevel="1" collapsed="1">
      <c r="A160" s="13">
        <v>45078</v>
      </c>
      <c r="B160" s="43">
        <v>33083.131504689998</v>
      </c>
      <c r="C160" s="43">
        <f t="shared" ref="C160" si="837">I160+O160</f>
        <v>22274.97408004</v>
      </c>
      <c r="D160" s="43">
        <f t="shared" ref="D160" si="838">J160+P160</f>
        <v>10808.157424649999</v>
      </c>
      <c r="E160" s="43">
        <f t="shared" ref="E160" si="839">K160+Q160</f>
        <v>9969.9969244299991</v>
      </c>
      <c r="F160" s="43">
        <f t="shared" ref="F160" si="840">L160+R160</f>
        <v>775.7896858900001</v>
      </c>
      <c r="G160" s="43">
        <f t="shared" ref="G160" si="841">M160+S160</f>
        <v>62.370814330000002</v>
      </c>
      <c r="H160" s="43">
        <f t="shared" ref="H160" si="842">SUM(I160:J160)</f>
        <v>24669.119520729997</v>
      </c>
      <c r="I160" s="43">
        <v>15366.93525112</v>
      </c>
      <c r="J160" s="43">
        <f t="shared" ref="J160" si="843">SUM(K160:M160)</f>
        <v>9302.1842696099993</v>
      </c>
      <c r="K160" s="43">
        <v>8711.5487148899992</v>
      </c>
      <c r="L160" s="43">
        <v>538.08153070000003</v>
      </c>
      <c r="M160" s="43">
        <v>52.55402402</v>
      </c>
      <c r="N160" s="43">
        <f t="shared" ref="N160" si="844">SUM(O160:P160)</f>
        <v>8414.0119839599993</v>
      </c>
      <c r="O160" s="43">
        <v>6908.03882892</v>
      </c>
      <c r="P160" s="43">
        <f t="shared" ref="P160" si="845">SUM(Q160:S160)</f>
        <v>1505.9731550399999</v>
      </c>
      <c r="Q160" s="43">
        <v>1258.4482095399999</v>
      </c>
      <c r="R160" s="43">
        <v>237.70815519000001</v>
      </c>
      <c r="S160" s="43">
        <v>9.81679031</v>
      </c>
      <c r="T160" s="43"/>
      <c r="U160" s="43"/>
      <c r="V160" s="43"/>
      <c r="W160" s="43"/>
      <c r="X160" s="43"/>
    </row>
    <row r="161" spans="1:24" hidden="1" outlineLevel="1" collapsed="1">
      <c r="A161" s="13">
        <v>45108</v>
      </c>
      <c r="B161" s="43">
        <v>35043.51747698</v>
      </c>
      <c r="C161" s="43">
        <f t="shared" ref="C161" si="846">I161+O161</f>
        <v>23705.861863630002</v>
      </c>
      <c r="D161" s="43">
        <f t="shared" ref="D161" si="847">J161+P161</f>
        <v>11337.65561335</v>
      </c>
      <c r="E161" s="43">
        <f t="shared" ref="E161" si="848">K161+Q161</f>
        <v>10549.46952357</v>
      </c>
      <c r="F161" s="43">
        <f t="shared" ref="F161" si="849">L161+R161</f>
        <v>731.37445996999998</v>
      </c>
      <c r="G161" s="43">
        <f t="shared" ref="G161" si="850">M161+S161</f>
        <v>56.811629809999999</v>
      </c>
      <c r="H161" s="43">
        <f t="shared" ref="H161" si="851">SUM(I161:J161)</f>
        <v>26032.01109539</v>
      </c>
      <c r="I161" s="43">
        <v>16248.773785490001</v>
      </c>
      <c r="J161" s="43">
        <f t="shared" ref="J161" si="852">SUM(K161:M161)</f>
        <v>9783.2373098999997</v>
      </c>
      <c r="K161" s="43">
        <v>9193.6643358900001</v>
      </c>
      <c r="L161" s="43">
        <v>542.58617464999998</v>
      </c>
      <c r="M161" s="43">
        <v>46.986799359999999</v>
      </c>
      <c r="N161" s="43">
        <f t="shared" ref="N161" si="853">SUM(O161:P161)</f>
        <v>9011.5063815899994</v>
      </c>
      <c r="O161" s="43">
        <v>7457.0880781400001</v>
      </c>
      <c r="P161" s="43">
        <f t="shared" ref="P161" si="854">SUM(Q161:S161)</f>
        <v>1554.4183034499999</v>
      </c>
      <c r="Q161" s="43">
        <v>1355.80518768</v>
      </c>
      <c r="R161" s="43">
        <v>188.78828532</v>
      </c>
      <c r="S161" s="43">
        <v>9.8248304500000003</v>
      </c>
      <c r="T161" s="43"/>
      <c r="U161" s="43"/>
      <c r="V161" s="43"/>
      <c r="W161" s="43"/>
      <c r="X161" s="43"/>
    </row>
    <row r="162" spans="1:24" hidden="1" outlineLevel="1" collapsed="1">
      <c r="A162" s="13">
        <v>45139</v>
      </c>
      <c r="B162" s="43">
        <v>35279.835494600004</v>
      </c>
      <c r="C162" s="43">
        <f t="shared" ref="C162" si="855">I162+O162</f>
        <v>22446.11290054</v>
      </c>
      <c r="D162" s="43">
        <f t="shared" ref="D162" si="856">J162+P162</f>
        <v>12833.72259406</v>
      </c>
      <c r="E162" s="43">
        <f t="shared" ref="E162" si="857">K162+Q162</f>
        <v>12232.92389993</v>
      </c>
      <c r="F162" s="43">
        <f t="shared" ref="F162" si="858">L162+R162</f>
        <v>520.78706344</v>
      </c>
      <c r="G162" s="43">
        <f t="shared" ref="G162" si="859">M162+S162</f>
        <v>80.011630690000004</v>
      </c>
      <c r="H162" s="43">
        <f t="shared" ref="H162" si="860">SUM(I162:J162)</f>
        <v>26057.048665369999</v>
      </c>
      <c r="I162" s="43">
        <v>15185.53076319</v>
      </c>
      <c r="J162" s="43">
        <f t="shared" ref="J162" si="861">SUM(K162:M162)</f>
        <v>10871.51790218</v>
      </c>
      <c r="K162" s="43">
        <v>10467.49898749</v>
      </c>
      <c r="L162" s="43">
        <v>333.81799761000002</v>
      </c>
      <c r="M162" s="43">
        <v>70.200917079999996</v>
      </c>
      <c r="N162" s="43">
        <f t="shared" ref="N162" si="862">SUM(O162:P162)</f>
        <v>9222.7868292299991</v>
      </c>
      <c r="O162" s="43">
        <v>7260.5821373499994</v>
      </c>
      <c r="P162" s="43">
        <f t="shared" ref="P162" si="863">SUM(Q162:S162)</f>
        <v>1962.2046918799999</v>
      </c>
      <c r="Q162" s="43">
        <v>1765.4249124399998</v>
      </c>
      <c r="R162" s="43">
        <v>186.96906583000001</v>
      </c>
      <c r="S162" s="43">
        <v>9.8107136100000005</v>
      </c>
      <c r="T162" s="43"/>
      <c r="U162" s="43"/>
      <c r="V162" s="43"/>
      <c r="W162" s="43"/>
      <c r="X162" s="43"/>
    </row>
    <row r="163" spans="1:24" hidden="1" outlineLevel="1" collapsed="1">
      <c r="A163" s="13">
        <v>45170</v>
      </c>
      <c r="B163" s="43">
        <v>34382.408282440003</v>
      </c>
      <c r="C163" s="43">
        <f t="shared" ref="C163" si="864">I163+O163</f>
        <v>23839.780351410001</v>
      </c>
      <c r="D163" s="43">
        <f t="shared" ref="D163" si="865">J163+P163</f>
        <v>10542.62793103</v>
      </c>
      <c r="E163" s="43">
        <f t="shared" ref="E163" si="866">K163+Q163</f>
        <v>9984.2877472600012</v>
      </c>
      <c r="F163" s="43">
        <f t="shared" ref="F163" si="867">L163+R163</f>
        <v>483.70301904999997</v>
      </c>
      <c r="G163" s="43">
        <f t="shared" ref="G163" si="868">M163+S163</f>
        <v>74.637164720000001</v>
      </c>
      <c r="H163" s="43">
        <f t="shared" ref="H163" si="869">SUM(I163:J163)</f>
        <v>24777.787147570001</v>
      </c>
      <c r="I163" s="43">
        <v>15858.561891679999</v>
      </c>
      <c r="J163" s="43">
        <f t="shared" ref="J163" si="870">SUM(K163:M163)</f>
        <v>8919.22525589</v>
      </c>
      <c r="K163" s="43">
        <v>8545.776883120001</v>
      </c>
      <c r="L163" s="43">
        <v>308.58438231999997</v>
      </c>
      <c r="M163" s="43">
        <v>64.863990450000003</v>
      </c>
      <c r="N163" s="43">
        <f t="shared" ref="N163" si="871">SUM(O163:P163)</f>
        <v>9604.6211348699999</v>
      </c>
      <c r="O163" s="43">
        <v>7981.2184597300002</v>
      </c>
      <c r="P163" s="43">
        <f t="shared" ref="P163" si="872">SUM(Q163:S163)</f>
        <v>1623.4026751399999</v>
      </c>
      <c r="Q163" s="43">
        <v>1438.51086414</v>
      </c>
      <c r="R163" s="43">
        <v>175.11863672999999</v>
      </c>
      <c r="S163" s="43">
        <v>9.7731742700000002</v>
      </c>
      <c r="T163" s="43"/>
      <c r="U163" s="43"/>
      <c r="V163" s="43"/>
      <c r="W163" s="43"/>
      <c r="X163" s="43"/>
    </row>
    <row r="164" spans="1:24" hidden="1" outlineLevel="1" collapsed="1">
      <c r="A164" s="13">
        <v>45200</v>
      </c>
      <c r="B164" s="43">
        <v>33157.571567810002</v>
      </c>
      <c r="C164" s="43">
        <f t="shared" ref="C164" si="873">I164+O164</f>
        <v>25011.843477030001</v>
      </c>
      <c r="D164" s="43">
        <f t="shared" ref="D164" si="874">J164+P164</f>
        <v>8145.7280907799995</v>
      </c>
      <c r="E164" s="43">
        <f t="shared" ref="E164" si="875">K164+Q164</f>
        <v>7615.76617824</v>
      </c>
      <c r="F164" s="43">
        <f t="shared" ref="F164" si="876">L164+R164</f>
        <v>464.73361215</v>
      </c>
      <c r="G164" s="43">
        <f t="shared" ref="G164" si="877">M164+S164</f>
        <v>65.228300390000001</v>
      </c>
      <c r="H164" s="43">
        <f t="shared" ref="H164" si="878">SUM(I164:J164)</f>
        <v>23046.614740230001</v>
      </c>
      <c r="I164" s="43">
        <v>16441.83625317</v>
      </c>
      <c r="J164" s="43">
        <f t="shared" ref="J164" si="879">SUM(K164:M164)</f>
        <v>6604.7784870599999</v>
      </c>
      <c r="K164" s="43">
        <v>6259.58407885</v>
      </c>
      <c r="L164" s="43">
        <v>289.69136730000002</v>
      </c>
      <c r="M164" s="43">
        <v>55.503040910000003</v>
      </c>
      <c r="N164" s="43">
        <f t="shared" ref="N164" si="880">SUM(O164:P164)</f>
        <v>10110.956827580001</v>
      </c>
      <c r="O164" s="43">
        <v>8570.0072238600005</v>
      </c>
      <c r="P164" s="43">
        <f t="shared" ref="P164" si="881">SUM(Q164:S164)</f>
        <v>1540.9496037200001</v>
      </c>
      <c r="Q164" s="43">
        <v>1356.1820993900001</v>
      </c>
      <c r="R164" s="43">
        <v>175.04224485</v>
      </c>
      <c r="S164" s="43">
        <v>9.7252594800000001</v>
      </c>
      <c r="T164" s="43"/>
      <c r="U164" s="43"/>
      <c r="V164" s="43"/>
      <c r="W164" s="43"/>
      <c r="X164" s="43"/>
    </row>
    <row r="165" spans="1:24" hidden="1" outlineLevel="1" collapsed="1">
      <c r="A165" s="13">
        <v>45231</v>
      </c>
      <c r="B165" s="43">
        <v>34674.893948359997</v>
      </c>
      <c r="C165" s="43">
        <f t="shared" ref="C165" si="882">I165+O165</f>
        <v>26211.205020649999</v>
      </c>
      <c r="D165" s="43">
        <f t="shared" ref="D165" si="883">J165+P165</f>
        <v>8463.6889277099999</v>
      </c>
      <c r="E165" s="43">
        <f t="shared" ref="E165" si="884">K165+Q165</f>
        <v>7891.6379367700001</v>
      </c>
      <c r="F165" s="43">
        <f t="shared" ref="F165" si="885">L165+R165</f>
        <v>506.20602358999997</v>
      </c>
      <c r="G165" s="43">
        <f t="shared" ref="G165" si="886">M165+S165</f>
        <v>65.844967350000005</v>
      </c>
      <c r="H165" s="43">
        <f t="shared" ref="H165" si="887">SUM(I165:J165)</f>
        <v>24506.872950979996</v>
      </c>
      <c r="I165" s="43">
        <v>17602.450953109997</v>
      </c>
      <c r="J165" s="43">
        <f t="shared" ref="J165" si="888">SUM(K165:M165)</f>
        <v>6904.4219978700003</v>
      </c>
      <c r="K165" s="43">
        <v>6522.9673992600001</v>
      </c>
      <c r="L165" s="43">
        <v>325.38052291999998</v>
      </c>
      <c r="M165" s="43">
        <v>56.074075690000001</v>
      </c>
      <c r="N165" s="43">
        <f t="shared" ref="N165" si="889">SUM(O165:P165)</f>
        <v>10168.020997379999</v>
      </c>
      <c r="O165" s="43">
        <v>8608.7540675399996</v>
      </c>
      <c r="P165" s="43">
        <f t="shared" ref="P165" si="890">SUM(Q165:S165)</f>
        <v>1559.2669298400001</v>
      </c>
      <c r="Q165" s="43">
        <v>1368.67053751</v>
      </c>
      <c r="R165" s="43">
        <v>180.82550067</v>
      </c>
      <c r="S165" s="43">
        <v>9.7708916600000002</v>
      </c>
      <c r="T165" s="43"/>
      <c r="U165" s="43"/>
      <c r="V165" s="43"/>
      <c r="W165" s="43"/>
      <c r="X165" s="43"/>
    </row>
    <row r="166" spans="1:24" hidden="1" outlineLevel="1" collapsed="1">
      <c r="A166" s="13">
        <v>45261</v>
      </c>
      <c r="B166" s="43">
        <v>40165.559613569996</v>
      </c>
      <c r="C166" s="43">
        <f t="shared" ref="C166" si="891">I166+O166</f>
        <v>30574.797142299998</v>
      </c>
      <c r="D166" s="43">
        <f t="shared" ref="D166" si="892">J166+P166</f>
        <v>9590.7624712699999</v>
      </c>
      <c r="E166" s="43">
        <f t="shared" ref="E166" si="893">K166+Q166</f>
        <v>8997.4831807200007</v>
      </c>
      <c r="F166" s="43">
        <f t="shared" ref="F166" si="894">L166+R166</f>
        <v>534.87993509</v>
      </c>
      <c r="G166" s="43">
        <f t="shared" ref="G166" si="895">M166+S166</f>
        <v>58.399355460000002</v>
      </c>
      <c r="H166" s="43">
        <f t="shared" ref="H166" si="896">SUM(I166:J166)</f>
        <v>29860.91830017</v>
      </c>
      <c r="I166" s="43">
        <v>21891.071851209999</v>
      </c>
      <c r="J166" s="43">
        <f t="shared" ref="J166" si="897">SUM(K166:M166)</f>
        <v>7969.8464489600001</v>
      </c>
      <c r="K166" s="43">
        <v>7568.5515857800001</v>
      </c>
      <c r="L166" s="43">
        <v>344.16929191000003</v>
      </c>
      <c r="M166" s="43">
        <v>57.125571270000002</v>
      </c>
      <c r="N166" s="43">
        <f t="shared" ref="N166" si="898">SUM(O166:P166)</f>
        <v>10304.641313400001</v>
      </c>
      <c r="O166" s="43">
        <v>8683.7252910900006</v>
      </c>
      <c r="P166" s="43">
        <f t="shared" ref="P166" si="899">SUM(Q166:S166)</f>
        <v>1620.91602231</v>
      </c>
      <c r="Q166" s="43">
        <v>1428.93159494</v>
      </c>
      <c r="R166" s="43">
        <v>190.71064318000001</v>
      </c>
      <c r="S166" s="43">
        <v>1.27378419</v>
      </c>
      <c r="T166" s="43"/>
      <c r="U166" s="43"/>
      <c r="V166" s="43"/>
      <c r="W166" s="43"/>
      <c r="X166" s="43"/>
    </row>
    <row r="167" spans="1:24" hidden="1" outlineLevel="1" collapsed="1">
      <c r="A167" s="13">
        <v>45292</v>
      </c>
      <c r="B167" s="43">
        <v>37130.722773600006</v>
      </c>
      <c r="C167" s="43">
        <f t="shared" ref="C167" si="900">I167+O167</f>
        <v>28888.581464800001</v>
      </c>
      <c r="D167" s="43">
        <f t="shared" ref="D167" si="901">J167+P167</f>
        <v>8242.1413088000008</v>
      </c>
      <c r="E167" s="43">
        <f t="shared" ref="E167" si="902">K167+Q167</f>
        <v>7687.7495362099999</v>
      </c>
      <c r="F167" s="43">
        <f t="shared" ref="F167" si="903">L167+R167</f>
        <v>495.37697387000003</v>
      </c>
      <c r="G167" s="43">
        <f t="shared" ref="G167" si="904">M167+S167</f>
        <v>59.014798720000002</v>
      </c>
      <c r="H167" s="43">
        <f t="shared" ref="H167" si="905">SUM(I167:J167)</f>
        <v>26697.339551380002</v>
      </c>
      <c r="I167" s="43">
        <v>19581.791218770002</v>
      </c>
      <c r="J167" s="43">
        <f t="shared" ref="J167" si="906">SUM(K167:M167)</f>
        <v>7115.5483326100011</v>
      </c>
      <c r="K167" s="43">
        <v>6752.6211890000004</v>
      </c>
      <c r="L167" s="43">
        <v>305.15083508999999</v>
      </c>
      <c r="M167" s="43">
        <v>57.776308520000001</v>
      </c>
      <c r="N167" s="43">
        <f t="shared" ref="N167" si="907">SUM(O167:P167)</f>
        <v>10433.38322222</v>
      </c>
      <c r="O167" s="43">
        <v>9306.7902460299993</v>
      </c>
      <c r="P167" s="43">
        <f t="shared" ref="P167" si="908">SUM(Q167:S167)</f>
        <v>1126.5929761899997</v>
      </c>
      <c r="Q167" s="43">
        <v>935.1283472099999</v>
      </c>
      <c r="R167" s="43">
        <v>190.22613878000001</v>
      </c>
      <c r="S167" s="43">
        <v>1.2384902</v>
      </c>
      <c r="T167" s="43"/>
      <c r="U167" s="43"/>
      <c r="V167" s="43"/>
      <c r="W167" s="43"/>
      <c r="X167" s="43"/>
    </row>
    <row r="168" spans="1:24" hidden="1" outlineLevel="1" collapsed="1">
      <c r="A168" s="13">
        <v>45323</v>
      </c>
      <c r="B168" s="43">
        <v>36910.2822572</v>
      </c>
      <c r="C168" s="43">
        <f t="shared" ref="C168" si="909">I168+O168</f>
        <v>28113.04043596</v>
      </c>
      <c r="D168" s="43">
        <f t="shared" ref="D168" si="910">J168+P168</f>
        <v>8797.2418212400007</v>
      </c>
      <c r="E168" s="43">
        <f t="shared" ref="E168" si="911">K168+Q168</f>
        <v>8211.7606297599996</v>
      </c>
      <c r="F168" s="43">
        <f t="shared" ref="F168" si="912">L168+R168</f>
        <v>527.04613296000002</v>
      </c>
      <c r="G168" s="43">
        <f t="shared" ref="G168" si="913">M168+S168</f>
        <v>58.435058519999998</v>
      </c>
      <c r="H168" s="43">
        <f t="shared" ref="H168" si="914">SUM(I168:J168)</f>
        <v>26485.115795580001</v>
      </c>
      <c r="I168" s="43">
        <v>19015.99593755</v>
      </c>
      <c r="J168" s="43">
        <f t="shared" ref="J168" si="915">SUM(K168:M168)</f>
        <v>7469.1198580299997</v>
      </c>
      <c r="K168" s="43">
        <v>7034.5000322100004</v>
      </c>
      <c r="L168" s="43">
        <v>377.42963042999997</v>
      </c>
      <c r="M168" s="43">
        <v>57.19019539</v>
      </c>
      <c r="N168" s="43">
        <f t="shared" ref="N168" si="916">SUM(O168:P168)</f>
        <v>10425.16646162</v>
      </c>
      <c r="O168" s="43">
        <v>9097.0444984099995</v>
      </c>
      <c r="P168" s="43">
        <f t="shared" ref="P168" si="917">SUM(Q168:S168)</f>
        <v>1328.1219632100001</v>
      </c>
      <c r="Q168" s="43">
        <v>1177.2605975500001</v>
      </c>
      <c r="R168" s="43">
        <v>149.61650252999999</v>
      </c>
      <c r="S168" s="43">
        <v>1.2448631299999999</v>
      </c>
      <c r="T168" s="43"/>
      <c r="U168" s="43"/>
      <c r="V168" s="43"/>
      <c r="W168" s="43"/>
      <c r="X168" s="43"/>
    </row>
    <row r="169" spans="1:24" collapsed="1">
      <c r="A169" s="13">
        <v>45352</v>
      </c>
      <c r="B169" s="43">
        <v>36904.283806710002</v>
      </c>
      <c r="C169" s="43">
        <f t="shared" ref="C169" si="918">I169+O169</f>
        <v>27723.597680979998</v>
      </c>
      <c r="D169" s="43">
        <f t="shared" ref="D169" si="919">J169+P169</f>
        <v>9180.6861257300006</v>
      </c>
      <c r="E169" s="43">
        <f t="shared" ref="E169" si="920">K169+Q169</f>
        <v>8534.9041945400004</v>
      </c>
      <c r="F169" s="43">
        <f t="shared" ref="F169" si="921">L169+R169</f>
        <v>590.15734918999999</v>
      </c>
      <c r="G169" s="43">
        <f t="shared" ref="G169" si="922">M169+S169</f>
        <v>55.624581999999997</v>
      </c>
      <c r="H169" s="43">
        <f t="shared" ref="H169" si="923">SUM(I169:J169)</f>
        <v>26309.08753157</v>
      </c>
      <c r="I169" s="43">
        <v>18620.335581949999</v>
      </c>
      <c r="J169" s="43">
        <f t="shared" ref="J169" si="924">SUM(K169:M169)</f>
        <v>7688.7519496200002</v>
      </c>
      <c r="K169" s="43">
        <v>7197.8592235300002</v>
      </c>
      <c r="L169" s="43">
        <v>436.54529518999999</v>
      </c>
      <c r="M169" s="43">
        <v>54.347430899999999</v>
      </c>
      <c r="N169" s="43">
        <f t="shared" ref="N169" si="925">SUM(O169:P169)</f>
        <v>10595.196275140001</v>
      </c>
      <c r="O169" s="43">
        <v>9103.2620990300002</v>
      </c>
      <c r="P169" s="43">
        <f t="shared" ref="P169" si="926">SUM(Q169:S169)</f>
        <v>1491.93417611</v>
      </c>
      <c r="Q169" s="43">
        <v>1337.0449710099999</v>
      </c>
      <c r="R169" s="43">
        <v>153.612054</v>
      </c>
      <c r="S169" s="43">
        <v>1.2771511</v>
      </c>
      <c r="T169" s="43"/>
      <c r="U169" s="43"/>
      <c r="V169" s="43"/>
      <c r="W169" s="43"/>
      <c r="X169" s="43"/>
    </row>
    <row r="170" spans="1:24">
      <c r="A170" s="13">
        <v>45383</v>
      </c>
      <c r="B170" s="43">
        <v>37185.10205229</v>
      </c>
      <c r="C170" s="43">
        <f t="shared" ref="C170" si="927">I170+O170</f>
        <v>28533.32667522</v>
      </c>
      <c r="D170" s="43">
        <f t="shared" ref="D170" si="928">J170+P170</f>
        <v>8651.7753770700001</v>
      </c>
      <c r="E170" s="43">
        <f t="shared" ref="E170" si="929">K170+Q170</f>
        <v>7959.2480102400004</v>
      </c>
      <c r="F170" s="43">
        <f t="shared" ref="F170" si="930">L170+R170</f>
        <v>637.27295113000002</v>
      </c>
      <c r="G170" s="43">
        <f t="shared" ref="G170" si="931">M170+S170</f>
        <v>55.254415700000003</v>
      </c>
      <c r="H170" s="43">
        <f t="shared" ref="H170" si="932">SUM(I170:J170)</f>
        <v>25916.586783989998</v>
      </c>
      <c r="I170" s="43">
        <v>18610.4790034</v>
      </c>
      <c r="J170" s="43">
        <f t="shared" ref="J170" si="933">SUM(K170:M170)</f>
        <v>7306.1077805899995</v>
      </c>
      <c r="K170" s="43">
        <v>6758.5212878000002</v>
      </c>
      <c r="L170" s="43">
        <v>493.61313946000001</v>
      </c>
      <c r="M170" s="43">
        <v>53.973353330000002</v>
      </c>
      <c r="N170" s="43">
        <f t="shared" ref="N170" si="934">SUM(O170:P170)</f>
        <v>11268.5152683</v>
      </c>
      <c r="O170" s="43">
        <v>9922.84767182</v>
      </c>
      <c r="P170" s="43">
        <f t="shared" ref="P170" si="935">SUM(Q170:S170)</f>
        <v>1345.6675964799999</v>
      </c>
      <c r="Q170" s="43">
        <v>1200.72672244</v>
      </c>
      <c r="R170" s="43">
        <v>143.65981167000001</v>
      </c>
      <c r="S170" s="43">
        <v>1.2810623699999999</v>
      </c>
      <c r="T170" s="43"/>
      <c r="U170" s="43"/>
      <c r="V170" s="43"/>
      <c r="W170" s="43"/>
      <c r="X170" s="43"/>
    </row>
    <row r="171" spans="1:24">
      <c r="A171" s="13">
        <v>45413</v>
      </c>
      <c r="B171" s="43">
        <v>37556.364945080008</v>
      </c>
      <c r="C171" s="43">
        <f t="shared" ref="C171" si="936">I171+O171</f>
        <v>28688.366365840004</v>
      </c>
      <c r="D171" s="43">
        <f t="shared" ref="D171" si="937">J171+P171</f>
        <v>8867.9985792400003</v>
      </c>
      <c r="E171" s="43">
        <f t="shared" ref="E171" si="938">K171+Q171</f>
        <v>8164.119502380001</v>
      </c>
      <c r="F171" s="43">
        <f t="shared" ref="F171" si="939">L171+R171</f>
        <v>648.3859680999999</v>
      </c>
      <c r="G171" s="43">
        <f t="shared" ref="G171" si="940">M171+S171</f>
        <v>55.493108760000005</v>
      </c>
      <c r="H171" s="43">
        <f t="shared" ref="H171" si="941">SUM(I171:J171)</f>
        <v>25653.0496404</v>
      </c>
      <c r="I171" s="43">
        <v>18158.288237330002</v>
      </c>
      <c r="J171" s="43">
        <f t="shared" ref="J171" si="942">SUM(K171:M171)</f>
        <v>7494.7614030700006</v>
      </c>
      <c r="K171" s="43">
        <v>6940.0337338000008</v>
      </c>
      <c r="L171" s="43">
        <v>500.55542479999997</v>
      </c>
      <c r="M171" s="43">
        <v>54.172244470000003</v>
      </c>
      <c r="N171" s="43">
        <f t="shared" ref="N171" si="943">SUM(O171:P171)</f>
        <v>11903.31530468</v>
      </c>
      <c r="O171" s="43">
        <v>10530.07812851</v>
      </c>
      <c r="P171" s="43">
        <f t="shared" ref="P171" si="944">SUM(Q171:S171)</f>
        <v>1373.2371761700001</v>
      </c>
      <c r="Q171" s="43">
        <v>1224.0857685800001</v>
      </c>
      <c r="R171" s="43">
        <v>147.83054329999999</v>
      </c>
      <c r="S171" s="43">
        <v>1.3208642900000001</v>
      </c>
      <c r="T171" s="43"/>
      <c r="U171" s="43"/>
      <c r="V171" s="43"/>
      <c r="W171" s="43"/>
      <c r="X171" s="43"/>
    </row>
    <row r="172" spans="1:24">
      <c r="A172" s="13">
        <v>45444</v>
      </c>
      <c r="B172" s="43">
        <v>39594.787965630007</v>
      </c>
      <c r="C172" s="43">
        <f t="shared" ref="C172" si="945">I172+O172</f>
        <v>31321.694141079999</v>
      </c>
      <c r="D172" s="43">
        <f t="shared" ref="D172" si="946">J172+P172</f>
        <v>8273.0938245500001</v>
      </c>
      <c r="E172" s="43">
        <f t="shared" ref="E172" si="947">K172+Q172</f>
        <v>7640.6077025300001</v>
      </c>
      <c r="F172" s="43">
        <f t="shared" ref="F172" si="948">L172+R172</f>
        <v>576.46806558000003</v>
      </c>
      <c r="G172" s="43">
        <f t="shared" ref="G172" si="949">M172+S172</f>
        <v>56.018056440000002</v>
      </c>
      <c r="H172" s="43">
        <f t="shared" ref="H172" si="950">SUM(I172:J172)</f>
        <v>26986.187689170001</v>
      </c>
      <c r="I172" s="43">
        <v>20068.47855235</v>
      </c>
      <c r="J172" s="43">
        <f t="shared" ref="J172" si="951">SUM(K172:M172)</f>
        <v>6917.7091368199999</v>
      </c>
      <c r="K172" s="43">
        <v>6427.0123812399997</v>
      </c>
      <c r="L172" s="43">
        <v>435.98561053000003</v>
      </c>
      <c r="M172" s="43">
        <v>54.711145049999999</v>
      </c>
      <c r="N172" s="43">
        <f t="shared" ref="N172" si="952">SUM(O172:P172)</f>
        <v>12608.600276460002</v>
      </c>
      <c r="O172" s="43">
        <v>11253.215588730001</v>
      </c>
      <c r="P172" s="43">
        <f t="shared" ref="P172" si="953">SUM(Q172:S172)</f>
        <v>1355.3846877300002</v>
      </c>
      <c r="Q172" s="43">
        <v>1213.5953212900001</v>
      </c>
      <c r="R172" s="43">
        <v>140.48245505</v>
      </c>
      <c r="S172" s="43">
        <v>1.30691139</v>
      </c>
      <c r="T172" s="43"/>
      <c r="U172" s="43"/>
      <c r="V172" s="43"/>
      <c r="W172" s="43"/>
      <c r="X172" s="43"/>
    </row>
    <row r="173" spans="1:24">
      <c r="A173" s="13">
        <v>45474</v>
      </c>
      <c r="B173" s="43">
        <v>40161.96153303</v>
      </c>
      <c r="C173" s="43">
        <f t="shared" ref="C173" si="954">I173+O173</f>
        <v>31884.005389799997</v>
      </c>
      <c r="D173" s="43">
        <f t="shared" ref="D173" si="955">J173+P173</f>
        <v>8277.9561432299997</v>
      </c>
      <c r="E173" s="43">
        <f t="shared" ref="E173" si="956">K173+Q173</f>
        <v>7604.7601427400004</v>
      </c>
      <c r="F173" s="43">
        <f t="shared" ref="F173" si="957">L173+R173</f>
        <v>617.9379832300001</v>
      </c>
      <c r="G173" s="43">
        <f t="shared" ref="G173" si="958">M173+S173</f>
        <v>55.258017259999995</v>
      </c>
      <c r="H173" s="43">
        <f t="shared" ref="H173" si="959">SUM(I173:J173)</f>
        <v>27223.35220076</v>
      </c>
      <c r="I173" s="43">
        <v>20448.173706109999</v>
      </c>
      <c r="J173" s="43">
        <f t="shared" ref="J173" si="960">SUM(K173:M173)</f>
        <v>6775.1784946500002</v>
      </c>
      <c r="K173" s="43">
        <v>6235.2963596300006</v>
      </c>
      <c r="L173" s="43">
        <v>485.95715647000003</v>
      </c>
      <c r="M173" s="43">
        <v>53.924978549999999</v>
      </c>
      <c r="N173" s="43">
        <f t="shared" ref="N173" si="961">SUM(O173:P173)</f>
        <v>12938.60933227</v>
      </c>
      <c r="O173" s="43">
        <v>11435.831683689999</v>
      </c>
      <c r="P173" s="43">
        <f t="shared" ref="P173" si="962">SUM(Q173:S173)</f>
        <v>1502.77764858</v>
      </c>
      <c r="Q173" s="43">
        <v>1369.4637831099999</v>
      </c>
      <c r="R173" s="43">
        <v>131.98082676000001</v>
      </c>
      <c r="S173" s="43">
        <v>1.3330387100000001</v>
      </c>
      <c r="T173" s="43"/>
      <c r="U173" s="43"/>
      <c r="V173" s="43"/>
      <c r="W173" s="43"/>
      <c r="X173" s="43"/>
    </row>
    <row r="174" spans="1:24">
      <c r="A174" s="13">
        <v>45505</v>
      </c>
      <c r="B174" s="43">
        <v>40868.657765509997</v>
      </c>
      <c r="C174" s="43">
        <f t="shared" ref="C174" si="963">I174+O174</f>
        <v>32245.960122320001</v>
      </c>
      <c r="D174" s="43">
        <f t="shared" ref="D174" si="964">J174+P174</f>
        <v>8622.6976431900002</v>
      </c>
      <c r="E174" s="43">
        <f t="shared" ref="E174" si="965">K174+Q174</f>
        <v>7890.8167109599999</v>
      </c>
      <c r="F174" s="43">
        <f t="shared" ref="F174" si="966">L174+R174</f>
        <v>676.79105318999996</v>
      </c>
      <c r="G174" s="43">
        <f t="shared" ref="G174" si="967">M174+S174</f>
        <v>55.08987904</v>
      </c>
      <c r="H174" s="43">
        <f t="shared" ref="H174" si="968">SUM(I174:J174)</f>
        <v>26933.919382339998</v>
      </c>
      <c r="I174" s="43">
        <v>20068.344672399999</v>
      </c>
      <c r="J174" s="43">
        <f t="shared" ref="J174" si="969">SUM(K174:M174)</f>
        <v>6865.5747099399996</v>
      </c>
      <c r="K174" s="43">
        <v>6279.1695784799995</v>
      </c>
      <c r="L174" s="43">
        <v>532.68689747999997</v>
      </c>
      <c r="M174" s="43">
        <v>53.718233980000001</v>
      </c>
      <c r="N174" s="43">
        <f t="shared" ref="N174" si="970">SUM(O174:P174)</f>
        <v>13934.738383170001</v>
      </c>
      <c r="O174" s="43">
        <v>12177.61544992</v>
      </c>
      <c r="P174" s="43">
        <f t="shared" ref="P174" si="971">SUM(Q174:S174)</f>
        <v>1757.12293325</v>
      </c>
      <c r="Q174" s="43">
        <v>1611.64713248</v>
      </c>
      <c r="R174" s="43">
        <v>144.10415570999999</v>
      </c>
      <c r="S174" s="43">
        <v>1.3716450600000001</v>
      </c>
      <c r="T174" s="43"/>
      <c r="U174" s="43"/>
      <c r="V174" s="43"/>
      <c r="W174" s="43"/>
      <c r="X174" s="43"/>
    </row>
    <row r="175" spans="1:24">
      <c r="A175" s="13">
        <v>45536</v>
      </c>
      <c r="B175" s="43">
        <v>38120.559492889995</v>
      </c>
      <c r="C175" s="43">
        <f t="shared" ref="C175" si="972">I175+O175</f>
        <v>30283.734332419997</v>
      </c>
      <c r="D175" s="43">
        <f t="shared" ref="D175" si="973">J175+P175</f>
        <v>7836.8251604699999</v>
      </c>
      <c r="E175" s="43">
        <f t="shared" ref="E175" si="974">K175+Q175</f>
        <v>7210.18490604</v>
      </c>
      <c r="F175" s="43">
        <f t="shared" ref="F175" si="975">L175+R175</f>
        <v>572.69002141999999</v>
      </c>
      <c r="G175" s="43">
        <f t="shared" ref="G175" si="976">M175+S175</f>
        <v>53.950233010000005</v>
      </c>
      <c r="H175" s="43">
        <f t="shared" ref="H175" si="977">SUM(I175:J175)</f>
        <v>26574.369211049998</v>
      </c>
      <c r="I175" s="43">
        <v>20299.40033447</v>
      </c>
      <c r="J175" s="43">
        <f t="shared" ref="J175" si="978">SUM(K175:M175)</f>
        <v>6274.9688765800001</v>
      </c>
      <c r="K175" s="43">
        <v>5795.3921485800001</v>
      </c>
      <c r="L175" s="43">
        <v>427.00561613000002</v>
      </c>
      <c r="M175" s="43">
        <v>52.571111870000003</v>
      </c>
      <c r="N175" s="43">
        <f t="shared" ref="N175" si="979">SUM(O175:P175)</f>
        <v>11546.190281839999</v>
      </c>
      <c r="O175" s="43">
        <v>9984.3339979499997</v>
      </c>
      <c r="P175" s="43">
        <f t="shared" ref="P175" si="980">SUM(Q175:S175)</f>
        <v>1561.8562838900002</v>
      </c>
      <c r="Q175" s="43">
        <v>1414.7927574600001</v>
      </c>
      <c r="R175" s="43">
        <v>145.68440529</v>
      </c>
      <c r="S175" s="43">
        <v>1.3791211400000001</v>
      </c>
      <c r="T175" s="43"/>
      <c r="U175" s="43"/>
      <c r="V175" s="43"/>
      <c r="W175" s="43"/>
      <c r="X175" s="43"/>
    </row>
    <row r="176" spans="1:24">
      <c r="A176" s="13">
        <v>45566</v>
      </c>
      <c r="B176" s="43">
        <v>36658.31528214</v>
      </c>
      <c r="C176" s="43">
        <f t="shared" ref="C176" si="981">I176+O176</f>
        <v>29223.787621160001</v>
      </c>
      <c r="D176" s="43">
        <f t="shared" ref="D176" si="982">J176+P176</f>
        <v>7434.5276609800003</v>
      </c>
      <c r="E176" s="43">
        <f t="shared" ref="E176" si="983">K176+Q176</f>
        <v>6800.6979296000009</v>
      </c>
      <c r="F176" s="43">
        <f t="shared" ref="F176" si="984">L176+R176</f>
        <v>592.32534669999995</v>
      </c>
      <c r="G176" s="43">
        <f t="shared" ref="G176" si="985">M176+S176</f>
        <v>41.504384680000001</v>
      </c>
      <c r="H176" s="43">
        <f t="shared" ref="H176" si="986">SUM(I176:J176)</f>
        <v>25922.025370120002</v>
      </c>
      <c r="I176" s="43">
        <v>19852.557801450002</v>
      </c>
      <c r="J176" s="43">
        <f t="shared" ref="J176" si="987">SUM(K176:M176)</f>
        <v>6069.4675686700002</v>
      </c>
      <c r="K176" s="43">
        <v>5579.7435976100005</v>
      </c>
      <c r="L176" s="43">
        <v>449.55871048</v>
      </c>
      <c r="M176" s="43">
        <v>40.165260580000002</v>
      </c>
      <c r="N176" s="43">
        <f t="shared" ref="N176" si="988">SUM(O176:P176)</f>
        <v>10736.289912020002</v>
      </c>
      <c r="O176" s="43">
        <v>9371.2298197100008</v>
      </c>
      <c r="P176" s="43">
        <f t="shared" ref="P176" si="989">SUM(Q176:S176)</f>
        <v>1365.0600923100001</v>
      </c>
      <c r="Q176" s="43">
        <v>1220.9543319900001</v>
      </c>
      <c r="R176" s="43">
        <v>142.76663622000001</v>
      </c>
      <c r="S176" s="43">
        <v>1.3391241</v>
      </c>
      <c r="T176" s="43"/>
      <c r="U176" s="43"/>
      <c r="V176" s="43"/>
      <c r="W176" s="43"/>
      <c r="X176" s="43"/>
    </row>
    <row r="177" spans="1:24">
      <c r="A177" s="13">
        <v>45597</v>
      </c>
      <c r="B177" s="43">
        <v>36612.520807559995</v>
      </c>
      <c r="C177" s="43">
        <f t="shared" ref="C177" si="990">I177+O177</f>
        <v>28914.39427212</v>
      </c>
      <c r="D177" s="43">
        <f t="shared" ref="D177" si="991">J177+P177</f>
        <v>7698.1265354400002</v>
      </c>
      <c r="E177" s="43">
        <f t="shared" ref="E177" si="992">K177+Q177</f>
        <v>7059.4416545300001</v>
      </c>
      <c r="F177" s="43">
        <f t="shared" ref="F177" si="993">L177+R177</f>
        <v>596.85808030999999</v>
      </c>
      <c r="G177" s="43">
        <f t="shared" ref="G177" si="994">M177+S177</f>
        <v>41.826800599999999</v>
      </c>
      <c r="H177" s="43">
        <f t="shared" ref="H177" si="995">SUM(I177:J177)</f>
        <v>26147.600431269999</v>
      </c>
      <c r="I177" s="43">
        <v>20396.460154699998</v>
      </c>
      <c r="J177" s="43">
        <f t="shared" ref="J177" si="996">SUM(K177:M177)</f>
        <v>5751.1402765699995</v>
      </c>
      <c r="K177" s="43">
        <v>5254.1233636899997</v>
      </c>
      <c r="L177" s="43">
        <v>456.50608808999999</v>
      </c>
      <c r="M177" s="43">
        <v>40.510824790000001</v>
      </c>
      <c r="N177" s="43">
        <f t="shared" ref="N177" si="997">SUM(O177:P177)</f>
        <v>10464.92037629</v>
      </c>
      <c r="O177" s="43">
        <v>8517.9341174199999</v>
      </c>
      <c r="P177" s="43">
        <f t="shared" ref="P177" si="998">SUM(Q177:S177)</f>
        <v>1946.9862588700003</v>
      </c>
      <c r="Q177" s="43">
        <v>1805.3182908400001</v>
      </c>
      <c r="R177" s="43">
        <v>140.35199222</v>
      </c>
      <c r="S177" s="43">
        <v>1.3159758100000001</v>
      </c>
      <c r="T177" s="43"/>
      <c r="U177" s="43"/>
      <c r="V177" s="43"/>
      <c r="W177" s="43"/>
      <c r="X177" s="43"/>
    </row>
    <row r="178" spans="1:24">
      <c r="A178" s="13">
        <v>45627</v>
      </c>
      <c r="B178" s="43">
        <v>42224.803592840006</v>
      </c>
      <c r="C178" s="43">
        <f t="shared" ref="C178" si="999">I178+O178</f>
        <v>33768.898876169995</v>
      </c>
      <c r="D178" s="43">
        <f t="shared" ref="D178" si="1000">J178+P178</f>
        <v>8455.9047166700002</v>
      </c>
      <c r="E178" s="43">
        <f t="shared" ref="E178" si="1001">K178+Q178</f>
        <v>7798.9045346299999</v>
      </c>
      <c r="F178" s="43">
        <f t="shared" ref="F178" si="1002">L178+R178</f>
        <v>614.57213022999997</v>
      </c>
      <c r="G178" s="43">
        <f t="shared" ref="G178" si="1003">M178+S178</f>
        <v>42.428051809999999</v>
      </c>
      <c r="H178" s="43">
        <f t="shared" ref="H178" si="1004">SUM(I178:J178)</f>
        <v>31471.443604469998</v>
      </c>
      <c r="I178" s="43">
        <v>24810.061057439998</v>
      </c>
      <c r="J178" s="43">
        <f t="shared" ref="J178" si="1005">SUM(K178:M178)</f>
        <v>6661.3825470299998</v>
      </c>
      <c r="K178" s="43">
        <v>6146.6797517499999</v>
      </c>
      <c r="L178" s="43">
        <v>473.59264118999999</v>
      </c>
      <c r="M178" s="43">
        <v>41.110154090000002</v>
      </c>
      <c r="N178" s="43">
        <f t="shared" ref="N178" si="1006">SUM(O178:P178)</f>
        <v>10753.359988369999</v>
      </c>
      <c r="O178" s="43">
        <v>8958.8378187299986</v>
      </c>
      <c r="P178" s="43">
        <f t="shared" ref="P178" si="1007">SUM(Q178:S178)</f>
        <v>1794.5221696400001</v>
      </c>
      <c r="Q178" s="43">
        <v>1652.22478288</v>
      </c>
      <c r="R178" s="43">
        <v>140.97948904</v>
      </c>
      <c r="S178" s="43">
        <v>1.3178977199999999</v>
      </c>
      <c r="T178" s="43"/>
      <c r="U178" s="43"/>
      <c r="V178" s="43"/>
      <c r="W178" s="43"/>
      <c r="X178" s="43"/>
    </row>
    <row r="179" spans="1:24">
      <c r="A179" s="13">
        <v>45658</v>
      </c>
      <c r="B179" s="43">
        <v>38677.78189862</v>
      </c>
      <c r="C179" s="43">
        <f t="shared" ref="C179" si="1008">I179+O179</f>
        <v>30603.458767409997</v>
      </c>
      <c r="D179" s="43">
        <f t="shared" ref="D179" si="1009">J179+P179</f>
        <v>8074.3231312099997</v>
      </c>
      <c r="E179" s="43">
        <f t="shared" ref="E179" si="1010">K179+Q179</f>
        <v>7425.5433751899991</v>
      </c>
      <c r="F179" s="43">
        <f t="shared" ref="F179" si="1011">L179+R179</f>
        <v>594.30958515999998</v>
      </c>
      <c r="G179" s="43">
        <f t="shared" ref="G179" si="1012">M179+S179</f>
        <v>54.470170859999996</v>
      </c>
      <c r="H179" s="43">
        <f t="shared" ref="H179" si="1013">SUM(I179:J179)</f>
        <v>26977.18401148</v>
      </c>
      <c r="I179" s="43">
        <v>20747.092351119998</v>
      </c>
      <c r="J179" s="43">
        <f t="shared" ref="J179" si="1014">SUM(K179:M179)</f>
        <v>6230.0916603599999</v>
      </c>
      <c r="K179" s="43">
        <v>5718.1423416399994</v>
      </c>
      <c r="L179" s="43">
        <v>458.78453762999999</v>
      </c>
      <c r="M179" s="43">
        <v>53.164781089999998</v>
      </c>
      <c r="N179" s="43">
        <f t="shared" ref="N179" si="1015">SUM(O179:P179)</f>
        <v>11700.59788714</v>
      </c>
      <c r="O179" s="43">
        <v>9856.3664162900004</v>
      </c>
      <c r="P179" s="43">
        <f t="shared" ref="P179" si="1016">SUM(Q179:S179)</f>
        <v>1844.2314708499998</v>
      </c>
      <c r="Q179" s="43">
        <v>1707.40103355</v>
      </c>
      <c r="R179" s="43">
        <v>135.52504752999999</v>
      </c>
      <c r="S179" s="43">
        <v>1.3053897699999999</v>
      </c>
      <c r="T179" s="43"/>
      <c r="U179" s="43"/>
      <c r="V179" s="43"/>
      <c r="W179" s="43"/>
      <c r="X179" s="43"/>
    </row>
    <row r="180" spans="1:24">
      <c r="A180" s="13">
        <v>45689</v>
      </c>
      <c r="B180" s="43">
        <v>40783.610569569995</v>
      </c>
      <c r="C180" s="43">
        <f t="shared" ref="C180" si="1017">I180+O180</f>
        <v>31581.509192700003</v>
      </c>
      <c r="D180" s="43">
        <f t="shared" ref="D180" si="1018">J180+P180</f>
        <v>9202.1013768700013</v>
      </c>
      <c r="E180" s="43">
        <f t="shared" ref="E180" si="1019">K180+Q180</f>
        <v>8579.6726244599995</v>
      </c>
      <c r="F180" s="43">
        <f t="shared" ref="F180" si="1020">L180+R180</f>
        <v>567.28666094000005</v>
      </c>
      <c r="G180" s="43">
        <f t="shared" ref="G180" si="1021">M180+S180</f>
        <v>55.142091469999997</v>
      </c>
      <c r="H180" s="43">
        <f t="shared" ref="H180" si="1022">SUM(I180:J180)</f>
        <v>28207.363036200004</v>
      </c>
      <c r="I180" s="43">
        <v>21369.428167490001</v>
      </c>
      <c r="J180" s="43">
        <f t="shared" ref="J180" si="1023">SUM(K180:M180)</f>
        <v>6837.934868710001</v>
      </c>
      <c r="K180" s="43">
        <v>6351.9984903700006</v>
      </c>
      <c r="L180" s="43">
        <v>432.09920638</v>
      </c>
      <c r="M180" s="43">
        <v>53.837171959999999</v>
      </c>
      <c r="N180" s="43">
        <f t="shared" ref="N180" si="1024">SUM(O180:P180)</f>
        <v>12576.24753337</v>
      </c>
      <c r="O180" s="43">
        <v>10212.08102521</v>
      </c>
      <c r="P180" s="43">
        <f t="shared" ref="P180" si="1025">SUM(Q180:S180)</f>
        <v>2364.1665081599999</v>
      </c>
      <c r="Q180" s="43">
        <v>2227.6741340899998</v>
      </c>
      <c r="R180" s="43">
        <v>135.18745455999999</v>
      </c>
      <c r="S180" s="43">
        <v>1.3049195099999999</v>
      </c>
      <c r="T180" s="43"/>
      <c r="U180" s="43"/>
      <c r="V180" s="43"/>
      <c r="W180" s="43"/>
      <c r="X180" s="43"/>
    </row>
    <row r="181" spans="1:24">
      <c r="A181" s="13">
        <v>45717</v>
      </c>
      <c r="B181" s="43">
        <v>40801.438715309996</v>
      </c>
      <c r="C181" s="43">
        <f t="shared" ref="C181" si="1026">I181+O181</f>
        <v>31988.911183389999</v>
      </c>
      <c r="D181" s="43">
        <f t="shared" ref="D181" si="1027">J181+P181</f>
        <v>8812.5275319199991</v>
      </c>
      <c r="E181" s="43">
        <f t="shared" ref="E181" si="1028">K181+Q181</f>
        <v>8231.17850903</v>
      </c>
      <c r="F181" s="43">
        <f t="shared" ref="F181" si="1029">L181+R181</f>
        <v>531.54902202000005</v>
      </c>
      <c r="G181" s="43">
        <f t="shared" ref="G181" si="1030">M181+S181</f>
        <v>49.800000869999998</v>
      </c>
      <c r="H181" s="43">
        <f t="shared" ref="H181" si="1031">SUM(I181:J181)</f>
        <v>28832.682408579996</v>
      </c>
      <c r="I181" s="43">
        <v>22831.743185709998</v>
      </c>
      <c r="J181" s="43">
        <f t="shared" ref="J181" si="1032">SUM(K181:M181)</f>
        <v>6000.939222869999</v>
      </c>
      <c r="K181" s="43">
        <v>5559.1365808599994</v>
      </c>
      <c r="L181" s="43">
        <v>393.34515872000003</v>
      </c>
      <c r="M181" s="43">
        <v>48.457483289999999</v>
      </c>
      <c r="N181" s="43">
        <f t="shared" ref="N181" si="1033">SUM(O181:P181)</f>
        <v>11968.75630673</v>
      </c>
      <c r="O181" s="43">
        <v>9157.1679976800006</v>
      </c>
      <c r="P181" s="43">
        <f t="shared" ref="P181" si="1034">SUM(Q181:S181)</f>
        <v>2811.5883090499997</v>
      </c>
      <c r="Q181" s="43">
        <v>2672.0419281699997</v>
      </c>
      <c r="R181" s="43">
        <v>138.20386329999999</v>
      </c>
      <c r="S181" s="43">
        <v>1.34251758</v>
      </c>
      <c r="T181" s="43"/>
      <c r="U181" s="43"/>
      <c r="V181" s="43"/>
      <c r="W181" s="43"/>
      <c r="X181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230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13">
        <v>44866</v>
      </c>
      <c r="B153" s="43">
        <v>62851.47411861</v>
      </c>
      <c r="C153" s="43">
        <f t="shared" ref="C153" si="774">I153+O153</f>
        <v>41074.20512921</v>
      </c>
      <c r="D153" s="43">
        <f t="shared" ref="D153" si="775">J153+P153</f>
        <v>21777.2689894</v>
      </c>
      <c r="E153" s="43">
        <f t="shared" ref="E153" si="776">K153+Q153</f>
        <v>15893.710389899999</v>
      </c>
      <c r="F153" s="43">
        <f t="shared" ref="F153" si="777">L153+R153</f>
        <v>5558.46719433</v>
      </c>
      <c r="G153" s="43">
        <f t="shared" ref="G153" si="778">M153+S153</f>
        <v>325.09140516999997</v>
      </c>
      <c r="H153" s="43">
        <f t="shared" ref="H153" si="779">SUM(I153:J153)</f>
        <v>36658.237312450001</v>
      </c>
      <c r="I153" s="43">
        <v>26022.908476320001</v>
      </c>
      <c r="J153" s="43">
        <f t="shared" ref="J153" si="780">SUM(K153:M153)</f>
        <v>10635.32883613</v>
      </c>
      <c r="K153" s="43">
        <v>7310.5061469100001</v>
      </c>
      <c r="L153" s="43">
        <v>3233.1645711000001</v>
      </c>
      <c r="M153" s="43">
        <v>91.658118119999997</v>
      </c>
      <c r="N153" s="43">
        <f t="shared" ref="N153" si="781">SUM(O153:P153)</f>
        <v>26193.236806159999</v>
      </c>
      <c r="O153" s="43">
        <v>15051.29665289</v>
      </c>
      <c r="P153" s="43">
        <f t="shared" ref="P153" si="782">SUM(Q153:S153)</f>
        <v>11141.940153269999</v>
      </c>
      <c r="Q153" s="43">
        <v>8583.2042429899993</v>
      </c>
      <c r="R153" s="43">
        <v>2325.3026232299999</v>
      </c>
      <c r="S153" s="43">
        <v>233.43328704999999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13">
        <v>44896</v>
      </c>
      <c r="B154" s="43">
        <v>67541.945582650005</v>
      </c>
      <c r="C154" s="43">
        <f t="shared" ref="C154" si="783">I154+O154</f>
        <v>44988.046286639998</v>
      </c>
      <c r="D154" s="43">
        <f t="shared" ref="D154" si="784">J154+P154</f>
        <v>22553.89929601</v>
      </c>
      <c r="E154" s="43">
        <f t="shared" ref="E154" si="785">K154+Q154</f>
        <v>16732.01045441</v>
      </c>
      <c r="F154" s="43">
        <f t="shared" ref="F154" si="786">L154+R154</f>
        <v>5493.0456349799997</v>
      </c>
      <c r="G154" s="43">
        <f t="shared" ref="G154" si="787">M154+S154</f>
        <v>328.84320661999999</v>
      </c>
      <c r="H154" s="43">
        <f t="shared" ref="H154" si="788">SUM(I154:J154)</f>
        <v>40152.601426069996</v>
      </c>
      <c r="I154" s="43">
        <v>29212.442122249999</v>
      </c>
      <c r="J154" s="43">
        <f t="shared" ref="J154" si="789">SUM(K154:M154)</f>
        <v>10940.159303819999</v>
      </c>
      <c r="K154" s="43">
        <v>7645.0087581500002</v>
      </c>
      <c r="L154" s="43">
        <v>3198.3825826299999</v>
      </c>
      <c r="M154" s="43">
        <v>96.767963039999998</v>
      </c>
      <c r="N154" s="43">
        <f t="shared" ref="N154" si="790">SUM(O154:P154)</f>
        <v>27389.344156580002</v>
      </c>
      <c r="O154" s="43">
        <v>15775.604164390001</v>
      </c>
      <c r="P154" s="43">
        <f t="shared" ref="P154" si="791">SUM(Q154:S154)</f>
        <v>11613.739992190001</v>
      </c>
      <c r="Q154" s="43">
        <v>9087.0016962600002</v>
      </c>
      <c r="R154" s="43">
        <v>2294.6630523499998</v>
      </c>
      <c r="S154" s="43">
        <v>232.07524358000001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13">
        <v>44927</v>
      </c>
      <c r="B155" s="43">
        <v>66651.295045630002</v>
      </c>
      <c r="C155" s="43">
        <f t="shared" ref="C155" si="792">I155+O155</f>
        <v>43278.213618859998</v>
      </c>
      <c r="D155" s="43">
        <f t="shared" ref="D155" si="793">J155+P155</f>
        <v>23373.081426770001</v>
      </c>
      <c r="E155" s="43">
        <f t="shared" ref="E155" si="794">K155+Q155</f>
        <v>17623.76329395</v>
      </c>
      <c r="F155" s="43">
        <f t="shared" ref="F155" si="795">L155+R155</f>
        <v>5423.3207867700003</v>
      </c>
      <c r="G155" s="43">
        <f t="shared" ref="G155" si="796">M155+S155</f>
        <v>325.99734605000003</v>
      </c>
      <c r="H155" s="43">
        <f t="shared" ref="H155" si="797">SUM(I155:J155)</f>
        <v>38528.624074300002</v>
      </c>
      <c r="I155" s="43">
        <v>27335.692178990001</v>
      </c>
      <c r="J155" s="43">
        <f t="shared" ref="J155" si="798">SUM(K155:M155)</f>
        <v>11192.931895309999</v>
      </c>
      <c r="K155" s="43">
        <v>7894.8967602900002</v>
      </c>
      <c r="L155" s="43">
        <v>3189.6081972799998</v>
      </c>
      <c r="M155" s="43">
        <v>108.42693774</v>
      </c>
      <c r="N155" s="43">
        <f t="shared" ref="N155" si="799">SUM(O155:P155)</f>
        <v>28122.670971330001</v>
      </c>
      <c r="O155" s="43">
        <v>15942.521439870001</v>
      </c>
      <c r="P155" s="43">
        <f t="shared" ref="P155" si="800">SUM(Q155:S155)</f>
        <v>12180.149531460002</v>
      </c>
      <c r="Q155" s="43">
        <v>9728.8665336600006</v>
      </c>
      <c r="R155" s="43">
        <v>2233.71258949</v>
      </c>
      <c r="S155" s="43">
        <v>217.57040831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13">
        <v>44958</v>
      </c>
      <c r="B156" s="43">
        <v>66982.198001080003</v>
      </c>
      <c r="C156" s="43">
        <f t="shared" ref="C156" si="801">I156+O156</f>
        <v>42662.956520150001</v>
      </c>
      <c r="D156" s="43">
        <f t="shared" ref="D156" si="802">J156+P156</f>
        <v>24319.241480930003</v>
      </c>
      <c r="E156" s="43">
        <f t="shared" ref="E156" si="803">K156+Q156</f>
        <v>18712.36757631</v>
      </c>
      <c r="F156" s="43">
        <f t="shared" ref="F156" si="804">L156+R156</f>
        <v>5295.4243696600006</v>
      </c>
      <c r="G156" s="43">
        <f t="shared" ref="G156" si="805">M156+S156</f>
        <v>311.44953495999999</v>
      </c>
      <c r="H156" s="43">
        <f t="shared" ref="H156" si="806">SUM(I156:J156)</f>
        <v>38316.646366710003</v>
      </c>
      <c r="I156" s="43">
        <v>26919.085785650001</v>
      </c>
      <c r="J156" s="43">
        <f t="shared" ref="J156" si="807">SUM(K156:M156)</f>
        <v>11397.560581059999</v>
      </c>
      <c r="K156" s="43">
        <v>8140.2234961499998</v>
      </c>
      <c r="L156" s="43">
        <v>3153.9430257399999</v>
      </c>
      <c r="M156" s="43">
        <v>103.39405917000001</v>
      </c>
      <c r="N156" s="43">
        <f t="shared" ref="N156" si="808">SUM(O156:P156)</f>
        <v>28665.55163437</v>
      </c>
      <c r="O156" s="43">
        <v>15743.8707345</v>
      </c>
      <c r="P156" s="43">
        <f t="shared" ref="P156" si="809">SUM(Q156:S156)</f>
        <v>12921.680899870002</v>
      </c>
      <c r="Q156" s="43">
        <v>10572.14408016</v>
      </c>
      <c r="R156" s="43">
        <v>2141.4813439200002</v>
      </c>
      <c r="S156" s="43">
        <v>208.05547579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13">
        <v>44986</v>
      </c>
      <c r="B157" s="43">
        <v>67617.587411639994</v>
      </c>
      <c r="C157" s="43">
        <f t="shared" ref="C157" si="810">I157+O157</f>
        <v>42951.616514000001</v>
      </c>
      <c r="D157" s="43">
        <f t="shared" ref="D157" si="811">J157+P157</f>
        <v>24665.97089764</v>
      </c>
      <c r="E157" s="43">
        <f t="shared" ref="E157" si="812">K157+Q157</f>
        <v>20994.07902103</v>
      </c>
      <c r="F157" s="43">
        <f t="shared" ref="F157" si="813">L157+R157</f>
        <v>3378.7415411000002</v>
      </c>
      <c r="G157" s="43">
        <f t="shared" ref="G157" si="814">M157+S157</f>
        <v>293.15033550999999</v>
      </c>
      <c r="H157" s="43">
        <f t="shared" ref="H157" si="815">SUM(I157:J157)</f>
        <v>38886.570071440001</v>
      </c>
      <c r="I157" s="43">
        <v>27105.81215727</v>
      </c>
      <c r="J157" s="43">
        <f t="shared" ref="J157" si="816">SUM(K157:M157)</f>
        <v>11780.757914170001</v>
      </c>
      <c r="K157" s="43">
        <v>9718.2137053299994</v>
      </c>
      <c r="L157" s="43">
        <v>1991.1061299600001</v>
      </c>
      <c r="M157" s="43">
        <v>71.438078880000006</v>
      </c>
      <c r="N157" s="43">
        <f t="shared" ref="N157" si="817">SUM(O157:P157)</f>
        <v>28731.0173402</v>
      </c>
      <c r="O157" s="43">
        <v>15845.804356729999</v>
      </c>
      <c r="P157" s="43">
        <f t="shared" ref="P157" si="818">SUM(Q157:S157)</f>
        <v>12885.212983470001</v>
      </c>
      <c r="Q157" s="43">
        <v>11275.865315700001</v>
      </c>
      <c r="R157" s="43">
        <v>1387.6354111400001</v>
      </c>
      <c r="S157" s="43">
        <v>221.71225663000001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13">
        <v>45017</v>
      </c>
      <c r="B158" s="43">
        <v>68028.262192930008</v>
      </c>
      <c r="C158" s="43">
        <f t="shared" ref="C158" si="819">I158+O158</f>
        <v>43735.978550960004</v>
      </c>
      <c r="D158" s="43">
        <f t="shared" ref="D158" si="820">J158+P158</f>
        <v>24292.28364197</v>
      </c>
      <c r="E158" s="43">
        <f t="shared" ref="E158" si="821">K158+Q158</f>
        <v>20682.920145619999</v>
      </c>
      <c r="F158" s="43">
        <f t="shared" ref="F158" si="822">L158+R158</f>
        <v>3311.5055924199996</v>
      </c>
      <c r="G158" s="43">
        <f t="shared" ref="G158" si="823">M158+S158</f>
        <v>297.85790393000002</v>
      </c>
      <c r="H158" s="43">
        <f t="shared" ref="H158" si="824">SUM(I158:J158)</f>
        <v>39754.544445110005</v>
      </c>
      <c r="I158" s="43">
        <v>27560.782821950001</v>
      </c>
      <c r="J158" s="43">
        <f t="shared" ref="J158" si="825">SUM(K158:M158)</f>
        <v>12193.76162316</v>
      </c>
      <c r="K158" s="43">
        <v>10034.260780189999</v>
      </c>
      <c r="L158" s="43">
        <v>2081.9653745099999</v>
      </c>
      <c r="M158" s="43">
        <v>77.535468460000004</v>
      </c>
      <c r="N158" s="43">
        <f t="shared" ref="N158" si="826">SUM(O158:P158)</f>
        <v>28273.717747819999</v>
      </c>
      <c r="O158" s="43">
        <v>16175.19572901</v>
      </c>
      <c r="P158" s="43">
        <f t="shared" ref="P158" si="827">SUM(Q158:S158)</f>
        <v>12098.522018809999</v>
      </c>
      <c r="Q158" s="43">
        <v>10648.65936543</v>
      </c>
      <c r="R158" s="43">
        <v>1229.5402179099999</v>
      </c>
      <c r="S158" s="43">
        <v>220.32243546999999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13">
        <v>45047</v>
      </c>
      <c r="B159" s="43">
        <v>67641.591693139999</v>
      </c>
      <c r="C159" s="43">
        <f t="shared" ref="C159" si="828">I159+O159</f>
        <v>43533.560662399999</v>
      </c>
      <c r="D159" s="43">
        <f t="shared" ref="D159" si="829">J159+P159</f>
        <v>24108.03103074</v>
      </c>
      <c r="E159" s="43">
        <f t="shared" ref="E159" si="830">K159+Q159</f>
        <v>18299.977395599999</v>
      </c>
      <c r="F159" s="43">
        <f t="shared" ref="F159" si="831">L159+R159</f>
        <v>5509.7762720700002</v>
      </c>
      <c r="G159" s="43">
        <f t="shared" ref="G159" si="832">M159+S159</f>
        <v>298.27736306999998</v>
      </c>
      <c r="H159" s="43">
        <f t="shared" ref="H159" si="833">SUM(I159:J159)</f>
        <v>40573.137456190001</v>
      </c>
      <c r="I159" s="43">
        <v>27751.101818340001</v>
      </c>
      <c r="J159" s="43">
        <f t="shared" ref="J159" si="834">SUM(K159:M159)</f>
        <v>12822.035637849998</v>
      </c>
      <c r="K159" s="43">
        <v>9294.5771452699992</v>
      </c>
      <c r="L159" s="43">
        <v>3444.3962655400001</v>
      </c>
      <c r="M159" s="43">
        <v>83.062227039999996</v>
      </c>
      <c r="N159" s="43">
        <f t="shared" ref="N159" si="835">SUM(O159:P159)</f>
        <v>27068.454236949998</v>
      </c>
      <c r="O159" s="43">
        <v>15782.45884406</v>
      </c>
      <c r="P159" s="43">
        <f t="shared" ref="P159" si="836">SUM(Q159:S159)</f>
        <v>11285.995392889999</v>
      </c>
      <c r="Q159" s="43">
        <v>9005.4002503299998</v>
      </c>
      <c r="R159" s="43">
        <v>2065.3800065300002</v>
      </c>
      <c r="S159" s="43">
        <v>215.21513603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13">
        <v>45078</v>
      </c>
      <c r="B160" s="43">
        <v>69872.349071509991</v>
      </c>
      <c r="C160" s="43">
        <f t="shared" ref="C160" si="837">I160+O160</f>
        <v>45355.097157130003</v>
      </c>
      <c r="D160" s="43">
        <f t="shared" ref="D160" si="838">J160+P160</f>
        <v>24517.251914380002</v>
      </c>
      <c r="E160" s="43">
        <f t="shared" ref="E160" si="839">K160+Q160</f>
        <v>18612.395619720002</v>
      </c>
      <c r="F160" s="43">
        <f t="shared" ref="F160" si="840">L160+R160</f>
        <v>5612.9272162100006</v>
      </c>
      <c r="G160" s="43">
        <f t="shared" ref="G160" si="841">M160+S160</f>
        <v>291.92907845000002</v>
      </c>
      <c r="H160" s="43">
        <f t="shared" ref="H160" si="842">SUM(I160:J160)</f>
        <v>43008.464973430004</v>
      </c>
      <c r="I160" s="43">
        <v>29459.90576845</v>
      </c>
      <c r="J160" s="43">
        <f t="shared" ref="J160" si="843">SUM(K160:M160)</f>
        <v>13548.55920498</v>
      </c>
      <c r="K160" s="43">
        <v>9950.4637903500006</v>
      </c>
      <c r="L160" s="43">
        <v>3514.2537907599999</v>
      </c>
      <c r="M160" s="43">
        <v>83.841623870000006</v>
      </c>
      <c r="N160" s="43">
        <f t="shared" ref="N160" si="844">SUM(O160:P160)</f>
        <v>26863.884098080001</v>
      </c>
      <c r="O160" s="43">
        <v>15895.191388679999</v>
      </c>
      <c r="P160" s="43">
        <f t="shared" ref="P160" si="845">SUM(Q160:S160)</f>
        <v>10968.6927094</v>
      </c>
      <c r="Q160" s="43">
        <v>8661.9318293699998</v>
      </c>
      <c r="R160" s="43">
        <v>2098.6734254500002</v>
      </c>
      <c r="S160" s="43">
        <v>208.08745458000001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13">
        <v>45108</v>
      </c>
      <c r="B161" s="43">
        <v>71071.433224200009</v>
      </c>
      <c r="C161" s="43">
        <f t="shared" ref="C161" si="846">I161+O161</f>
        <v>47102.541508919996</v>
      </c>
      <c r="D161" s="43">
        <f t="shared" ref="D161" si="847">J161+P161</f>
        <v>23968.891715279999</v>
      </c>
      <c r="E161" s="43">
        <f t="shared" ref="E161" si="848">K161+Q161</f>
        <v>18960.84344972</v>
      </c>
      <c r="F161" s="43">
        <f t="shared" ref="F161" si="849">L161+R161</f>
        <v>4711.2019830299996</v>
      </c>
      <c r="G161" s="43">
        <f t="shared" ref="G161" si="850">M161+S161</f>
        <v>296.84628253</v>
      </c>
      <c r="H161" s="43">
        <f t="shared" ref="H161" si="851">SUM(I161:J161)</f>
        <v>44180.336939569999</v>
      </c>
      <c r="I161" s="43">
        <v>30498.426091959998</v>
      </c>
      <c r="J161" s="43">
        <f t="shared" ref="J161" si="852">SUM(K161:M161)</f>
        <v>13681.910847609999</v>
      </c>
      <c r="K161" s="43">
        <v>10775.71362434</v>
      </c>
      <c r="L161" s="43">
        <v>2808.4172679399999</v>
      </c>
      <c r="M161" s="43">
        <v>97.779955330000007</v>
      </c>
      <c r="N161" s="43">
        <f t="shared" ref="N161" si="853">SUM(O161:P161)</f>
        <v>26891.096284630003</v>
      </c>
      <c r="O161" s="43">
        <v>16604.115416960001</v>
      </c>
      <c r="P161" s="43">
        <f t="shared" ref="P161" si="854">SUM(Q161:S161)</f>
        <v>10286.980867669999</v>
      </c>
      <c r="Q161" s="43">
        <v>8185.1298253799996</v>
      </c>
      <c r="R161" s="43">
        <v>1902.78471509</v>
      </c>
      <c r="S161" s="43">
        <v>199.06632719999999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13">
        <v>45139</v>
      </c>
      <c r="B162" s="43">
        <v>71030.109357869995</v>
      </c>
      <c r="C162" s="43">
        <f t="shared" ref="C162" si="855">I162+O162</f>
        <v>44476.533683839996</v>
      </c>
      <c r="D162" s="43">
        <f t="shared" ref="D162" si="856">J162+P162</f>
        <v>26553.575674029998</v>
      </c>
      <c r="E162" s="43">
        <f t="shared" ref="E162" si="857">K162+Q162</f>
        <v>21230.737967900001</v>
      </c>
      <c r="F162" s="43">
        <f t="shared" ref="F162" si="858">L162+R162</f>
        <v>5017.2229556000002</v>
      </c>
      <c r="G162" s="43">
        <f t="shared" ref="G162" si="859">M162+S162</f>
        <v>305.61475052999998</v>
      </c>
      <c r="H162" s="43">
        <f t="shared" ref="H162" si="860">SUM(I162:J162)</f>
        <v>44109.404958539999</v>
      </c>
      <c r="I162" s="43">
        <v>28929.755723769998</v>
      </c>
      <c r="J162" s="43">
        <f t="shared" ref="J162" si="861">SUM(K162:M162)</f>
        <v>15179.64923477</v>
      </c>
      <c r="K162" s="43">
        <v>12071.76322551</v>
      </c>
      <c r="L162" s="43">
        <v>3001.4764073199999</v>
      </c>
      <c r="M162" s="43">
        <v>106.40960194</v>
      </c>
      <c r="N162" s="43">
        <f t="shared" ref="N162" si="862">SUM(O162:P162)</f>
        <v>26920.704399329999</v>
      </c>
      <c r="O162" s="43">
        <v>15546.77796007</v>
      </c>
      <c r="P162" s="43">
        <f t="shared" ref="P162" si="863">SUM(Q162:S162)</f>
        <v>11373.92643926</v>
      </c>
      <c r="Q162" s="43">
        <v>9158.9747423900008</v>
      </c>
      <c r="R162" s="43">
        <v>2015.7465482800001</v>
      </c>
      <c r="S162" s="43">
        <v>199.20514858999999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13">
        <v>45170</v>
      </c>
      <c r="B163" s="43">
        <v>72004.552023190015</v>
      </c>
      <c r="C163" s="43">
        <f t="shared" ref="C163" si="864">I163+O163</f>
        <v>44773.178140689997</v>
      </c>
      <c r="D163" s="43">
        <f t="shared" ref="D163" si="865">J163+P163</f>
        <v>27231.3738825</v>
      </c>
      <c r="E163" s="43">
        <f t="shared" ref="E163" si="866">K163+Q163</f>
        <v>21887.397071469997</v>
      </c>
      <c r="F163" s="43">
        <f t="shared" ref="F163" si="867">L163+R163</f>
        <v>5041.3371789600005</v>
      </c>
      <c r="G163" s="43">
        <f t="shared" ref="G163" si="868">M163+S163</f>
        <v>302.63963207</v>
      </c>
      <c r="H163" s="43">
        <f t="shared" ref="H163" si="869">SUM(I163:J163)</f>
        <v>44981.1425581</v>
      </c>
      <c r="I163" s="43">
        <v>29463.32730307</v>
      </c>
      <c r="J163" s="43">
        <f t="shared" ref="J163" si="870">SUM(K163:M163)</f>
        <v>15517.81525503</v>
      </c>
      <c r="K163" s="43">
        <v>12593.96528101</v>
      </c>
      <c r="L163" s="43">
        <v>2813.7351676799999</v>
      </c>
      <c r="M163" s="43">
        <v>110.11480634</v>
      </c>
      <c r="N163" s="43">
        <f t="shared" ref="N163" si="871">SUM(O163:P163)</f>
        <v>27023.409465090001</v>
      </c>
      <c r="O163" s="43">
        <v>15309.850837620001</v>
      </c>
      <c r="P163" s="43">
        <f t="shared" ref="P163" si="872">SUM(Q163:S163)</f>
        <v>11713.55862747</v>
      </c>
      <c r="Q163" s="43">
        <v>9293.4317904599993</v>
      </c>
      <c r="R163" s="43">
        <v>2227.6020112800002</v>
      </c>
      <c r="S163" s="43">
        <v>192.52482573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13">
        <v>45200</v>
      </c>
      <c r="B164" s="43">
        <v>71895.529044509996</v>
      </c>
      <c r="C164" s="43">
        <f t="shared" ref="C164" si="873">I164+O164</f>
        <v>44308.057559400004</v>
      </c>
      <c r="D164" s="43">
        <f t="shared" ref="D164" si="874">J164+P164</f>
        <v>27587.47148511</v>
      </c>
      <c r="E164" s="43">
        <f t="shared" ref="E164" si="875">K164+Q164</f>
        <v>22251.262529710002</v>
      </c>
      <c r="F164" s="43">
        <f t="shared" ref="F164" si="876">L164+R164</f>
        <v>5030.0069575199996</v>
      </c>
      <c r="G164" s="43">
        <f t="shared" ref="G164" si="877">M164+S164</f>
        <v>306.20199788000002</v>
      </c>
      <c r="H164" s="43">
        <f t="shared" ref="H164" si="878">SUM(I164:J164)</f>
        <v>44580.682127120002</v>
      </c>
      <c r="I164" s="43">
        <v>28893.928649000001</v>
      </c>
      <c r="J164" s="43">
        <f t="shared" ref="J164" si="879">SUM(K164:M164)</f>
        <v>15686.753478119999</v>
      </c>
      <c r="K164" s="43">
        <v>12780.58757675</v>
      </c>
      <c r="L164" s="43">
        <v>2791.3372451700002</v>
      </c>
      <c r="M164" s="43">
        <v>114.8286562</v>
      </c>
      <c r="N164" s="43">
        <f t="shared" ref="N164" si="880">SUM(O164:P164)</f>
        <v>27314.846917390001</v>
      </c>
      <c r="O164" s="43">
        <v>15414.128910400001</v>
      </c>
      <c r="P164" s="43">
        <f t="shared" ref="P164" si="881">SUM(Q164:S164)</f>
        <v>11900.718006990001</v>
      </c>
      <c r="Q164" s="43">
        <v>9470.6749529600002</v>
      </c>
      <c r="R164" s="43">
        <v>2238.6697123499998</v>
      </c>
      <c r="S164" s="43">
        <v>191.37334168000001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13">
        <v>45231</v>
      </c>
      <c r="B165" s="43">
        <v>73555.583215449995</v>
      </c>
      <c r="C165" s="43">
        <f t="shared" ref="C165" si="882">I165+O165</f>
        <v>45469.286205500001</v>
      </c>
      <c r="D165" s="43">
        <f t="shared" ref="D165" si="883">J165+P165</f>
        <v>28086.297009950002</v>
      </c>
      <c r="E165" s="43">
        <f t="shared" ref="E165" si="884">K165+Q165</f>
        <v>21740.412885049998</v>
      </c>
      <c r="F165" s="43">
        <f t="shared" ref="F165" si="885">L165+R165</f>
        <v>6039.3199479699997</v>
      </c>
      <c r="G165" s="43">
        <f t="shared" ref="G165" si="886">M165+S165</f>
        <v>306.56417692999997</v>
      </c>
      <c r="H165" s="43">
        <f t="shared" ref="H165" si="887">SUM(I165:J165)</f>
        <v>45895.047937980002</v>
      </c>
      <c r="I165" s="43">
        <v>29882.332776070001</v>
      </c>
      <c r="J165" s="43">
        <f t="shared" ref="J165" si="888">SUM(K165:M165)</f>
        <v>16012.71516191</v>
      </c>
      <c r="K165" s="43">
        <v>12333.8473034</v>
      </c>
      <c r="L165" s="43">
        <v>3563.1604616200002</v>
      </c>
      <c r="M165" s="43">
        <v>115.70739689</v>
      </c>
      <c r="N165" s="43">
        <f t="shared" ref="N165" si="889">SUM(O165:P165)</f>
        <v>27660.53527747</v>
      </c>
      <c r="O165" s="43">
        <v>15586.953429429999</v>
      </c>
      <c r="P165" s="43">
        <f t="shared" ref="P165" si="890">SUM(Q165:S165)</f>
        <v>12073.581848039999</v>
      </c>
      <c r="Q165" s="43">
        <v>9406.5655816500002</v>
      </c>
      <c r="R165" s="43">
        <v>2476.15948635</v>
      </c>
      <c r="S165" s="43">
        <v>190.85678003999999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13">
        <v>45261</v>
      </c>
      <c r="B166" s="43">
        <v>78089.367882439983</v>
      </c>
      <c r="C166" s="43">
        <f t="shared" ref="C166" si="891">I166+O166</f>
        <v>49356.965792820003</v>
      </c>
      <c r="D166" s="43">
        <f t="shared" ref="D166" si="892">J166+P166</f>
        <v>28732.402089620002</v>
      </c>
      <c r="E166" s="43">
        <f t="shared" ref="E166" si="893">K166+Q166</f>
        <v>23126.603393910002</v>
      </c>
      <c r="F166" s="43">
        <f t="shared" ref="F166" si="894">L166+R166</f>
        <v>5124.3840915299998</v>
      </c>
      <c r="G166" s="43">
        <f t="shared" ref="G166" si="895">M166+S166</f>
        <v>481.41460417999997</v>
      </c>
      <c r="H166" s="43">
        <f t="shared" ref="H166" si="896">SUM(I166:J166)</f>
        <v>48994.649937080001</v>
      </c>
      <c r="I166" s="43">
        <v>32591.433856330001</v>
      </c>
      <c r="J166" s="43">
        <f t="shared" ref="J166" si="897">SUM(K166:M166)</f>
        <v>16403.21608075</v>
      </c>
      <c r="K166" s="43">
        <v>13466.87790125</v>
      </c>
      <c r="L166" s="43">
        <v>2754.3995447299999</v>
      </c>
      <c r="M166" s="43">
        <v>181.93863476999999</v>
      </c>
      <c r="N166" s="43">
        <f t="shared" ref="N166" si="898">SUM(O166:P166)</f>
        <v>29094.717945359997</v>
      </c>
      <c r="O166" s="43">
        <v>16765.531936489999</v>
      </c>
      <c r="P166" s="43">
        <f t="shared" ref="P166" si="899">SUM(Q166:S166)</f>
        <v>12329.18600887</v>
      </c>
      <c r="Q166" s="43">
        <v>9659.7254926599999</v>
      </c>
      <c r="R166" s="43">
        <v>2369.9845467999999</v>
      </c>
      <c r="S166" s="43">
        <v>299.47596941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13">
        <v>45292</v>
      </c>
      <c r="B167" s="43">
        <v>74823.038265120005</v>
      </c>
      <c r="C167" s="43">
        <f t="shared" ref="C167" si="900">I167+O167</f>
        <v>45953.755311009998</v>
      </c>
      <c r="D167" s="43">
        <f t="shared" ref="D167" si="901">J167+P167</f>
        <v>28869.28295411</v>
      </c>
      <c r="E167" s="43">
        <f t="shared" ref="E167" si="902">K167+Q167</f>
        <v>23271.49425887</v>
      </c>
      <c r="F167" s="43">
        <f t="shared" ref="F167" si="903">L167+R167</f>
        <v>5129.2614383099999</v>
      </c>
      <c r="G167" s="43">
        <f t="shared" ref="G167" si="904">M167+S167</f>
        <v>468.52725693000002</v>
      </c>
      <c r="H167" s="43">
        <f t="shared" ref="H167" si="905">SUM(I167:J167)</f>
        <v>46556.733018340004</v>
      </c>
      <c r="I167" s="43">
        <v>29732.257553380001</v>
      </c>
      <c r="J167" s="43">
        <f t="shared" ref="J167" si="906">SUM(K167:M167)</f>
        <v>16824.475464960004</v>
      </c>
      <c r="K167" s="43">
        <v>13846.4760525</v>
      </c>
      <c r="L167" s="43">
        <v>2806.7301929599998</v>
      </c>
      <c r="M167" s="43">
        <v>171.26921949999999</v>
      </c>
      <c r="N167" s="43">
        <f t="shared" ref="N167" si="907">SUM(O167:P167)</f>
        <v>28266.305246780001</v>
      </c>
      <c r="O167" s="43">
        <v>16221.497757630001</v>
      </c>
      <c r="P167" s="43">
        <f t="shared" ref="P167" si="908">SUM(Q167:S167)</f>
        <v>12044.807489149998</v>
      </c>
      <c r="Q167" s="43">
        <v>9425.0182063699995</v>
      </c>
      <c r="R167" s="43">
        <v>2322.5312453500001</v>
      </c>
      <c r="S167" s="43">
        <v>297.25803743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13">
        <v>45323</v>
      </c>
      <c r="B168" s="43">
        <v>75340.776806009992</v>
      </c>
      <c r="C168" s="43">
        <f t="shared" ref="C168" si="909">I168+O168</f>
        <v>46301.116025939999</v>
      </c>
      <c r="D168" s="43">
        <f t="shared" ref="D168" si="910">J168+P168</f>
        <v>29039.66078007</v>
      </c>
      <c r="E168" s="43">
        <f t="shared" ref="E168" si="911">K168+Q168</f>
        <v>23385.78581157</v>
      </c>
      <c r="F168" s="43">
        <f t="shared" ref="F168" si="912">L168+R168</f>
        <v>5197.7681529500005</v>
      </c>
      <c r="G168" s="43">
        <f t="shared" ref="G168" si="913">M168+S168</f>
        <v>456.10681554999996</v>
      </c>
      <c r="H168" s="43">
        <f t="shared" ref="H168" si="914">SUM(I168:J168)</f>
        <v>47230.85660359</v>
      </c>
      <c r="I168" s="43">
        <v>30098.295068290001</v>
      </c>
      <c r="J168" s="43">
        <f t="shared" ref="J168" si="915">SUM(K168:M168)</f>
        <v>17132.561535299999</v>
      </c>
      <c r="K168" s="43">
        <v>14100.101327779999</v>
      </c>
      <c r="L168" s="43">
        <v>2865.4931580100001</v>
      </c>
      <c r="M168" s="43">
        <v>166.96704951000001</v>
      </c>
      <c r="N168" s="43">
        <f t="shared" ref="N168" si="916">SUM(O168:P168)</f>
        <v>28109.920202419999</v>
      </c>
      <c r="O168" s="43">
        <v>16202.820957649999</v>
      </c>
      <c r="P168" s="43">
        <f t="shared" ref="P168" si="917">SUM(Q168:S168)</f>
        <v>11907.099244770001</v>
      </c>
      <c r="Q168" s="43">
        <v>9285.6844837900007</v>
      </c>
      <c r="R168" s="43">
        <v>2332.2749949399999</v>
      </c>
      <c r="S168" s="43">
        <v>289.13976603999998</v>
      </c>
      <c r="T168" s="43"/>
      <c r="U168" s="43"/>
      <c r="V168" s="43"/>
      <c r="W168" s="43"/>
      <c r="X168" s="43"/>
      <c r="Y168" s="43"/>
    </row>
    <row r="169" spans="1:25" collapsed="1">
      <c r="A169" s="13">
        <v>45352</v>
      </c>
      <c r="B169" s="43">
        <v>76982.246601010003</v>
      </c>
      <c r="C169" s="43">
        <f t="shared" ref="C169" si="918">I169+O169</f>
        <v>47770.516744630004</v>
      </c>
      <c r="D169" s="43">
        <f t="shared" ref="D169" si="919">J169+P169</f>
        <v>29211.729856379996</v>
      </c>
      <c r="E169" s="43">
        <f t="shared" ref="E169" si="920">K169+Q169</f>
        <v>23551.863700900001</v>
      </c>
      <c r="F169" s="43">
        <f t="shared" ref="F169" si="921">L169+R169</f>
        <v>5268.0533418499999</v>
      </c>
      <c r="G169" s="43">
        <f t="shared" ref="G169" si="922">M169+S169</f>
        <v>391.81281362999999</v>
      </c>
      <c r="H169" s="43">
        <f t="shared" ref="H169" si="923">SUM(I169:J169)</f>
        <v>48316.342683419993</v>
      </c>
      <c r="I169" s="43">
        <v>30961.16161073</v>
      </c>
      <c r="J169" s="43">
        <f t="shared" ref="J169" si="924">SUM(K169:M169)</f>
        <v>17355.181072689997</v>
      </c>
      <c r="K169" s="43">
        <v>14326.66010397</v>
      </c>
      <c r="L169" s="43">
        <v>2880.5991134699998</v>
      </c>
      <c r="M169" s="43">
        <v>147.92185524999999</v>
      </c>
      <c r="N169" s="43">
        <f t="shared" ref="N169" si="925">SUM(O169:P169)</f>
        <v>28665.90391759</v>
      </c>
      <c r="O169" s="43">
        <v>16809.355133900001</v>
      </c>
      <c r="P169" s="43">
        <f t="shared" ref="P169" si="926">SUM(Q169:S169)</f>
        <v>11856.548783689999</v>
      </c>
      <c r="Q169" s="43">
        <v>9225.2035969299995</v>
      </c>
      <c r="R169" s="43">
        <v>2387.4542283800001</v>
      </c>
      <c r="S169" s="43">
        <v>243.89095838</v>
      </c>
      <c r="T169" s="43"/>
      <c r="U169" s="43"/>
      <c r="V169" s="43"/>
      <c r="W169" s="43"/>
      <c r="X169" s="43"/>
      <c r="Y169" s="43"/>
    </row>
    <row r="170" spans="1:25">
      <c r="A170" s="13">
        <v>45383</v>
      </c>
      <c r="B170" s="43">
        <v>78102.502643</v>
      </c>
      <c r="C170" s="43">
        <f t="shared" ref="C170" si="927">I170+O170</f>
        <v>48492.913327849994</v>
      </c>
      <c r="D170" s="43">
        <f t="shared" ref="D170" si="928">J170+P170</f>
        <v>29609.589315150002</v>
      </c>
      <c r="E170" s="43">
        <f t="shared" ref="E170" si="929">K170+Q170</f>
        <v>23883.29261434</v>
      </c>
      <c r="F170" s="43">
        <f t="shared" ref="F170" si="930">L170+R170</f>
        <v>5317.8774096699999</v>
      </c>
      <c r="G170" s="43">
        <f t="shared" ref="G170" si="931">M170+S170</f>
        <v>408.41929114000004</v>
      </c>
      <c r="H170" s="43">
        <f t="shared" ref="H170" si="932">SUM(I170:J170)</f>
        <v>49321.09432751</v>
      </c>
      <c r="I170" s="43">
        <v>31559.512797939999</v>
      </c>
      <c r="J170" s="43">
        <f t="shared" ref="J170" si="933">SUM(K170:M170)</f>
        <v>17761.581529570001</v>
      </c>
      <c r="K170" s="43">
        <v>14713.538905629999</v>
      </c>
      <c r="L170" s="43">
        <v>2892.1947029799999</v>
      </c>
      <c r="M170" s="43">
        <v>155.84792096000001</v>
      </c>
      <c r="N170" s="43">
        <f t="shared" ref="N170" si="934">SUM(O170:P170)</f>
        <v>28781.40831549</v>
      </c>
      <c r="O170" s="43">
        <v>16933.400529909999</v>
      </c>
      <c r="P170" s="43">
        <f t="shared" ref="P170" si="935">SUM(Q170:S170)</f>
        <v>11848.007785580001</v>
      </c>
      <c r="Q170" s="43">
        <v>9169.7537087100009</v>
      </c>
      <c r="R170" s="43">
        <v>2425.68270669</v>
      </c>
      <c r="S170" s="43">
        <v>252.57137018</v>
      </c>
      <c r="T170" s="43"/>
      <c r="U170" s="43"/>
      <c r="V170" s="43"/>
      <c r="W170" s="43"/>
      <c r="X170" s="43"/>
      <c r="Y170" s="43"/>
    </row>
    <row r="171" spans="1:25">
      <c r="A171" s="13">
        <v>45413</v>
      </c>
      <c r="B171" s="43">
        <v>79377.6830587</v>
      </c>
      <c r="C171" s="43">
        <f t="shared" ref="C171" si="936">I171+O171</f>
        <v>49254.327197660001</v>
      </c>
      <c r="D171" s="43">
        <f t="shared" ref="D171" si="937">J171+P171</f>
        <v>30123.35586104</v>
      </c>
      <c r="E171" s="43">
        <f t="shared" ref="E171" si="938">K171+Q171</f>
        <v>24348.549673740003</v>
      </c>
      <c r="F171" s="43">
        <f t="shared" ref="F171" si="939">L171+R171</f>
        <v>5365.74526315</v>
      </c>
      <c r="G171" s="43">
        <f t="shared" ref="G171" si="940">M171+S171</f>
        <v>409.06092415000001</v>
      </c>
      <c r="H171" s="43">
        <f t="shared" ref="H171" si="941">SUM(I171:J171)</f>
        <v>49934.414637330003</v>
      </c>
      <c r="I171" s="43">
        <v>31937.75845084</v>
      </c>
      <c r="J171" s="43">
        <f t="shared" ref="J171" si="942">SUM(K171:M171)</f>
        <v>17996.65618649</v>
      </c>
      <c r="K171" s="43">
        <v>14951.57759726</v>
      </c>
      <c r="L171" s="43">
        <v>2877.1742716399999</v>
      </c>
      <c r="M171" s="43">
        <v>167.90431759000001</v>
      </c>
      <c r="N171" s="43">
        <f t="shared" ref="N171" si="943">SUM(O171:P171)</f>
        <v>29443.268421370001</v>
      </c>
      <c r="O171" s="43">
        <v>17316.568746820001</v>
      </c>
      <c r="P171" s="43">
        <f t="shared" ref="P171" si="944">SUM(Q171:S171)</f>
        <v>12126.69967455</v>
      </c>
      <c r="Q171" s="43">
        <v>9396.9720764800004</v>
      </c>
      <c r="R171" s="43">
        <v>2488.5709915100001</v>
      </c>
      <c r="S171" s="43">
        <v>241.15660656</v>
      </c>
      <c r="T171" s="43"/>
      <c r="U171" s="43"/>
      <c r="V171" s="43"/>
      <c r="W171" s="43"/>
      <c r="X171" s="43"/>
      <c r="Y171" s="43"/>
    </row>
    <row r="172" spans="1:25">
      <c r="A172" s="13">
        <v>45444</v>
      </c>
      <c r="B172" s="43">
        <v>81683.837807140007</v>
      </c>
      <c r="C172" s="43">
        <f t="shared" ref="C172" si="945">I172+O172</f>
        <v>51633.087864740002</v>
      </c>
      <c r="D172" s="43">
        <f t="shared" ref="D172" si="946">J172+P172</f>
        <v>30050.749942399998</v>
      </c>
      <c r="E172" s="43">
        <f t="shared" ref="E172" si="947">K172+Q172</f>
        <v>24304.240175350002</v>
      </c>
      <c r="F172" s="43">
        <f t="shared" ref="F172" si="948">L172+R172</f>
        <v>5328.3220203299998</v>
      </c>
      <c r="G172" s="43">
        <f t="shared" ref="G172" si="949">M172+S172</f>
        <v>418.18774671999995</v>
      </c>
      <c r="H172" s="43">
        <f t="shared" ref="H172" si="950">SUM(I172:J172)</f>
        <v>52128.086431129996</v>
      </c>
      <c r="I172" s="43">
        <v>34151.177129060001</v>
      </c>
      <c r="J172" s="43">
        <f t="shared" ref="J172" si="951">SUM(K172:M172)</f>
        <v>17976.909302069998</v>
      </c>
      <c r="K172" s="43">
        <v>14961.297337059999</v>
      </c>
      <c r="L172" s="43">
        <v>2834.8847016599998</v>
      </c>
      <c r="M172" s="43">
        <v>180.72726334999999</v>
      </c>
      <c r="N172" s="43">
        <f t="shared" ref="N172" si="952">SUM(O172:P172)</f>
        <v>29555.751376010001</v>
      </c>
      <c r="O172" s="43">
        <v>17481.910735680001</v>
      </c>
      <c r="P172" s="43">
        <f t="shared" ref="P172" si="953">SUM(Q172:S172)</f>
        <v>12073.84064033</v>
      </c>
      <c r="Q172" s="43">
        <v>9342.9428382900005</v>
      </c>
      <c r="R172" s="43">
        <v>2493.43731867</v>
      </c>
      <c r="S172" s="43">
        <v>237.46048336999999</v>
      </c>
      <c r="T172" s="43"/>
      <c r="U172" s="43"/>
      <c r="V172" s="43"/>
      <c r="W172" s="43"/>
      <c r="X172" s="43"/>
      <c r="Y172" s="43"/>
    </row>
    <row r="173" spans="1:25">
      <c r="A173" s="13">
        <v>45474</v>
      </c>
      <c r="B173" s="43">
        <v>81031.963749790011</v>
      </c>
      <c r="C173" s="43">
        <f t="shared" ref="C173" si="954">I173+O173</f>
        <v>50785.812647860002</v>
      </c>
      <c r="D173" s="43">
        <f t="shared" ref="D173" si="955">J173+P173</f>
        <v>30246.151101930001</v>
      </c>
      <c r="E173" s="43">
        <f t="shared" ref="E173" si="956">K173+Q173</f>
        <v>22168.816628420002</v>
      </c>
      <c r="F173" s="43">
        <f t="shared" ref="F173" si="957">L173+R173</f>
        <v>7638.3724683599994</v>
      </c>
      <c r="G173" s="43">
        <f t="shared" ref="G173" si="958">M173+S173</f>
        <v>438.96200514999998</v>
      </c>
      <c r="H173" s="43">
        <f t="shared" ref="H173" si="959">SUM(I173:J173)</f>
        <v>51137.265914980002</v>
      </c>
      <c r="I173" s="43">
        <v>33078.052925969998</v>
      </c>
      <c r="J173" s="43">
        <f t="shared" ref="J173" si="960">SUM(K173:M173)</f>
        <v>18059.21298901</v>
      </c>
      <c r="K173" s="43">
        <v>13387.296493350001</v>
      </c>
      <c r="L173" s="43">
        <v>4483.1954822799999</v>
      </c>
      <c r="M173" s="43">
        <v>188.72101337999999</v>
      </c>
      <c r="N173" s="43">
        <f t="shared" ref="N173" si="961">SUM(O173:P173)</f>
        <v>29894.697834810002</v>
      </c>
      <c r="O173" s="43">
        <v>17707.759721890001</v>
      </c>
      <c r="P173" s="43">
        <f t="shared" ref="P173" si="962">SUM(Q173:S173)</f>
        <v>12186.938112920001</v>
      </c>
      <c r="Q173" s="43">
        <v>8781.5201350700008</v>
      </c>
      <c r="R173" s="43">
        <v>3155.17698608</v>
      </c>
      <c r="S173" s="43">
        <v>250.24099176999999</v>
      </c>
      <c r="T173" s="43"/>
      <c r="U173" s="43"/>
      <c r="V173" s="43"/>
      <c r="W173" s="43"/>
      <c r="X173" s="43"/>
      <c r="Y173" s="43"/>
    </row>
    <row r="174" spans="1:25">
      <c r="A174" s="13">
        <v>45505</v>
      </c>
      <c r="B174" s="43">
        <v>82064.977861930005</v>
      </c>
      <c r="C174" s="43">
        <f t="shared" ref="C174" si="963">I174+O174</f>
        <v>51554.114329590004</v>
      </c>
      <c r="D174" s="43">
        <f t="shared" ref="D174" si="964">J174+P174</f>
        <v>30510.863532339998</v>
      </c>
      <c r="E174" s="43">
        <f t="shared" ref="E174" si="965">K174+Q174</f>
        <v>22369.521234699998</v>
      </c>
      <c r="F174" s="43">
        <f t="shared" ref="F174" si="966">L174+R174</f>
        <v>7693.3305164699996</v>
      </c>
      <c r="G174" s="43">
        <f t="shared" ref="G174" si="967">M174+S174</f>
        <v>448.01178117000006</v>
      </c>
      <c r="H174" s="43">
        <f t="shared" ref="H174" si="968">SUM(I174:J174)</f>
        <v>51833.68538237</v>
      </c>
      <c r="I174" s="43">
        <v>33410.829719690002</v>
      </c>
      <c r="J174" s="43">
        <f t="shared" ref="J174" si="969">SUM(K174:M174)</f>
        <v>18422.855662679998</v>
      </c>
      <c r="K174" s="43">
        <v>13770.03021608</v>
      </c>
      <c r="L174" s="43">
        <v>4461.09785156</v>
      </c>
      <c r="M174" s="43">
        <v>191.72759504000001</v>
      </c>
      <c r="N174" s="43">
        <f t="shared" ref="N174" si="970">SUM(O174:P174)</f>
        <v>30231.292479560001</v>
      </c>
      <c r="O174" s="43">
        <v>18143.284609900002</v>
      </c>
      <c r="P174" s="43">
        <f t="shared" ref="P174" si="971">SUM(Q174:S174)</f>
        <v>12088.007869659999</v>
      </c>
      <c r="Q174" s="43">
        <v>8599.4910186199995</v>
      </c>
      <c r="R174" s="43">
        <v>3232.23266491</v>
      </c>
      <c r="S174" s="43">
        <v>256.28418613000002</v>
      </c>
      <c r="T174" s="43"/>
      <c r="U174" s="43"/>
      <c r="V174" s="43"/>
      <c r="W174" s="43"/>
      <c r="X174" s="43"/>
      <c r="Y174" s="43"/>
    </row>
    <row r="175" spans="1:25">
      <c r="A175" s="13">
        <v>45536</v>
      </c>
      <c r="B175" s="43">
        <v>83507.504644169996</v>
      </c>
      <c r="C175" s="43">
        <f t="shared" ref="C175" si="972">I175+O175</f>
        <v>53069.221774550002</v>
      </c>
      <c r="D175" s="43">
        <f t="shared" ref="D175" si="973">J175+P175</f>
        <v>30438.282869620001</v>
      </c>
      <c r="E175" s="43">
        <f t="shared" ref="E175" si="974">K175+Q175</f>
        <v>22280.46489562</v>
      </c>
      <c r="F175" s="43">
        <f t="shared" ref="F175" si="975">L175+R175</f>
        <v>7706.48996979</v>
      </c>
      <c r="G175" s="43">
        <f t="shared" ref="G175" si="976">M175+S175</f>
        <v>451.32800421000002</v>
      </c>
      <c r="H175" s="43">
        <f t="shared" ref="H175" si="977">SUM(I175:J175)</f>
        <v>52848.273529300001</v>
      </c>
      <c r="I175" s="43">
        <v>34614.417363</v>
      </c>
      <c r="J175" s="43">
        <f t="shared" ref="J175" si="978">SUM(K175:M175)</f>
        <v>18233.8561663</v>
      </c>
      <c r="K175" s="43">
        <v>13657.34810449</v>
      </c>
      <c r="L175" s="43">
        <v>4379.02862783</v>
      </c>
      <c r="M175" s="43">
        <v>197.47943398000001</v>
      </c>
      <c r="N175" s="43">
        <f t="shared" ref="N175" si="979">SUM(O175:P175)</f>
        <v>30659.231114870003</v>
      </c>
      <c r="O175" s="43">
        <v>18454.804411550002</v>
      </c>
      <c r="P175" s="43">
        <f t="shared" ref="P175" si="980">SUM(Q175:S175)</f>
        <v>12204.426703319999</v>
      </c>
      <c r="Q175" s="43">
        <v>8623.1167911299999</v>
      </c>
      <c r="R175" s="43">
        <v>3327.46134196</v>
      </c>
      <c r="S175" s="43">
        <v>253.84857023000001</v>
      </c>
      <c r="T175" s="43"/>
      <c r="U175" s="43"/>
      <c r="V175" s="43"/>
      <c r="W175" s="43"/>
      <c r="X175" s="43"/>
      <c r="Y175" s="43"/>
    </row>
    <row r="176" spans="1:25">
      <c r="A176" s="13">
        <v>45566</v>
      </c>
      <c r="B176" s="43">
        <v>83475.496354899995</v>
      </c>
      <c r="C176" s="43">
        <f t="shared" ref="C176" si="981">I176+O176</f>
        <v>52781.62705363</v>
      </c>
      <c r="D176" s="43">
        <f t="shared" ref="D176" si="982">J176+P176</f>
        <v>30693.869301269999</v>
      </c>
      <c r="E176" s="43">
        <f t="shared" ref="E176" si="983">K176+Q176</f>
        <v>22268.353710390002</v>
      </c>
      <c r="F176" s="43">
        <f t="shared" ref="F176" si="984">L176+R176</f>
        <v>7973.5084441700001</v>
      </c>
      <c r="G176" s="43">
        <f t="shared" ref="G176" si="985">M176+S176</f>
        <v>452.00714671000003</v>
      </c>
      <c r="H176" s="43">
        <f t="shared" ref="H176" si="986">SUM(I176:J176)</f>
        <v>52728.251420749999</v>
      </c>
      <c r="I176" s="43">
        <v>34270.53593736</v>
      </c>
      <c r="J176" s="43">
        <f t="shared" ref="J176" si="987">SUM(K176:M176)</f>
        <v>18457.715483389999</v>
      </c>
      <c r="K176" s="43">
        <v>13656.69178886</v>
      </c>
      <c r="L176" s="43">
        <v>4595.1948791900004</v>
      </c>
      <c r="M176" s="43">
        <v>205.82881534000001</v>
      </c>
      <c r="N176" s="43">
        <f t="shared" ref="N176" si="988">SUM(O176:P176)</f>
        <v>30747.24493415</v>
      </c>
      <c r="O176" s="43">
        <v>18511.091116269999</v>
      </c>
      <c r="P176" s="43">
        <f t="shared" ref="P176" si="989">SUM(Q176:S176)</f>
        <v>12236.15381788</v>
      </c>
      <c r="Q176" s="43">
        <v>8611.6619215299997</v>
      </c>
      <c r="R176" s="43">
        <v>3378.3135649800001</v>
      </c>
      <c r="S176" s="43">
        <v>246.17833137</v>
      </c>
      <c r="T176" s="43"/>
      <c r="U176" s="43"/>
      <c r="V176" s="43"/>
      <c r="W176" s="43"/>
      <c r="X176" s="43"/>
      <c r="Y176" s="43"/>
    </row>
    <row r="177" spans="1:25">
      <c r="A177" s="13">
        <v>45597</v>
      </c>
      <c r="B177" s="43">
        <v>84211.719728819997</v>
      </c>
      <c r="C177" s="43">
        <f t="shared" ref="C177" si="990">I177+O177</f>
        <v>53181.720408349996</v>
      </c>
      <c r="D177" s="43">
        <f t="shared" ref="D177" si="991">J177+P177</f>
        <v>31029.99932047</v>
      </c>
      <c r="E177" s="43">
        <f t="shared" ref="E177" si="992">K177+Q177</f>
        <v>22195.77465413</v>
      </c>
      <c r="F177" s="43">
        <f t="shared" ref="F177" si="993">L177+R177</f>
        <v>8300.5910370300007</v>
      </c>
      <c r="G177" s="43">
        <f t="shared" ref="G177" si="994">M177+S177</f>
        <v>533.63362930999995</v>
      </c>
      <c r="H177" s="43">
        <f t="shared" ref="H177" si="995">SUM(I177:J177)</f>
        <v>53235.880862329999</v>
      </c>
      <c r="I177" s="43">
        <v>34578.790186179998</v>
      </c>
      <c r="J177" s="43">
        <f t="shared" ref="J177" si="996">SUM(K177:M177)</f>
        <v>18657.090676150001</v>
      </c>
      <c r="K177" s="43">
        <v>13765.23195567</v>
      </c>
      <c r="L177" s="43">
        <v>4644.8504235500004</v>
      </c>
      <c r="M177" s="43">
        <v>247.00829693</v>
      </c>
      <c r="N177" s="43">
        <f t="shared" ref="N177" si="997">SUM(O177:P177)</f>
        <v>30975.838866490001</v>
      </c>
      <c r="O177" s="43">
        <v>18602.930222170002</v>
      </c>
      <c r="P177" s="43">
        <f t="shared" ref="P177" si="998">SUM(Q177:S177)</f>
        <v>12372.908644319999</v>
      </c>
      <c r="Q177" s="43">
        <v>8430.5426984599999</v>
      </c>
      <c r="R177" s="43">
        <v>3655.7406134799999</v>
      </c>
      <c r="S177" s="43">
        <v>286.62533237999997</v>
      </c>
      <c r="T177" s="43"/>
      <c r="U177" s="43"/>
      <c r="V177" s="43"/>
      <c r="W177" s="43"/>
      <c r="X177" s="43"/>
      <c r="Y177" s="43"/>
    </row>
    <row r="178" spans="1:25">
      <c r="A178" s="13">
        <v>45627</v>
      </c>
      <c r="B178" s="43">
        <v>88032.067504899998</v>
      </c>
      <c r="C178" s="43">
        <f t="shared" ref="C178" si="999">I178+O178</f>
        <v>56779.531618609995</v>
      </c>
      <c r="D178" s="43">
        <f t="shared" ref="D178" si="1000">J178+P178</f>
        <v>31252.535886289999</v>
      </c>
      <c r="E178" s="43">
        <f t="shared" ref="E178" si="1001">K178+Q178</f>
        <v>22042.779013020001</v>
      </c>
      <c r="F178" s="43">
        <f t="shared" ref="F178" si="1002">L178+R178</f>
        <v>8712.1964848400003</v>
      </c>
      <c r="G178" s="43">
        <f t="shared" ref="G178" si="1003">M178+S178</f>
        <v>497.56038842999999</v>
      </c>
      <c r="H178" s="43">
        <f t="shared" ref="H178" si="1004">SUM(I178:J178)</f>
        <v>56177.812790490003</v>
      </c>
      <c r="I178" s="43">
        <v>37458.309691529998</v>
      </c>
      <c r="J178" s="43">
        <f t="shared" ref="J178" si="1005">SUM(K178:M178)</f>
        <v>18719.503098960002</v>
      </c>
      <c r="K178" s="43">
        <v>13648.44965004</v>
      </c>
      <c r="L178" s="43">
        <v>4846.2285673300003</v>
      </c>
      <c r="M178" s="43">
        <v>224.82488158999999</v>
      </c>
      <c r="N178" s="43">
        <f t="shared" ref="N178" si="1006">SUM(O178:P178)</f>
        <v>31854.254714409999</v>
      </c>
      <c r="O178" s="43">
        <v>19321.221927080001</v>
      </c>
      <c r="P178" s="43">
        <f t="shared" ref="P178" si="1007">SUM(Q178:S178)</f>
        <v>12533.032787329998</v>
      </c>
      <c r="Q178" s="43">
        <v>8394.3293629799991</v>
      </c>
      <c r="R178" s="43">
        <v>3865.96791751</v>
      </c>
      <c r="S178" s="43">
        <v>272.73550684000003</v>
      </c>
      <c r="T178" s="43"/>
      <c r="U178" s="43"/>
      <c r="V178" s="43"/>
      <c r="W178" s="43"/>
      <c r="X178" s="43"/>
      <c r="Y178" s="43"/>
    </row>
    <row r="179" spans="1:25">
      <c r="A179" s="13">
        <v>45658</v>
      </c>
      <c r="B179" s="43">
        <v>85825.301745709992</v>
      </c>
      <c r="C179" s="43">
        <f t="shared" ref="C179" si="1008">I179+O179</f>
        <v>54448.121239970002</v>
      </c>
      <c r="D179" s="43">
        <f t="shared" ref="D179" si="1009">J179+P179</f>
        <v>31377.180505739998</v>
      </c>
      <c r="E179" s="43">
        <f t="shared" ref="E179" si="1010">K179+Q179</f>
        <v>22184.196605159999</v>
      </c>
      <c r="F179" s="43">
        <f t="shared" ref="F179" si="1011">L179+R179</f>
        <v>8803.5685258499998</v>
      </c>
      <c r="G179" s="43">
        <f t="shared" ref="G179" si="1012">M179+S179</f>
        <v>389.41537473</v>
      </c>
      <c r="H179" s="43">
        <f t="shared" ref="H179" si="1013">SUM(I179:J179)</f>
        <v>54132.477092049994</v>
      </c>
      <c r="I179" s="43">
        <v>35222.082494119997</v>
      </c>
      <c r="J179" s="43">
        <f t="shared" ref="J179" si="1014">SUM(K179:M179)</f>
        <v>18910.394597929997</v>
      </c>
      <c r="K179" s="43">
        <v>13763.4173211</v>
      </c>
      <c r="L179" s="43">
        <v>4961.3501173799996</v>
      </c>
      <c r="M179" s="43">
        <v>185.62715944999999</v>
      </c>
      <c r="N179" s="43">
        <f t="shared" ref="N179" si="1015">SUM(O179:P179)</f>
        <v>31692.824653659998</v>
      </c>
      <c r="O179" s="43">
        <v>19226.038745850001</v>
      </c>
      <c r="P179" s="43">
        <f t="shared" ref="P179" si="1016">SUM(Q179:S179)</f>
        <v>12466.785907809999</v>
      </c>
      <c r="Q179" s="43">
        <v>8420.7792840599996</v>
      </c>
      <c r="R179" s="43">
        <v>3842.2184084700002</v>
      </c>
      <c r="S179" s="43">
        <v>203.78821528</v>
      </c>
      <c r="T179" s="43"/>
      <c r="U179" s="43"/>
      <c r="V179" s="43"/>
      <c r="W179" s="43"/>
      <c r="X179" s="43"/>
      <c r="Y179" s="43"/>
    </row>
    <row r="180" spans="1:25">
      <c r="A180" s="13">
        <v>45689</v>
      </c>
      <c r="B180" s="43">
        <v>86934.034334900003</v>
      </c>
      <c r="C180" s="43">
        <f t="shared" ref="C180" si="1017">I180+O180</f>
        <v>55399.178077310004</v>
      </c>
      <c r="D180" s="43">
        <f t="shared" ref="D180" si="1018">J180+P180</f>
        <v>31534.85625759</v>
      </c>
      <c r="E180" s="43">
        <f t="shared" ref="E180" si="1019">K180+Q180</f>
        <v>22267.84645325</v>
      </c>
      <c r="F180" s="43">
        <f t="shared" ref="F180" si="1020">L180+R180</f>
        <v>8877.0389581800009</v>
      </c>
      <c r="G180" s="43">
        <f t="shared" ref="G180" si="1021">M180+S180</f>
        <v>389.97084616000001</v>
      </c>
      <c r="H180" s="43">
        <f t="shared" ref="H180" si="1022">SUM(I180:J180)</f>
        <v>55239.974717100005</v>
      </c>
      <c r="I180" s="43">
        <v>36113.983857070001</v>
      </c>
      <c r="J180" s="43">
        <f t="shared" ref="J180" si="1023">SUM(K180:M180)</f>
        <v>19125.99086003</v>
      </c>
      <c r="K180" s="43">
        <v>13882.394576549999</v>
      </c>
      <c r="L180" s="43">
        <v>5054.9951067100001</v>
      </c>
      <c r="M180" s="43">
        <v>188.60117677</v>
      </c>
      <c r="N180" s="43">
        <f t="shared" ref="N180" si="1024">SUM(O180:P180)</f>
        <v>31694.059617799998</v>
      </c>
      <c r="O180" s="43">
        <v>19285.194220239999</v>
      </c>
      <c r="P180" s="43">
        <f t="shared" ref="P180" si="1025">SUM(Q180:S180)</f>
        <v>12408.865397560001</v>
      </c>
      <c r="Q180" s="43">
        <v>8385.4518767000009</v>
      </c>
      <c r="R180" s="43">
        <v>3822.0438514699999</v>
      </c>
      <c r="S180" s="43">
        <v>201.36966939000001</v>
      </c>
      <c r="T180" s="43"/>
      <c r="U180" s="43"/>
      <c r="V180" s="43"/>
      <c r="W180" s="43"/>
      <c r="X180" s="43"/>
      <c r="Y180" s="43"/>
    </row>
    <row r="181" spans="1:25">
      <c r="A181" s="13">
        <v>45717</v>
      </c>
      <c r="B181" s="43">
        <v>87056.858420730001</v>
      </c>
      <c r="C181" s="43">
        <f t="shared" ref="C181" si="1026">I181+O181</f>
        <v>55464.361038700001</v>
      </c>
      <c r="D181" s="43">
        <f t="shared" ref="D181" si="1027">J181+P181</f>
        <v>31592.49738203</v>
      </c>
      <c r="E181" s="43">
        <f t="shared" ref="E181" si="1028">K181+Q181</f>
        <v>22309.56286138</v>
      </c>
      <c r="F181" s="43">
        <f t="shared" ref="F181" si="1029">L181+R181</f>
        <v>8906.7259565099994</v>
      </c>
      <c r="G181" s="43">
        <f t="shared" ref="G181" si="1030">M181+S181</f>
        <v>376.20856414000002</v>
      </c>
      <c r="H181" s="43">
        <f t="shared" ref="H181" si="1031">SUM(I181:J181)</f>
        <v>55159.755676760004</v>
      </c>
      <c r="I181" s="43">
        <v>36013.513876110002</v>
      </c>
      <c r="J181" s="43">
        <f t="shared" ref="J181" si="1032">SUM(K181:M181)</f>
        <v>19146.241800649997</v>
      </c>
      <c r="K181" s="43">
        <v>13919.97416179</v>
      </c>
      <c r="L181" s="43">
        <v>5038.68664076</v>
      </c>
      <c r="M181" s="43">
        <v>187.58099809999999</v>
      </c>
      <c r="N181" s="43">
        <f t="shared" ref="N181" si="1033">SUM(O181:P181)</f>
        <v>31897.102743969997</v>
      </c>
      <c r="O181" s="43">
        <v>19450.847162589998</v>
      </c>
      <c r="P181" s="43">
        <f t="shared" ref="P181" si="1034">SUM(Q181:S181)</f>
        <v>12446.255581380001</v>
      </c>
      <c r="Q181" s="43">
        <v>8389.58869959</v>
      </c>
      <c r="R181" s="43">
        <v>3868.0393157499998</v>
      </c>
      <c r="S181" s="43">
        <v>188.62756604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230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261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 hidden="1" outlineLevel="1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 hidden="1" outlineLevel="1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 hidden="1" outlineLevel="1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 hidden="1" outlineLevel="1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 hidden="1" outlineLevel="1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 hidden="1" outlineLevel="1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 hidden="1" outlineLevel="1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 hidden="1" outlineLevel="1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 hidden="1" outlineLevel="1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 hidden="1" outlineLevel="1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 hidden="1" outlineLevel="1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 hidden="1" outlineLevel="1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 hidden="1" outlineLevel="1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  <row r="153" spans="1:22" hidden="1" outlineLevel="1">
      <c r="A153" s="13">
        <v>44866</v>
      </c>
      <c r="B153" s="128">
        <v>26093.345116539997</v>
      </c>
      <c r="C153" s="128">
        <v>2596.1679407600004</v>
      </c>
      <c r="D153" s="128">
        <v>1023.3025063399999</v>
      </c>
      <c r="E153" s="128">
        <v>6378.3370613899988</v>
      </c>
      <c r="F153" s="128">
        <v>1389.08417141</v>
      </c>
      <c r="G153" s="128">
        <v>190.83346974000003</v>
      </c>
      <c r="H153" s="128">
        <v>1551.7926784800002</v>
      </c>
      <c r="I153" s="128">
        <v>5326.8987418699999</v>
      </c>
      <c r="J153" s="128">
        <v>1516.6863753099999</v>
      </c>
      <c r="K153" s="128">
        <v>352.23607464999998</v>
      </c>
      <c r="L153" s="128">
        <v>1636.69889956</v>
      </c>
      <c r="M153" s="128">
        <v>90.612198179999993</v>
      </c>
      <c r="N153" s="128">
        <v>1268.77653175</v>
      </c>
      <c r="O153" s="128">
        <v>603.35420561000001</v>
      </c>
      <c r="P153" s="128">
        <v>412.99551287999998</v>
      </c>
      <c r="Q153" s="128">
        <v>174.45860212999997</v>
      </c>
      <c r="R153" s="128">
        <v>1407.7276915899999</v>
      </c>
      <c r="S153" s="128">
        <v>101.24875729</v>
      </c>
      <c r="T153" s="128">
        <v>72.133697599999991</v>
      </c>
      <c r="U153" s="128"/>
      <c r="V153" s="128"/>
    </row>
    <row r="154" spans="1:22" hidden="1" outlineLevel="1">
      <c r="A154" s="13">
        <v>44896</v>
      </c>
      <c r="B154" s="128">
        <v>30272.542961070001</v>
      </c>
      <c r="C154" s="128">
        <v>2409.8764358100002</v>
      </c>
      <c r="D154" s="128">
        <v>1099.66279781</v>
      </c>
      <c r="E154" s="128">
        <v>6760.6997114899987</v>
      </c>
      <c r="F154" s="128">
        <v>2155.6739616599998</v>
      </c>
      <c r="G154" s="128">
        <v>334.80989555000002</v>
      </c>
      <c r="H154" s="128">
        <v>2163.2274980200004</v>
      </c>
      <c r="I154" s="128">
        <v>7242.6831902199992</v>
      </c>
      <c r="J154" s="128">
        <v>1639.2739511599998</v>
      </c>
      <c r="K154" s="128">
        <v>386.82131578999997</v>
      </c>
      <c r="L154" s="128">
        <v>1736.1026183399999</v>
      </c>
      <c r="M154" s="128">
        <v>92.573217690000007</v>
      </c>
      <c r="N154" s="128">
        <v>1309.26534935</v>
      </c>
      <c r="O154" s="128">
        <v>657.26784258999999</v>
      </c>
      <c r="P154" s="128">
        <v>499.64713242999994</v>
      </c>
      <c r="Q154" s="128">
        <v>213.06610985999998</v>
      </c>
      <c r="R154" s="128">
        <v>1428.48949849</v>
      </c>
      <c r="S154" s="128">
        <v>73.075851889999996</v>
      </c>
      <c r="T154" s="128">
        <v>70.326582920000007</v>
      </c>
      <c r="U154" s="128"/>
      <c r="V154" s="128"/>
    </row>
    <row r="155" spans="1:22" hidden="1" outlineLevel="1">
      <c r="A155" s="13">
        <v>44927</v>
      </c>
      <c r="B155" s="128">
        <v>30943.06700594</v>
      </c>
      <c r="C155" s="128">
        <v>2676.39609092</v>
      </c>
      <c r="D155" s="128">
        <v>1159.6787478200001</v>
      </c>
      <c r="E155" s="128">
        <v>7542.4185778900001</v>
      </c>
      <c r="F155" s="128">
        <v>1896.0905889800001</v>
      </c>
      <c r="G155" s="128">
        <v>229.08682607</v>
      </c>
      <c r="H155" s="128">
        <v>1691.1923169899999</v>
      </c>
      <c r="I155" s="128">
        <v>7499.0621294299999</v>
      </c>
      <c r="J155" s="128">
        <v>1579.1036452600001</v>
      </c>
      <c r="K155" s="128">
        <v>375.81698960000006</v>
      </c>
      <c r="L155" s="128">
        <v>1950.88449272</v>
      </c>
      <c r="M155" s="128">
        <v>134.13054170000001</v>
      </c>
      <c r="N155" s="128">
        <v>1400.8015986400001</v>
      </c>
      <c r="O155" s="128">
        <v>614.15557832000002</v>
      </c>
      <c r="P155" s="128">
        <v>471.05811385999999</v>
      </c>
      <c r="Q155" s="128">
        <v>201.82633113999998</v>
      </c>
      <c r="R155" s="128">
        <v>1365.2196566699999</v>
      </c>
      <c r="S155" s="128">
        <v>78.988882090000004</v>
      </c>
      <c r="T155" s="128">
        <v>77.155897839999994</v>
      </c>
      <c r="U155" s="128"/>
      <c r="V155" s="128"/>
    </row>
    <row r="156" spans="1:22" hidden="1" outlineLevel="1">
      <c r="A156" s="13">
        <v>44958</v>
      </c>
      <c r="B156" s="128">
        <v>28464.87964734</v>
      </c>
      <c r="C156" s="128">
        <v>2808.2407558599998</v>
      </c>
      <c r="D156" s="128">
        <v>1115.98090772</v>
      </c>
      <c r="E156" s="128">
        <v>7068.4012131599993</v>
      </c>
      <c r="F156" s="128">
        <v>1540.7297725799999</v>
      </c>
      <c r="G156" s="128">
        <v>200.18645368</v>
      </c>
      <c r="H156" s="128">
        <v>1434.2343353000001</v>
      </c>
      <c r="I156" s="128">
        <v>5916.4145340100004</v>
      </c>
      <c r="J156" s="128">
        <v>1483.2140529000003</v>
      </c>
      <c r="K156" s="128">
        <v>368.62720475999998</v>
      </c>
      <c r="L156" s="128">
        <v>1669.93440805</v>
      </c>
      <c r="M156" s="128">
        <v>114.19247142</v>
      </c>
      <c r="N156" s="128">
        <v>1440.6050367500002</v>
      </c>
      <c r="O156" s="128">
        <v>577.48835188999999</v>
      </c>
      <c r="P156" s="128">
        <v>474.02410225</v>
      </c>
      <c r="Q156" s="128">
        <v>220.97458412</v>
      </c>
      <c r="R156" s="128">
        <v>1871.90345759</v>
      </c>
      <c r="S156" s="128">
        <v>85.691413909999994</v>
      </c>
      <c r="T156" s="128">
        <v>74.036591389999998</v>
      </c>
      <c r="U156" s="128"/>
      <c r="V156" s="128"/>
    </row>
    <row r="157" spans="1:22" hidden="1" outlineLevel="1">
      <c r="A157" s="13">
        <v>44986</v>
      </c>
      <c r="B157" s="128">
        <v>28661.531183730003</v>
      </c>
      <c r="C157" s="128">
        <v>2872.4325682300005</v>
      </c>
      <c r="D157" s="128">
        <v>1262.93353215</v>
      </c>
      <c r="E157" s="128">
        <v>6496.6847988599984</v>
      </c>
      <c r="F157" s="128">
        <v>1446.2349345900002</v>
      </c>
      <c r="G157" s="128">
        <v>235.20062924000001</v>
      </c>
      <c r="H157" s="128">
        <v>1586.6433187</v>
      </c>
      <c r="I157" s="128">
        <v>6187.1059157700001</v>
      </c>
      <c r="J157" s="128">
        <v>1412.09426717</v>
      </c>
      <c r="K157" s="128">
        <v>396.30113360999997</v>
      </c>
      <c r="L157" s="128">
        <v>1859.2377313900001</v>
      </c>
      <c r="M157" s="128">
        <v>121.13309883000001</v>
      </c>
      <c r="N157" s="128">
        <v>1555.37604835</v>
      </c>
      <c r="O157" s="128">
        <v>631.47145198999999</v>
      </c>
      <c r="P157" s="128">
        <v>504.04268441000005</v>
      </c>
      <c r="Q157" s="128">
        <v>218.69869623</v>
      </c>
      <c r="R157" s="128">
        <v>1701.90472699</v>
      </c>
      <c r="S157" s="128">
        <v>88.97731988999999</v>
      </c>
      <c r="T157" s="128">
        <v>85.058327329999997</v>
      </c>
      <c r="U157" s="128"/>
      <c r="V157" s="128"/>
    </row>
    <row r="158" spans="1:22" hidden="1" outlineLevel="1">
      <c r="A158" s="13">
        <v>45017</v>
      </c>
      <c r="B158" s="128">
        <v>30014.778051870002</v>
      </c>
      <c r="C158" s="128">
        <v>3001.6969460199998</v>
      </c>
      <c r="D158" s="128">
        <v>1121.2436967899998</v>
      </c>
      <c r="E158" s="128">
        <v>6773.826262550001</v>
      </c>
      <c r="F158" s="128">
        <v>1582.09451248</v>
      </c>
      <c r="G158" s="128">
        <v>196.41786166000003</v>
      </c>
      <c r="H158" s="128">
        <v>1290.0306027799998</v>
      </c>
      <c r="I158" s="128">
        <v>6698.3425063100003</v>
      </c>
      <c r="J158" s="128">
        <v>1562.9606663799998</v>
      </c>
      <c r="K158" s="128">
        <v>394.65838314000001</v>
      </c>
      <c r="L158" s="128">
        <v>2390.0579378299999</v>
      </c>
      <c r="M158" s="128">
        <v>106.63900465</v>
      </c>
      <c r="N158" s="128">
        <v>1617.33053449</v>
      </c>
      <c r="O158" s="128">
        <v>643.55367183999999</v>
      </c>
      <c r="P158" s="128">
        <v>471.57360047999998</v>
      </c>
      <c r="Q158" s="128">
        <v>176.3203129</v>
      </c>
      <c r="R158" s="128">
        <v>1742.5767429899997</v>
      </c>
      <c r="S158" s="128">
        <v>163.32400660999997</v>
      </c>
      <c r="T158" s="128">
        <v>82.130801969999993</v>
      </c>
      <c r="U158" s="128"/>
      <c r="V158" s="128"/>
    </row>
    <row r="159" spans="1:22" hidden="1" outlineLevel="1">
      <c r="A159" s="13">
        <v>45047</v>
      </c>
      <c r="B159" s="128">
        <v>32390.854610310002</v>
      </c>
      <c r="C159" s="128">
        <v>3342.2911055100003</v>
      </c>
      <c r="D159" s="128">
        <v>1033.76762684</v>
      </c>
      <c r="E159" s="128">
        <v>6970.5519347200006</v>
      </c>
      <c r="F159" s="128">
        <v>1584.9794434</v>
      </c>
      <c r="G159" s="128">
        <v>221.13916612999998</v>
      </c>
      <c r="H159" s="128">
        <v>1367.2408017000002</v>
      </c>
      <c r="I159" s="128">
        <v>8152.2982628100017</v>
      </c>
      <c r="J159" s="128">
        <v>1635.98311861</v>
      </c>
      <c r="K159" s="128">
        <v>419.14548684000005</v>
      </c>
      <c r="L159" s="128">
        <v>2499.5061639200003</v>
      </c>
      <c r="M159" s="128">
        <v>121.62983797000001</v>
      </c>
      <c r="N159" s="128">
        <v>1597.3195502399999</v>
      </c>
      <c r="O159" s="128">
        <v>655.12019794999992</v>
      </c>
      <c r="P159" s="128">
        <v>582.20540523</v>
      </c>
      <c r="Q159" s="128">
        <v>204.50944163</v>
      </c>
      <c r="R159" s="128">
        <v>1781.0764680000002</v>
      </c>
      <c r="S159" s="128">
        <v>141.09057497999999</v>
      </c>
      <c r="T159" s="128">
        <v>81.000023830000003</v>
      </c>
      <c r="U159" s="128"/>
      <c r="V159" s="128"/>
    </row>
    <row r="160" spans="1:22" hidden="1" outlineLevel="1">
      <c r="A160" s="13">
        <v>45078</v>
      </c>
      <c r="B160" s="128">
        <v>33083.131504690005</v>
      </c>
      <c r="C160" s="128">
        <v>3306.1334107500002</v>
      </c>
      <c r="D160" s="128">
        <v>1115.1351514799999</v>
      </c>
      <c r="E160" s="128">
        <v>7490.1930862599993</v>
      </c>
      <c r="F160" s="128">
        <v>1509.2566115499999</v>
      </c>
      <c r="G160" s="128">
        <v>266.23510853000005</v>
      </c>
      <c r="H160" s="128">
        <v>1350.2654744199999</v>
      </c>
      <c r="I160" s="128">
        <v>8406.3779496300012</v>
      </c>
      <c r="J160" s="128">
        <v>1536.6826082699999</v>
      </c>
      <c r="K160" s="128">
        <v>402.02959449000002</v>
      </c>
      <c r="L160" s="128">
        <v>2501.4227662199996</v>
      </c>
      <c r="M160" s="128">
        <v>105.31964820999998</v>
      </c>
      <c r="N160" s="128">
        <v>1642.6189224699999</v>
      </c>
      <c r="O160" s="128">
        <v>762.54113066999992</v>
      </c>
      <c r="P160" s="128">
        <v>690.54142886</v>
      </c>
      <c r="Q160" s="128">
        <v>169.78338102999999</v>
      </c>
      <c r="R160" s="128">
        <v>1635.2796192299998</v>
      </c>
      <c r="S160" s="128">
        <v>110.02127990999999</v>
      </c>
      <c r="T160" s="128">
        <v>83.294332709999992</v>
      </c>
      <c r="U160" s="128"/>
      <c r="V160" s="128"/>
    </row>
    <row r="161" spans="1:22" hidden="1" outlineLevel="1">
      <c r="A161" s="13">
        <v>45108</v>
      </c>
      <c r="B161" s="128">
        <v>35043.51747698</v>
      </c>
      <c r="C161" s="128">
        <v>2942.3227020300001</v>
      </c>
      <c r="D161" s="128">
        <v>1097.92696099</v>
      </c>
      <c r="E161" s="128">
        <v>7647.81910212</v>
      </c>
      <c r="F161" s="128">
        <v>1650.6940687900001</v>
      </c>
      <c r="G161" s="128">
        <v>314.13818738000003</v>
      </c>
      <c r="H161" s="128">
        <v>1326.6339119099998</v>
      </c>
      <c r="I161" s="128">
        <v>9899.5014862400003</v>
      </c>
      <c r="J161" s="128">
        <v>1681.2483828100001</v>
      </c>
      <c r="K161" s="128">
        <v>420.17045325999999</v>
      </c>
      <c r="L161" s="128">
        <v>2668.0599313100001</v>
      </c>
      <c r="M161" s="128">
        <v>104.49628778</v>
      </c>
      <c r="N161" s="128">
        <v>1721.72852986</v>
      </c>
      <c r="O161" s="128">
        <v>804.47368343000016</v>
      </c>
      <c r="P161" s="128">
        <v>887.22620032999998</v>
      </c>
      <c r="Q161" s="128">
        <v>141.57800943999996</v>
      </c>
      <c r="R161" s="128">
        <v>1527.1076185899997</v>
      </c>
      <c r="S161" s="128">
        <v>113.27867017</v>
      </c>
      <c r="T161" s="128">
        <v>95.113290540000008</v>
      </c>
      <c r="U161" s="128"/>
      <c r="V161" s="128"/>
    </row>
    <row r="162" spans="1:22" hidden="1" outlineLevel="1">
      <c r="A162" s="13">
        <v>45139</v>
      </c>
      <c r="B162" s="128">
        <v>35279.835494600004</v>
      </c>
      <c r="C162" s="128">
        <v>3011.4087540600003</v>
      </c>
      <c r="D162" s="128">
        <v>1028.5998099600001</v>
      </c>
      <c r="E162" s="128">
        <v>8116.2707301999999</v>
      </c>
      <c r="F162" s="128">
        <v>1501.4176281800001</v>
      </c>
      <c r="G162" s="128">
        <v>370.36349612999999</v>
      </c>
      <c r="H162" s="128">
        <v>1508.8148525700001</v>
      </c>
      <c r="I162" s="128">
        <v>9586.1134407699992</v>
      </c>
      <c r="J162" s="128">
        <v>1606.9972756899999</v>
      </c>
      <c r="K162" s="128">
        <v>428.39090905</v>
      </c>
      <c r="L162" s="128">
        <v>2497.4790616099999</v>
      </c>
      <c r="M162" s="128">
        <v>94.862423360000008</v>
      </c>
      <c r="N162" s="128">
        <v>2037.26439736</v>
      </c>
      <c r="O162" s="128">
        <v>796.81753434000007</v>
      </c>
      <c r="P162" s="128">
        <v>842.84635366999998</v>
      </c>
      <c r="Q162" s="128">
        <v>213.03046729000002</v>
      </c>
      <c r="R162" s="128">
        <v>1434.8850776600002</v>
      </c>
      <c r="S162" s="128">
        <v>107.96925696</v>
      </c>
      <c r="T162" s="128">
        <v>96.304025740000014</v>
      </c>
      <c r="U162" s="128"/>
      <c r="V162" s="128"/>
    </row>
    <row r="163" spans="1:22" hidden="1" outlineLevel="1">
      <c r="A163" s="13">
        <v>45170</v>
      </c>
      <c r="B163" s="128">
        <v>34382.408282440003</v>
      </c>
      <c r="C163" s="128">
        <v>2791.0400731899999</v>
      </c>
      <c r="D163" s="128">
        <v>1057.80304456</v>
      </c>
      <c r="E163" s="128">
        <v>7820.5537873100002</v>
      </c>
      <c r="F163" s="128">
        <v>1416.5654082300002</v>
      </c>
      <c r="G163" s="128">
        <v>289.63019313999996</v>
      </c>
      <c r="H163" s="128">
        <v>1514.46402001</v>
      </c>
      <c r="I163" s="128">
        <v>9642.234010340002</v>
      </c>
      <c r="J163" s="128">
        <v>1600.28072013</v>
      </c>
      <c r="K163" s="128">
        <v>399.68982532999996</v>
      </c>
      <c r="L163" s="128">
        <v>2499.6724474199996</v>
      </c>
      <c r="M163" s="128">
        <v>116.85286747000001</v>
      </c>
      <c r="N163" s="128">
        <v>1849.41322285</v>
      </c>
      <c r="O163" s="128">
        <v>791.06529610000007</v>
      </c>
      <c r="P163" s="128">
        <v>570.52362432999996</v>
      </c>
      <c r="Q163" s="128">
        <v>259.97590158000003</v>
      </c>
      <c r="R163" s="128">
        <v>1560.5132609699999</v>
      </c>
      <c r="S163" s="128">
        <v>104.11535983999998</v>
      </c>
      <c r="T163" s="128">
        <v>98.015219639999998</v>
      </c>
      <c r="U163" s="128"/>
      <c r="V163" s="128"/>
    </row>
    <row r="164" spans="1:22" hidden="1" outlineLevel="1">
      <c r="A164" s="13">
        <v>45200</v>
      </c>
      <c r="B164" s="128">
        <v>33157.571567809995</v>
      </c>
      <c r="C164" s="128">
        <v>2792.6783390699998</v>
      </c>
      <c r="D164" s="128">
        <v>1216.65753176</v>
      </c>
      <c r="E164" s="128">
        <v>8596.7670205100003</v>
      </c>
      <c r="F164" s="128">
        <v>1409.8561424100001</v>
      </c>
      <c r="G164" s="128">
        <v>290.86005111000003</v>
      </c>
      <c r="H164" s="128">
        <v>1630.84515569</v>
      </c>
      <c r="I164" s="128">
        <v>7538.2622164500008</v>
      </c>
      <c r="J164" s="128">
        <v>1587.8655538100002</v>
      </c>
      <c r="K164" s="128">
        <v>411.02308469000002</v>
      </c>
      <c r="L164" s="128">
        <v>2173.2434419399997</v>
      </c>
      <c r="M164" s="128">
        <v>122.8646262</v>
      </c>
      <c r="N164" s="128">
        <v>1993.60645067</v>
      </c>
      <c r="O164" s="128">
        <v>803.35420476999991</v>
      </c>
      <c r="P164" s="128">
        <v>518.80398928</v>
      </c>
      <c r="Q164" s="128">
        <v>238.32900275000003</v>
      </c>
      <c r="R164" s="128">
        <v>1626.82030717</v>
      </c>
      <c r="S164" s="128">
        <v>98.519879480000014</v>
      </c>
      <c r="T164" s="128">
        <v>107.21457005000001</v>
      </c>
      <c r="U164" s="128"/>
      <c r="V164" s="128"/>
    </row>
    <row r="165" spans="1:22" hidden="1" outlineLevel="1">
      <c r="A165" s="13">
        <v>45231</v>
      </c>
      <c r="B165" s="128">
        <v>34674.893948359997</v>
      </c>
      <c r="C165" s="128">
        <v>3011.8886912000003</v>
      </c>
      <c r="D165" s="128">
        <v>1167.5303955100001</v>
      </c>
      <c r="E165" s="128">
        <v>8329.7138259399981</v>
      </c>
      <c r="F165" s="128">
        <v>1498.2413512099999</v>
      </c>
      <c r="G165" s="128">
        <v>311.37334509999999</v>
      </c>
      <c r="H165" s="128">
        <v>1841.79501929</v>
      </c>
      <c r="I165" s="128">
        <v>7994.9545318499986</v>
      </c>
      <c r="J165" s="128">
        <v>1642.71173972</v>
      </c>
      <c r="K165" s="128">
        <v>357.1205703899999</v>
      </c>
      <c r="L165" s="128">
        <v>2310.6163820399997</v>
      </c>
      <c r="M165" s="128">
        <v>119.05639273</v>
      </c>
      <c r="N165" s="128">
        <v>2414.1474674700003</v>
      </c>
      <c r="O165" s="128">
        <v>844.70610077000003</v>
      </c>
      <c r="P165" s="128">
        <v>510.83380962000001</v>
      </c>
      <c r="Q165" s="128">
        <v>250.34544688999998</v>
      </c>
      <c r="R165" s="128">
        <v>1860.4930404500001</v>
      </c>
      <c r="S165" s="128">
        <v>99.310737950000004</v>
      </c>
      <c r="T165" s="128">
        <v>110.05510023000002</v>
      </c>
      <c r="U165" s="128"/>
      <c r="V165" s="128"/>
    </row>
    <row r="166" spans="1:22" hidden="1" outlineLevel="1">
      <c r="A166" s="13">
        <v>45261</v>
      </c>
      <c r="B166" s="128">
        <v>40165.559613570003</v>
      </c>
      <c r="C166" s="128">
        <v>3250.07031517</v>
      </c>
      <c r="D166" s="128">
        <v>1255.7609787500003</v>
      </c>
      <c r="E166" s="128">
        <v>9660.8829568700021</v>
      </c>
      <c r="F166" s="128">
        <v>2109.5945420799999</v>
      </c>
      <c r="G166" s="128">
        <v>536.03761458999998</v>
      </c>
      <c r="H166" s="128">
        <v>3407.8113183600003</v>
      </c>
      <c r="I166" s="128">
        <v>8966.15931017</v>
      </c>
      <c r="J166" s="128">
        <v>1918.7238874600002</v>
      </c>
      <c r="K166" s="128">
        <v>335.83635274</v>
      </c>
      <c r="L166" s="128">
        <v>2146.6654932800002</v>
      </c>
      <c r="M166" s="128">
        <v>126.51836626000001</v>
      </c>
      <c r="N166" s="128">
        <v>2802.4588504200005</v>
      </c>
      <c r="O166" s="128">
        <v>1037.6556332099999</v>
      </c>
      <c r="P166" s="128">
        <v>581.23650258999999</v>
      </c>
      <c r="Q166" s="128">
        <v>230.03347838999997</v>
      </c>
      <c r="R166" s="128">
        <v>1562.3905946500001</v>
      </c>
      <c r="S166" s="128">
        <v>114.97680059</v>
      </c>
      <c r="T166" s="128">
        <v>122.74661799</v>
      </c>
      <c r="U166" s="128"/>
      <c r="V166" s="128"/>
    </row>
    <row r="167" spans="1:22" hidden="1" outlineLevel="1">
      <c r="A167" s="13">
        <v>45292</v>
      </c>
      <c r="B167" s="128">
        <v>37130.722773599999</v>
      </c>
      <c r="C167" s="128">
        <v>3415.5934118099999</v>
      </c>
      <c r="D167" s="128">
        <v>1433.2486927699999</v>
      </c>
      <c r="E167" s="128">
        <v>8811.0707435300028</v>
      </c>
      <c r="F167" s="128">
        <v>2143.7344437900001</v>
      </c>
      <c r="G167" s="128">
        <v>496.63114032999994</v>
      </c>
      <c r="H167" s="128">
        <v>2947.6469852299997</v>
      </c>
      <c r="I167" s="128">
        <v>7715.3777671200005</v>
      </c>
      <c r="J167" s="128">
        <v>1962.52237926</v>
      </c>
      <c r="K167" s="128">
        <v>331.94685415000004</v>
      </c>
      <c r="L167" s="128">
        <v>2030.6566292299999</v>
      </c>
      <c r="M167" s="128">
        <v>113.95573330000001</v>
      </c>
      <c r="N167" s="128">
        <v>2487.4835272299997</v>
      </c>
      <c r="O167" s="128">
        <v>1052.7161760700001</v>
      </c>
      <c r="P167" s="128">
        <v>494.94861967999998</v>
      </c>
      <c r="Q167" s="128">
        <v>275.06003078999998</v>
      </c>
      <c r="R167" s="128">
        <v>1185.6613472000001</v>
      </c>
      <c r="S167" s="128">
        <v>118.43274219</v>
      </c>
      <c r="T167" s="128">
        <v>114.03554991999999</v>
      </c>
      <c r="U167" s="128"/>
      <c r="V167" s="128"/>
    </row>
    <row r="168" spans="1:22" hidden="1" outlineLevel="1">
      <c r="A168" s="13">
        <v>45323</v>
      </c>
      <c r="B168" s="128">
        <v>36910.2822572</v>
      </c>
      <c r="C168" s="128">
        <v>3316.40060288</v>
      </c>
      <c r="D168" s="128">
        <v>1318.2430204000002</v>
      </c>
      <c r="E168" s="128">
        <v>8658.7487293599988</v>
      </c>
      <c r="F168" s="128">
        <v>2162.11622562</v>
      </c>
      <c r="G168" s="128">
        <v>442.13681674000003</v>
      </c>
      <c r="H168" s="128">
        <v>2226.6918918899996</v>
      </c>
      <c r="I168" s="128">
        <v>8142.5180851900004</v>
      </c>
      <c r="J168" s="128">
        <v>1890.92950535</v>
      </c>
      <c r="K168" s="128">
        <v>282.52385307999998</v>
      </c>
      <c r="L168" s="128">
        <v>1968.74847254</v>
      </c>
      <c r="M168" s="128">
        <v>139.18834267</v>
      </c>
      <c r="N168" s="128">
        <v>2615.2066761900001</v>
      </c>
      <c r="O168" s="128">
        <v>1051.5503773400001</v>
      </c>
      <c r="P168" s="128">
        <v>519.68952618000014</v>
      </c>
      <c r="Q168" s="128">
        <v>277.32749501000001</v>
      </c>
      <c r="R168" s="128">
        <v>1683.0621307399999</v>
      </c>
      <c r="S168" s="128">
        <v>104.43893002000002</v>
      </c>
      <c r="T168" s="128">
        <v>110.76157599999999</v>
      </c>
      <c r="U168" s="128"/>
      <c r="V168" s="128"/>
    </row>
    <row r="169" spans="1:22">
      <c r="A169" s="13">
        <v>45352</v>
      </c>
      <c r="B169" s="128">
        <v>36904.283806709995</v>
      </c>
      <c r="C169" s="128">
        <v>3369.0030511100003</v>
      </c>
      <c r="D169" s="128">
        <v>1273.20832126</v>
      </c>
      <c r="E169" s="128">
        <v>9044.7007768100011</v>
      </c>
      <c r="F169" s="128">
        <v>2213.6128521400001</v>
      </c>
      <c r="G169" s="128">
        <v>411.00463608999996</v>
      </c>
      <c r="H169" s="128">
        <v>2024.6997841</v>
      </c>
      <c r="I169" s="128">
        <v>8021.6280276099997</v>
      </c>
      <c r="J169" s="128">
        <v>1817.4757422300002</v>
      </c>
      <c r="K169" s="128">
        <v>249.46107073000002</v>
      </c>
      <c r="L169" s="128">
        <v>2068.4580946300002</v>
      </c>
      <c r="M169" s="128">
        <v>106.94795356</v>
      </c>
      <c r="N169" s="128">
        <v>2507.7263050599995</v>
      </c>
      <c r="O169" s="128">
        <v>1038.9518271500001</v>
      </c>
      <c r="P169" s="128">
        <v>503.7316964100001</v>
      </c>
      <c r="Q169" s="128">
        <v>263.23373204000001</v>
      </c>
      <c r="R169" s="128">
        <v>1779.4680070300003</v>
      </c>
      <c r="S169" s="128">
        <v>98.710472580000015</v>
      </c>
      <c r="T169" s="128">
        <v>112.26145617000002</v>
      </c>
      <c r="U169" s="128"/>
      <c r="V169" s="128"/>
    </row>
    <row r="170" spans="1:22">
      <c r="A170" s="13">
        <v>45383</v>
      </c>
      <c r="B170" s="128">
        <v>37185.102052290007</v>
      </c>
      <c r="C170" s="128">
        <v>3388.0454403299996</v>
      </c>
      <c r="D170" s="128">
        <v>1320.40983701</v>
      </c>
      <c r="E170" s="128">
        <v>9789.35502877</v>
      </c>
      <c r="F170" s="128">
        <v>2402.4136377999998</v>
      </c>
      <c r="G170" s="128">
        <v>410.21533849000002</v>
      </c>
      <c r="H170" s="128">
        <v>1953.1988960899998</v>
      </c>
      <c r="I170" s="128">
        <v>7321.3536606800008</v>
      </c>
      <c r="J170" s="128">
        <v>1684.0861449700001</v>
      </c>
      <c r="K170" s="128">
        <v>241.61082477000002</v>
      </c>
      <c r="L170" s="128">
        <v>2525.7160182799998</v>
      </c>
      <c r="M170" s="128">
        <v>121.19202322</v>
      </c>
      <c r="N170" s="128">
        <v>2345.0332550200001</v>
      </c>
      <c r="O170" s="128">
        <v>1015.1858708200002</v>
      </c>
      <c r="P170" s="128">
        <v>519.3344738400001</v>
      </c>
      <c r="Q170" s="128">
        <v>248.93337156999996</v>
      </c>
      <c r="R170" s="128">
        <v>1688.2273505600001</v>
      </c>
      <c r="S170" s="128">
        <v>102.53745297</v>
      </c>
      <c r="T170" s="128">
        <v>108.25342709999998</v>
      </c>
      <c r="U170" s="128"/>
      <c r="V170" s="128"/>
    </row>
    <row r="171" spans="1:22">
      <c r="A171" s="13">
        <v>45413</v>
      </c>
      <c r="B171" s="128">
        <v>37556.364945080008</v>
      </c>
      <c r="C171" s="128">
        <v>3725.2210674099997</v>
      </c>
      <c r="D171" s="128">
        <v>1172.60605639</v>
      </c>
      <c r="E171" s="128">
        <v>9776.7353453700016</v>
      </c>
      <c r="F171" s="128">
        <v>2165.4177791900001</v>
      </c>
      <c r="G171" s="128">
        <v>428.58655206999998</v>
      </c>
      <c r="H171" s="128">
        <v>1882.78340282</v>
      </c>
      <c r="I171" s="128">
        <v>7303.8739176800009</v>
      </c>
      <c r="J171" s="128">
        <v>1707.8632608299999</v>
      </c>
      <c r="K171" s="128">
        <v>273.13279544</v>
      </c>
      <c r="L171" s="128">
        <v>3041.9343413800002</v>
      </c>
      <c r="M171" s="128">
        <v>126.86631929000001</v>
      </c>
      <c r="N171" s="128">
        <v>2251.6526878599993</v>
      </c>
      <c r="O171" s="128">
        <v>1005.3689214000001</v>
      </c>
      <c r="P171" s="128">
        <v>597.53152505000003</v>
      </c>
      <c r="Q171" s="128">
        <v>228.37464946</v>
      </c>
      <c r="R171" s="128">
        <v>1654.9217933999998</v>
      </c>
      <c r="S171" s="128">
        <v>109.13166736000001</v>
      </c>
      <c r="T171" s="128">
        <v>104.36286267999999</v>
      </c>
      <c r="U171" s="128"/>
      <c r="V171" s="128"/>
    </row>
    <row r="172" spans="1:22">
      <c r="A172" s="13">
        <v>45444</v>
      </c>
      <c r="B172" s="128">
        <v>39594.787965629992</v>
      </c>
      <c r="C172" s="128">
        <v>3573.4254556699998</v>
      </c>
      <c r="D172" s="128">
        <v>820.5305558</v>
      </c>
      <c r="E172" s="128">
        <v>10788.024216479997</v>
      </c>
      <c r="F172" s="128">
        <v>2364.9159045599999</v>
      </c>
      <c r="G172" s="128">
        <v>456.44219833000005</v>
      </c>
      <c r="H172" s="128">
        <v>2183.1214419199996</v>
      </c>
      <c r="I172" s="128">
        <v>8083.7215911499989</v>
      </c>
      <c r="J172" s="128">
        <v>1780.0494964300001</v>
      </c>
      <c r="K172" s="128">
        <v>304.51645264000001</v>
      </c>
      <c r="L172" s="128">
        <v>3036.4232584199999</v>
      </c>
      <c r="M172" s="128">
        <v>128.62640979000003</v>
      </c>
      <c r="N172" s="128">
        <v>2299.1529684900001</v>
      </c>
      <c r="O172" s="128">
        <v>981.18483713000001</v>
      </c>
      <c r="P172" s="128">
        <v>730.9980982699999</v>
      </c>
      <c r="Q172" s="128">
        <v>183.77454059000002</v>
      </c>
      <c r="R172" s="128">
        <v>1667.82848382</v>
      </c>
      <c r="S172" s="128">
        <v>105.33282950999998</v>
      </c>
      <c r="T172" s="128">
        <v>106.71922663000001</v>
      </c>
      <c r="U172" s="128"/>
      <c r="V172" s="128"/>
    </row>
    <row r="173" spans="1:22">
      <c r="A173" s="13">
        <v>45474</v>
      </c>
      <c r="B173" s="128">
        <v>40161.961533029993</v>
      </c>
      <c r="C173" s="128">
        <v>4137.42523721</v>
      </c>
      <c r="D173" s="128">
        <v>1372.5748916599998</v>
      </c>
      <c r="E173" s="128">
        <v>11814.269204599999</v>
      </c>
      <c r="F173" s="128">
        <v>2074.72755431</v>
      </c>
      <c r="G173" s="128">
        <v>527.51576965000004</v>
      </c>
      <c r="H173" s="128">
        <v>1991.32189705</v>
      </c>
      <c r="I173" s="128">
        <v>7116.6432416599991</v>
      </c>
      <c r="J173" s="128">
        <v>1681.22196173</v>
      </c>
      <c r="K173" s="128">
        <v>352.06941344000001</v>
      </c>
      <c r="L173" s="128">
        <v>2982.0113855600002</v>
      </c>
      <c r="M173" s="128">
        <v>117.73936396000001</v>
      </c>
      <c r="N173" s="128">
        <v>2207.43549373</v>
      </c>
      <c r="O173" s="128">
        <v>997.96969542999989</v>
      </c>
      <c r="P173" s="128">
        <v>762.39878234000003</v>
      </c>
      <c r="Q173" s="128">
        <v>183.67665360000001</v>
      </c>
      <c r="R173" s="128">
        <v>1613.5059521200003</v>
      </c>
      <c r="S173" s="128">
        <v>118.09592986</v>
      </c>
      <c r="T173" s="128">
        <v>111.35910512000001</v>
      </c>
      <c r="U173" s="128"/>
      <c r="V173" s="128"/>
    </row>
    <row r="174" spans="1:22">
      <c r="A174" s="13">
        <v>45505</v>
      </c>
      <c r="B174" s="128">
        <v>40868.657765509997</v>
      </c>
      <c r="C174" s="128">
        <v>4212.29948668</v>
      </c>
      <c r="D174" s="128">
        <v>892.16286403000004</v>
      </c>
      <c r="E174" s="128">
        <v>12526.990753140002</v>
      </c>
      <c r="F174" s="128">
        <v>1958.2929008100002</v>
      </c>
      <c r="G174" s="128">
        <v>502.69869261000002</v>
      </c>
      <c r="H174" s="128">
        <v>2062.47892473</v>
      </c>
      <c r="I174" s="128">
        <v>7384.0373267500008</v>
      </c>
      <c r="J174" s="128">
        <v>1632.5800830500002</v>
      </c>
      <c r="K174" s="128">
        <v>432.09137281999995</v>
      </c>
      <c r="L174" s="128">
        <v>2973.1873424200003</v>
      </c>
      <c r="M174" s="128">
        <v>104.48793961999998</v>
      </c>
      <c r="N174" s="128">
        <v>2367.0100444300001</v>
      </c>
      <c r="O174" s="128">
        <v>1075.84180932</v>
      </c>
      <c r="P174" s="128">
        <v>619.21857170999999</v>
      </c>
      <c r="Q174" s="128">
        <v>263.13389188000002</v>
      </c>
      <c r="R174" s="128">
        <v>1612.2013390699999</v>
      </c>
      <c r="S174" s="128">
        <v>127.54146597</v>
      </c>
      <c r="T174" s="128">
        <v>122.40295646999999</v>
      </c>
      <c r="U174" s="128"/>
      <c r="V174" s="128"/>
    </row>
    <row r="175" spans="1:22">
      <c r="A175" s="13">
        <v>45536</v>
      </c>
      <c r="B175" s="128">
        <v>38120.559492889995</v>
      </c>
      <c r="C175" s="128">
        <v>4183.6855518500006</v>
      </c>
      <c r="D175" s="128">
        <v>956.21632942999997</v>
      </c>
      <c r="E175" s="128">
        <v>10792.01831254</v>
      </c>
      <c r="F175" s="128">
        <v>2115.0141798899999</v>
      </c>
      <c r="G175" s="128">
        <v>548.63612136000006</v>
      </c>
      <c r="H175" s="128">
        <v>2143.9992889700002</v>
      </c>
      <c r="I175" s="128">
        <v>6684.2032004300008</v>
      </c>
      <c r="J175" s="128">
        <v>1671.17358949</v>
      </c>
      <c r="K175" s="128">
        <v>338.21862654999995</v>
      </c>
      <c r="L175" s="128">
        <v>2532.3832307500002</v>
      </c>
      <c r="M175" s="128">
        <v>136.30569697999999</v>
      </c>
      <c r="N175" s="128">
        <v>2388.3420714800004</v>
      </c>
      <c r="O175" s="128">
        <v>972.73026523999999</v>
      </c>
      <c r="P175" s="128">
        <v>558.98605139999995</v>
      </c>
      <c r="Q175" s="128">
        <v>321.07996783000004</v>
      </c>
      <c r="R175" s="128">
        <v>1539.2893844600003</v>
      </c>
      <c r="S175" s="128">
        <v>111.08230612999999</v>
      </c>
      <c r="T175" s="128">
        <v>127.19531811</v>
      </c>
      <c r="U175" s="128"/>
      <c r="V175" s="128"/>
    </row>
    <row r="176" spans="1:22">
      <c r="A176" s="13">
        <v>45566</v>
      </c>
      <c r="B176" s="128">
        <v>36658.31528214</v>
      </c>
      <c r="C176" s="128">
        <v>4385.7719318199997</v>
      </c>
      <c r="D176" s="128">
        <v>1080.70905907</v>
      </c>
      <c r="E176" s="128">
        <v>8935.4382866300002</v>
      </c>
      <c r="F176" s="128">
        <v>2081.1639912999999</v>
      </c>
      <c r="G176" s="128">
        <v>806.49176355999998</v>
      </c>
      <c r="H176" s="128">
        <v>2039.9548856899999</v>
      </c>
      <c r="I176" s="128">
        <v>6842.0436799299987</v>
      </c>
      <c r="J176" s="128">
        <v>1551.58036152</v>
      </c>
      <c r="K176" s="128">
        <v>336.34002803999999</v>
      </c>
      <c r="L176" s="128">
        <v>2435.0448514700001</v>
      </c>
      <c r="M176" s="128">
        <v>31.131686599999991</v>
      </c>
      <c r="N176" s="128">
        <v>2281.4062902100004</v>
      </c>
      <c r="O176" s="128">
        <v>1145.46041302</v>
      </c>
      <c r="P176" s="128">
        <v>587.83430242999998</v>
      </c>
      <c r="Q176" s="128">
        <v>322.86226993999992</v>
      </c>
      <c r="R176" s="128">
        <v>1530.5426167499998</v>
      </c>
      <c r="S176" s="128">
        <v>122.16478612000002</v>
      </c>
      <c r="T176" s="128">
        <v>142.37407804</v>
      </c>
      <c r="U176" s="128"/>
      <c r="V176" s="128"/>
    </row>
    <row r="177" spans="1:22">
      <c r="A177" s="13">
        <v>45597</v>
      </c>
      <c r="B177" s="128">
        <v>36612.520807559995</v>
      </c>
      <c r="C177" s="128">
        <v>4625.4683191900003</v>
      </c>
      <c r="D177" s="128">
        <v>1232.0287943800001</v>
      </c>
      <c r="E177" s="128">
        <v>8147.2647769099985</v>
      </c>
      <c r="F177" s="128">
        <v>2289.6743331400003</v>
      </c>
      <c r="G177" s="128">
        <v>625.59385684000006</v>
      </c>
      <c r="H177" s="128">
        <v>2208.20957877</v>
      </c>
      <c r="I177" s="128">
        <v>6732.7995204699992</v>
      </c>
      <c r="J177" s="128">
        <v>1477.38142137</v>
      </c>
      <c r="K177" s="128">
        <v>333.51895202999998</v>
      </c>
      <c r="L177" s="128">
        <v>2728.0122036500002</v>
      </c>
      <c r="M177" s="128">
        <v>18.124621779999998</v>
      </c>
      <c r="N177" s="128">
        <v>2297.7089889500003</v>
      </c>
      <c r="O177" s="128">
        <v>1054.91599761</v>
      </c>
      <c r="P177" s="128">
        <v>596.31484831</v>
      </c>
      <c r="Q177" s="128">
        <v>340.46961099000004</v>
      </c>
      <c r="R177" s="128">
        <v>1632.5811013500002</v>
      </c>
      <c r="S177" s="128">
        <v>117.25377444000002</v>
      </c>
      <c r="T177" s="128">
        <v>155.20010737999999</v>
      </c>
      <c r="U177" s="128"/>
      <c r="V177" s="128"/>
    </row>
    <row r="178" spans="1:22">
      <c r="A178" s="13">
        <v>45627</v>
      </c>
      <c r="B178" s="128">
        <v>42224.803592840006</v>
      </c>
      <c r="C178" s="128">
        <v>4555.6551195500006</v>
      </c>
      <c r="D178" s="128">
        <v>1129.47372438</v>
      </c>
      <c r="E178" s="128">
        <v>10391.02333552</v>
      </c>
      <c r="F178" s="128">
        <v>2910.7647664199999</v>
      </c>
      <c r="G178" s="128">
        <v>835.48818599000003</v>
      </c>
      <c r="H178" s="128">
        <v>3482.5447512900005</v>
      </c>
      <c r="I178" s="128">
        <v>7332.8709469399992</v>
      </c>
      <c r="J178" s="128">
        <v>1584.5893540400002</v>
      </c>
      <c r="K178" s="128">
        <v>314.23028248999992</v>
      </c>
      <c r="L178" s="128">
        <v>3214.1090239</v>
      </c>
      <c r="M178" s="128">
        <v>22.527585309999996</v>
      </c>
      <c r="N178" s="128">
        <v>2435.9501553499995</v>
      </c>
      <c r="O178" s="128">
        <v>1171.9989250400001</v>
      </c>
      <c r="P178" s="128">
        <v>680.98962429000017</v>
      </c>
      <c r="Q178" s="128">
        <v>332.39864756999998</v>
      </c>
      <c r="R178" s="128">
        <v>1509.8390743500001</v>
      </c>
      <c r="S178" s="128">
        <v>147.03481163000001</v>
      </c>
      <c r="T178" s="128">
        <v>173.31527878</v>
      </c>
      <c r="U178" s="128"/>
      <c r="V178" s="128"/>
    </row>
    <row r="179" spans="1:22">
      <c r="A179" s="13">
        <v>45658</v>
      </c>
      <c r="B179" s="128">
        <v>38677.781898619993</v>
      </c>
      <c r="C179" s="128">
        <v>4465.8428659400006</v>
      </c>
      <c r="D179" s="128">
        <v>1069.0358562900001</v>
      </c>
      <c r="E179" s="128">
        <v>9427.6518122400012</v>
      </c>
      <c r="F179" s="128">
        <v>2706.3849132</v>
      </c>
      <c r="G179" s="128">
        <v>770.66319333999991</v>
      </c>
      <c r="H179" s="128">
        <v>2805.3011720800005</v>
      </c>
      <c r="I179" s="128">
        <v>6885.8180617999997</v>
      </c>
      <c r="J179" s="128">
        <v>1563.1279761999999</v>
      </c>
      <c r="K179" s="128">
        <v>300.94252161999998</v>
      </c>
      <c r="L179" s="128">
        <v>2756.2077521200004</v>
      </c>
      <c r="M179" s="128">
        <v>54.604051819999995</v>
      </c>
      <c r="N179" s="128">
        <v>2291.8354875700002</v>
      </c>
      <c r="O179" s="128">
        <v>1046.65532979</v>
      </c>
      <c r="P179" s="128">
        <v>554.4988689700001</v>
      </c>
      <c r="Q179" s="128">
        <v>391.62132236000002</v>
      </c>
      <c r="R179" s="128">
        <v>1275.5639153299999</v>
      </c>
      <c r="S179" s="128">
        <v>149.60031671000002</v>
      </c>
      <c r="T179" s="128">
        <v>162.42648124000002</v>
      </c>
      <c r="U179" s="128"/>
      <c r="V179" s="128"/>
    </row>
    <row r="180" spans="1:22">
      <c r="A180" s="13">
        <v>45689</v>
      </c>
      <c r="B180" s="128">
        <v>40783.610569569995</v>
      </c>
      <c r="C180" s="128">
        <v>5257.7723607899998</v>
      </c>
      <c r="D180" s="128">
        <v>1229.24326402</v>
      </c>
      <c r="E180" s="128">
        <v>9476.8059178000003</v>
      </c>
      <c r="F180" s="128">
        <v>2852.4926861700001</v>
      </c>
      <c r="G180" s="128">
        <v>712.26296193999997</v>
      </c>
      <c r="H180" s="128">
        <v>3010.0706433799996</v>
      </c>
      <c r="I180" s="128">
        <v>7172.995065269999</v>
      </c>
      <c r="J180" s="128">
        <v>1384.41777682</v>
      </c>
      <c r="K180" s="128">
        <v>284.16485446000002</v>
      </c>
      <c r="L180" s="128">
        <v>2969.03534988</v>
      </c>
      <c r="M180" s="128">
        <v>48.370804270000001</v>
      </c>
      <c r="N180" s="128">
        <v>2426.0954998699995</v>
      </c>
      <c r="O180" s="128">
        <v>942.14721283000017</v>
      </c>
      <c r="P180" s="128">
        <v>554.66019330000006</v>
      </c>
      <c r="Q180" s="128">
        <v>378.02191884000001</v>
      </c>
      <c r="R180" s="128">
        <v>1754.20044001</v>
      </c>
      <c r="S180" s="128">
        <v>173.55466102</v>
      </c>
      <c r="T180" s="128">
        <v>157.2989589</v>
      </c>
      <c r="U180" s="128"/>
      <c r="V180" s="128"/>
    </row>
    <row r="181" spans="1:22">
      <c r="A181" s="13">
        <v>45717</v>
      </c>
      <c r="B181" s="128">
        <v>40801.438715309996</v>
      </c>
      <c r="C181" s="128">
        <v>5692.8742459799996</v>
      </c>
      <c r="D181" s="128">
        <v>1133.60802534</v>
      </c>
      <c r="E181" s="128">
        <v>8925.6903534400008</v>
      </c>
      <c r="F181" s="128">
        <v>3210.3846343700002</v>
      </c>
      <c r="G181" s="128">
        <v>683.60221099</v>
      </c>
      <c r="H181" s="128">
        <v>2600.0855621999999</v>
      </c>
      <c r="I181" s="128">
        <v>7656.1246833500009</v>
      </c>
      <c r="J181" s="128">
        <v>1290.97571862</v>
      </c>
      <c r="K181" s="128">
        <v>230.30380721999998</v>
      </c>
      <c r="L181" s="128">
        <v>3024.3965533599999</v>
      </c>
      <c r="M181" s="128">
        <v>80.305976489999992</v>
      </c>
      <c r="N181" s="128">
        <v>2384.17530584</v>
      </c>
      <c r="O181" s="128">
        <v>932.24812560000009</v>
      </c>
      <c r="P181" s="128">
        <v>613.05989938999994</v>
      </c>
      <c r="Q181" s="128">
        <v>361.25344129999996</v>
      </c>
      <c r="R181" s="128">
        <v>1614.6546425500001</v>
      </c>
      <c r="S181" s="128">
        <v>201.51746689999999</v>
      </c>
      <c r="T181" s="128">
        <v>166.17806236999999</v>
      </c>
      <c r="U181" s="128"/>
      <c r="V181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269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269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hidden="1" outlineLevel="1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 hidden="1" outlineLevel="1" collapsed="1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 hidden="1" outlineLevel="1" collapsed="1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 hidden="1" outlineLevel="1" collapsed="1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 hidden="1" outlineLevel="1" collapsed="1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 hidden="1" outlineLevel="1" collapsed="1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 hidden="1" outlineLevel="1" collapsed="1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 hidden="1" outlineLevel="1" collapsed="1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 hidden="1" outlineLevel="1" collapsed="1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 hidden="1" outlineLevel="1" collapsed="1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 hidden="1" outlineLevel="1" collapsed="1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 hidden="1" outlineLevel="1" collapsed="1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 hidden="1" outlineLevel="1" collapsed="1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  <row r="153" spans="1:31" ht="13.8" hidden="1" outlineLevel="1" collapsed="1">
      <c r="A153" s="13">
        <v>44866</v>
      </c>
      <c r="B153" s="45">
        <v>17.766200000000001</v>
      </c>
      <c r="C153" s="45">
        <v>19.3005</v>
      </c>
      <c r="D153" s="45">
        <v>17.128</v>
      </c>
      <c r="E153" s="45">
        <v>19.245799999999999</v>
      </c>
      <c r="F153" s="45">
        <v>15.669700000000001</v>
      </c>
      <c r="G153" s="45">
        <v>6.4465000000000003</v>
      </c>
      <c r="H153" s="45">
        <v>20.192399999999999</v>
      </c>
      <c r="I153" s="45">
        <v>19.3005</v>
      </c>
      <c r="J153" s="45">
        <v>20.6799</v>
      </c>
      <c r="K153" s="45">
        <v>21.5822</v>
      </c>
      <c r="L153" s="45">
        <v>18.290400000000002</v>
      </c>
      <c r="M153" s="45">
        <v>0</v>
      </c>
      <c r="N153" s="45">
        <v>5.8216999999999999</v>
      </c>
      <c r="O153" s="45">
        <v>0</v>
      </c>
      <c r="P153" s="45">
        <v>5.8216999999999999</v>
      </c>
      <c r="Q153" s="45">
        <v>5.3491999999999997</v>
      </c>
      <c r="R153" s="45">
        <v>5.5694999999999997</v>
      </c>
      <c r="S153" s="45">
        <v>6.4465000000000003</v>
      </c>
      <c r="T153" s="45">
        <v>6.0561999999999996</v>
      </c>
      <c r="U153" s="45">
        <v>0</v>
      </c>
      <c r="V153" s="45">
        <v>6.0561999999999996</v>
      </c>
      <c r="W153" s="45">
        <v>6.1711</v>
      </c>
      <c r="X153" s="45">
        <v>5.9664999999999999</v>
      </c>
      <c r="Y153" s="45">
        <v>0</v>
      </c>
      <c r="Z153" s="45">
        <v>5.7416</v>
      </c>
      <c r="AA153" s="45">
        <v>0</v>
      </c>
      <c r="AB153" s="45">
        <v>5.7416</v>
      </c>
      <c r="AC153" s="45">
        <v>5.0182000000000002</v>
      </c>
      <c r="AD153" s="45">
        <v>4.8895999999999997</v>
      </c>
      <c r="AE153" s="45">
        <v>6.4465000000000003</v>
      </c>
    </row>
    <row r="154" spans="1:31" ht="13.8" hidden="1" outlineLevel="1" collapsed="1">
      <c r="A154" s="13">
        <v>44896</v>
      </c>
      <c r="B154" s="45">
        <v>14.7125</v>
      </c>
      <c r="C154" s="45">
        <v>19.4664</v>
      </c>
      <c r="D154" s="45">
        <v>13.3195</v>
      </c>
      <c r="E154" s="45">
        <v>14.6517</v>
      </c>
      <c r="F154" s="45">
        <v>12.5334</v>
      </c>
      <c r="G154" s="45">
        <v>7.2363</v>
      </c>
      <c r="H154" s="45">
        <v>19.545500000000001</v>
      </c>
      <c r="I154" s="45">
        <v>19.4664</v>
      </c>
      <c r="J154" s="45">
        <v>19.587700000000002</v>
      </c>
      <c r="K154" s="45">
        <v>20.842199999999998</v>
      </c>
      <c r="L154" s="45">
        <v>17.574200000000001</v>
      </c>
      <c r="M154" s="45">
        <v>22</v>
      </c>
      <c r="N154" s="45">
        <v>5.6875</v>
      </c>
      <c r="O154" s="45">
        <v>0</v>
      </c>
      <c r="P154" s="45">
        <v>5.6875</v>
      </c>
      <c r="Q154" s="45">
        <v>5.0940000000000003</v>
      </c>
      <c r="R154" s="45">
        <v>6.1372</v>
      </c>
      <c r="S154" s="45">
        <v>6.47</v>
      </c>
      <c r="T154" s="45">
        <v>6.7125000000000004</v>
      </c>
      <c r="U154" s="45">
        <v>0</v>
      </c>
      <c r="V154" s="45">
        <v>6.7125000000000004</v>
      </c>
      <c r="W154" s="45">
        <v>6.1337999999999999</v>
      </c>
      <c r="X154" s="45">
        <v>7.32</v>
      </c>
      <c r="Y154" s="45">
        <v>0</v>
      </c>
      <c r="Z154" s="45">
        <v>5.3297999999999996</v>
      </c>
      <c r="AA154" s="45">
        <v>0</v>
      </c>
      <c r="AB154" s="45">
        <v>5.3297999999999996</v>
      </c>
      <c r="AC154" s="45">
        <v>4.6965000000000003</v>
      </c>
      <c r="AD154" s="45">
        <v>5.5260999999999996</v>
      </c>
      <c r="AE154" s="45">
        <v>6.47</v>
      </c>
    </row>
    <row r="155" spans="1:31" ht="13.8" hidden="1" outlineLevel="1" collapsed="1">
      <c r="A155" s="13">
        <v>44927</v>
      </c>
      <c r="B155" s="45">
        <v>16.293399999999998</v>
      </c>
      <c r="C155" s="45">
        <v>20.418399999999998</v>
      </c>
      <c r="D155" s="45">
        <v>15.175000000000001</v>
      </c>
      <c r="E155" s="45">
        <v>14.797800000000001</v>
      </c>
      <c r="F155" s="45">
        <v>16.045500000000001</v>
      </c>
      <c r="G155" s="45">
        <v>6.69</v>
      </c>
      <c r="H155" s="45">
        <v>18.474799999999998</v>
      </c>
      <c r="I155" s="45">
        <v>20.418399999999998</v>
      </c>
      <c r="J155" s="45">
        <v>17.809200000000001</v>
      </c>
      <c r="K155" s="45">
        <v>18.624099999999999</v>
      </c>
      <c r="L155" s="45">
        <v>16.4374</v>
      </c>
      <c r="M155" s="45">
        <v>0</v>
      </c>
      <c r="N155" s="45">
        <v>5.1623999999999999</v>
      </c>
      <c r="O155" s="45">
        <v>0</v>
      </c>
      <c r="P155" s="45">
        <v>5.1623999999999999</v>
      </c>
      <c r="Q155" s="45">
        <v>5.1271000000000004</v>
      </c>
      <c r="R155" s="45">
        <v>5.7005999999999997</v>
      </c>
      <c r="S155" s="45">
        <v>6.69</v>
      </c>
      <c r="T155" s="45">
        <v>5.5435999999999996</v>
      </c>
      <c r="U155" s="45">
        <v>0</v>
      </c>
      <c r="V155" s="45">
        <v>5.5435999999999996</v>
      </c>
      <c r="W155" s="45">
        <v>5.4802</v>
      </c>
      <c r="X155" s="45">
        <v>6.5856000000000003</v>
      </c>
      <c r="Y155" s="45">
        <v>6.69</v>
      </c>
      <c r="Z155" s="45">
        <v>5.0896999999999997</v>
      </c>
      <c r="AA155" s="45">
        <v>0</v>
      </c>
      <c r="AB155" s="45">
        <v>5.0896999999999997</v>
      </c>
      <c r="AC155" s="45">
        <v>5.0597000000000003</v>
      </c>
      <c r="AD155" s="45">
        <v>5.5880999999999998</v>
      </c>
      <c r="AE155" s="45">
        <v>0</v>
      </c>
    </row>
    <row r="156" spans="1:31" ht="13.8" hidden="1" outlineLevel="1" collapsed="1">
      <c r="A156" s="13">
        <v>44958</v>
      </c>
      <c r="B156" s="45">
        <v>18.963200000000001</v>
      </c>
      <c r="C156" s="45">
        <v>20.5015</v>
      </c>
      <c r="D156" s="45">
        <v>18.212499999999999</v>
      </c>
      <c r="E156" s="45">
        <v>19.1736</v>
      </c>
      <c r="F156" s="45">
        <v>17.443999999999999</v>
      </c>
      <c r="G156" s="45">
        <v>5.36</v>
      </c>
      <c r="H156" s="45">
        <v>20.747</v>
      </c>
      <c r="I156" s="45">
        <v>20.5015</v>
      </c>
      <c r="J156" s="45">
        <v>20.893599999999999</v>
      </c>
      <c r="K156" s="45">
        <v>21.4236</v>
      </c>
      <c r="L156" s="45">
        <v>19.0245</v>
      </c>
      <c r="M156" s="45">
        <v>0</v>
      </c>
      <c r="N156" s="45">
        <v>6.1863999999999999</v>
      </c>
      <c r="O156" s="45">
        <v>0</v>
      </c>
      <c r="P156" s="45">
        <v>6.1863999999999999</v>
      </c>
      <c r="Q156" s="45">
        <v>6.4146000000000001</v>
      </c>
      <c r="R156" s="45">
        <v>6.5834999999999999</v>
      </c>
      <c r="S156" s="45">
        <v>5.36</v>
      </c>
      <c r="T156" s="45">
        <v>6.7319000000000004</v>
      </c>
      <c r="U156" s="45">
        <v>0</v>
      </c>
      <c r="V156" s="45">
        <v>6.7319000000000004</v>
      </c>
      <c r="W156" s="45">
        <v>7.2458</v>
      </c>
      <c r="X156" s="45">
        <v>6.4794999999999998</v>
      </c>
      <c r="Y156" s="45">
        <v>6.1</v>
      </c>
      <c r="Z156" s="45">
        <v>5.7935999999999996</v>
      </c>
      <c r="AA156" s="45">
        <v>0</v>
      </c>
      <c r="AB156" s="45">
        <v>5.7935999999999996</v>
      </c>
      <c r="AC156" s="45">
        <v>6.0134999999999996</v>
      </c>
      <c r="AD156" s="45">
        <v>6.7633000000000001</v>
      </c>
      <c r="AE156" s="45">
        <v>4.53</v>
      </c>
    </row>
    <row r="157" spans="1:31" ht="13.8" hidden="1" outlineLevel="1" collapsed="1">
      <c r="A157" s="13">
        <v>44986</v>
      </c>
      <c r="B157" s="45">
        <v>18.6601</v>
      </c>
      <c r="C157" s="45">
        <v>20.263500000000001</v>
      </c>
      <c r="D157" s="45">
        <v>17.964500000000001</v>
      </c>
      <c r="E157" s="45">
        <v>17.744900000000001</v>
      </c>
      <c r="F157" s="45">
        <v>18.552</v>
      </c>
      <c r="G157" s="45">
        <v>18.932500000000001</v>
      </c>
      <c r="H157" s="45">
        <v>21.426500000000001</v>
      </c>
      <c r="I157" s="45">
        <v>20.263500000000001</v>
      </c>
      <c r="J157" s="45">
        <v>22.101199999999999</v>
      </c>
      <c r="K157" s="45">
        <v>22.803999999999998</v>
      </c>
      <c r="L157" s="45">
        <v>20.4773</v>
      </c>
      <c r="M157" s="45">
        <v>22</v>
      </c>
      <c r="N157" s="45">
        <v>5.6932</v>
      </c>
      <c r="O157" s="45">
        <v>0</v>
      </c>
      <c r="P157" s="45">
        <v>5.6932</v>
      </c>
      <c r="Q157" s="45">
        <v>5.5372000000000003</v>
      </c>
      <c r="R157" s="45">
        <v>6.532</v>
      </c>
      <c r="S157" s="45">
        <v>7.5533999999999999</v>
      </c>
      <c r="T157" s="45">
        <v>5.8489000000000004</v>
      </c>
      <c r="U157" s="45">
        <v>0</v>
      </c>
      <c r="V157" s="45">
        <v>5.8489000000000004</v>
      </c>
      <c r="W157" s="45">
        <v>6.3590999999999998</v>
      </c>
      <c r="X157" s="45">
        <v>5.0490000000000004</v>
      </c>
      <c r="Y157" s="45">
        <v>0</v>
      </c>
      <c r="Z157" s="45">
        <v>5.6616</v>
      </c>
      <c r="AA157" s="45">
        <v>0</v>
      </c>
      <c r="AB157" s="45">
        <v>5.6616</v>
      </c>
      <c r="AC157" s="45">
        <v>5.4241999999999999</v>
      </c>
      <c r="AD157" s="45">
        <v>7.8045999999999998</v>
      </c>
      <c r="AE157" s="45">
        <v>7.5533999999999999</v>
      </c>
    </row>
    <row r="158" spans="1:31" ht="13.8" hidden="1" outlineLevel="1" collapsed="1">
      <c r="A158" s="13">
        <v>45017</v>
      </c>
      <c r="B158" s="45">
        <v>18.918700000000001</v>
      </c>
      <c r="C158" s="45">
        <v>19.993500000000001</v>
      </c>
      <c r="D158" s="45">
        <v>18.668299999999999</v>
      </c>
      <c r="E158" s="45">
        <v>18.7974</v>
      </c>
      <c r="F158" s="45">
        <v>18.353899999999999</v>
      </c>
      <c r="G158" s="45">
        <v>0</v>
      </c>
      <c r="H158" s="45">
        <v>20.598099999999999</v>
      </c>
      <c r="I158" s="45">
        <v>19.993500000000001</v>
      </c>
      <c r="J158" s="45">
        <v>20.7636</v>
      </c>
      <c r="K158" s="45">
        <v>21.521699999999999</v>
      </c>
      <c r="L158" s="45">
        <v>19.144200000000001</v>
      </c>
      <c r="M158" s="45">
        <v>0</v>
      </c>
      <c r="N158" s="45">
        <v>6.7037000000000004</v>
      </c>
      <c r="O158" s="45">
        <v>0</v>
      </c>
      <c r="P158" s="45">
        <v>6.7037000000000004</v>
      </c>
      <c r="Q158" s="45">
        <v>6.5881999999999996</v>
      </c>
      <c r="R158" s="45">
        <v>7.4622000000000002</v>
      </c>
      <c r="S158" s="45" t="s">
        <v>269</v>
      </c>
      <c r="T158" s="45">
        <v>6.8159000000000001</v>
      </c>
      <c r="U158" s="45">
        <v>0</v>
      </c>
      <c r="V158" s="45">
        <v>6.8159000000000001</v>
      </c>
      <c r="W158" s="45">
        <v>6.8486000000000002</v>
      </c>
      <c r="X158" s="45">
        <v>6.6824000000000003</v>
      </c>
      <c r="Y158" s="45">
        <v>0</v>
      </c>
      <c r="Z158" s="45">
        <v>6.5888999999999998</v>
      </c>
      <c r="AA158" s="45">
        <v>0</v>
      </c>
      <c r="AB158" s="45">
        <v>6.5888999999999998</v>
      </c>
      <c r="AC158" s="45">
        <v>6.3592000000000004</v>
      </c>
      <c r="AD158" s="45">
        <v>9.8491999999999997</v>
      </c>
      <c r="AE158" s="45">
        <v>0</v>
      </c>
    </row>
    <row r="159" spans="1:31" ht="13.8" hidden="1" outlineLevel="1" collapsed="1">
      <c r="A159" s="13">
        <v>45047</v>
      </c>
      <c r="B159" s="45">
        <v>18.9955</v>
      </c>
      <c r="C159" s="45">
        <v>20.428699999999999</v>
      </c>
      <c r="D159" s="45">
        <v>18.362300000000001</v>
      </c>
      <c r="E159" s="45">
        <v>18.565000000000001</v>
      </c>
      <c r="F159" s="45">
        <v>18.773599999999998</v>
      </c>
      <c r="G159" s="45">
        <v>4.6500000000000004</v>
      </c>
      <c r="H159" s="45">
        <v>21.312999999999999</v>
      </c>
      <c r="I159" s="45">
        <v>20.428699999999999</v>
      </c>
      <c r="J159" s="45">
        <v>21.817799999999998</v>
      </c>
      <c r="K159" s="45">
        <v>22.093900000000001</v>
      </c>
      <c r="L159" s="45">
        <v>21.181100000000001</v>
      </c>
      <c r="M159" s="45">
        <v>0</v>
      </c>
      <c r="N159" s="45">
        <v>6.5347</v>
      </c>
      <c r="O159" s="45">
        <v>0</v>
      </c>
      <c r="P159" s="45">
        <v>6.5347</v>
      </c>
      <c r="Q159" s="45">
        <v>5.9768999999999997</v>
      </c>
      <c r="R159" s="45">
        <v>8.6841000000000008</v>
      </c>
      <c r="S159" s="45">
        <v>4.6500000000000004</v>
      </c>
      <c r="T159" s="45">
        <v>7.7003000000000004</v>
      </c>
      <c r="U159" s="45">
        <v>0</v>
      </c>
      <c r="V159" s="45">
        <v>7.7003000000000004</v>
      </c>
      <c r="W159" s="45">
        <v>6.9050000000000002</v>
      </c>
      <c r="X159" s="45">
        <v>9.3722999999999992</v>
      </c>
      <c r="Y159" s="45">
        <v>0</v>
      </c>
      <c r="Z159" s="45">
        <v>5.8144999999999998</v>
      </c>
      <c r="AA159" s="45">
        <v>0</v>
      </c>
      <c r="AB159" s="45">
        <v>5.8144999999999998</v>
      </c>
      <c r="AC159" s="45">
        <v>5.3917999999999999</v>
      </c>
      <c r="AD159" s="45">
        <v>8.0005000000000006</v>
      </c>
      <c r="AE159" s="45">
        <v>4.6500000000000004</v>
      </c>
    </row>
    <row r="160" spans="1:31" ht="13.8" hidden="1" outlineLevel="1" collapsed="1">
      <c r="A160" s="13">
        <v>45078</v>
      </c>
      <c r="B160" s="45">
        <v>19.207899999999999</v>
      </c>
      <c r="C160" s="45">
        <v>20.6632</v>
      </c>
      <c r="D160" s="45">
        <v>18.720600000000001</v>
      </c>
      <c r="E160" s="45">
        <v>19.490200000000002</v>
      </c>
      <c r="F160" s="45">
        <v>17.904800000000002</v>
      </c>
      <c r="G160" s="45">
        <v>5.2765000000000004</v>
      </c>
      <c r="H160" s="45">
        <v>21.008900000000001</v>
      </c>
      <c r="I160" s="45">
        <v>20.6632</v>
      </c>
      <c r="J160" s="45">
        <v>21.147600000000001</v>
      </c>
      <c r="K160" s="45">
        <v>21.149699999999999</v>
      </c>
      <c r="L160" s="45">
        <v>21.142800000000001</v>
      </c>
      <c r="M160" s="45">
        <v>0</v>
      </c>
      <c r="N160" s="45">
        <v>6.4389000000000003</v>
      </c>
      <c r="O160" s="45">
        <v>0</v>
      </c>
      <c r="P160" s="45">
        <v>6.4389000000000003</v>
      </c>
      <c r="Q160" s="45">
        <v>7.2087000000000003</v>
      </c>
      <c r="R160" s="45">
        <v>5.8731999999999998</v>
      </c>
      <c r="S160" s="45">
        <v>5.2765000000000004</v>
      </c>
      <c r="T160" s="45">
        <v>8.8139000000000003</v>
      </c>
      <c r="U160" s="45">
        <v>0</v>
      </c>
      <c r="V160" s="45">
        <v>8.8139000000000003</v>
      </c>
      <c r="W160" s="45">
        <v>8.0309000000000008</v>
      </c>
      <c r="X160" s="45">
        <v>10.7148</v>
      </c>
      <c r="Y160" s="45">
        <v>0</v>
      </c>
      <c r="Z160" s="45">
        <v>5.7065000000000001</v>
      </c>
      <c r="AA160" s="45">
        <v>0</v>
      </c>
      <c r="AB160" s="45">
        <v>5.7065000000000001</v>
      </c>
      <c r="AC160" s="45">
        <v>6.2394999999999996</v>
      </c>
      <c r="AD160" s="45">
        <v>5.4105999999999996</v>
      </c>
      <c r="AE160" s="45">
        <v>5.2765000000000004</v>
      </c>
    </row>
    <row r="161" spans="1:31" ht="13.8" hidden="1" outlineLevel="1" collapsed="1">
      <c r="A161" s="13">
        <v>45108</v>
      </c>
      <c r="B161" s="45">
        <v>17.0214</v>
      </c>
      <c r="C161" s="45">
        <v>20.882400000000001</v>
      </c>
      <c r="D161" s="45">
        <v>16.322299999999998</v>
      </c>
      <c r="E161" s="45">
        <v>18.674299999999999</v>
      </c>
      <c r="F161" s="45">
        <v>18.078800000000001</v>
      </c>
      <c r="G161" s="45">
        <v>4.3216000000000001</v>
      </c>
      <c r="H161" s="45">
        <v>20.8887</v>
      </c>
      <c r="I161" s="45">
        <v>20.882400000000001</v>
      </c>
      <c r="J161" s="45">
        <v>20.8904</v>
      </c>
      <c r="K161" s="45">
        <v>21.4541</v>
      </c>
      <c r="L161" s="45">
        <v>20.2195</v>
      </c>
      <c r="M161" s="45">
        <v>22.96</v>
      </c>
      <c r="N161" s="45">
        <v>5.4036999999999997</v>
      </c>
      <c r="O161" s="45">
        <v>0</v>
      </c>
      <c r="P161" s="45">
        <v>5.4036999999999997</v>
      </c>
      <c r="Q161" s="45">
        <v>6.7962999999999996</v>
      </c>
      <c r="R161" s="45">
        <v>6.2279999999999998</v>
      </c>
      <c r="S161" s="45">
        <v>4.2336999999999998</v>
      </c>
      <c r="T161" s="45">
        <v>4.4055</v>
      </c>
      <c r="U161" s="45">
        <v>0</v>
      </c>
      <c r="V161" s="45">
        <v>4.4055</v>
      </c>
      <c r="W161" s="45">
        <v>6.5269000000000004</v>
      </c>
      <c r="X161" s="45">
        <v>10.1082</v>
      </c>
      <c r="Y161" s="45">
        <v>4.18</v>
      </c>
      <c r="Z161" s="45">
        <v>6.4634999999999998</v>
      </c>
      <c r="AA161" s="45">
        <v>0</v>
      </c>
      <c r="AB161" s="45">
        <v>6.4634999999999998</v>
      </c>
      <c r="AC161" s="45">
        <v>6.8362999999999996</v>
      </c>
      <c r="AD161" s="45">
        <v>6.1460999999999997</v>
      </c>
      <c r="AE161" s="45">
        <v>5.1422999999999996</v>
      </c>
    </row>
    <row r="162" spans="1:31" ht="13.8" hidden="1" outlineLevel="1" collapsed="1">
      <c r="A162" s="13">
        <v>45139</v>
      </c>
      <c r="B162" s="45">
        <v>16.778300000000002</v>
      </c>
      <c r="C162" s="45">
        <v>20.7546</v>
      </c>
      <c r="D162" s="45">
        <v>15.5892</v>
      </c>
      <c r="E162" s="45">
        <v>17.427700000000002</v>
      </c>
      <c r="F162" s="45">
        <v>12.2263</v>
      </c>
      <c r="G162" s="45">
        <v>5.8845000000000001</v>
      </c>
      <c r="H162" s="45">
        <v>21.373100000000001</v>
      </c>
      <c r="I162" s="45">
        <v>20.7546</v>
      </c>
      <c r="J162" s="45">
        <v>21.6797</v>
      </c>
      <c r="K162" s="45">
        <v>21.352499999999999</v>
      </c>
      <c r="L162" s="45">
        <v>22.932099999999998</v>
      </c>
      <c r="M162" s="45">
        <v>0</v>
      </c>
      <c r="N162" s="45">
        <v>6.3342999999999998</v>
      </c>
      <c r="O162" s="45">
        <v>0</v>
      </c>
      <c r="P162" s="45">
        <v>6.3342999999999998</v>
      </c>
      <c r="Q162" s="45">
        <v>6.3909000000000002</v>
      </c>
      <c r="R162" s="45">
        <v>6.2942999999999998</v>
      </c>
      <c r="S162" s="45">
        <v>5.8845000000000001</v>
      </c>
      <c r="T162" s="45">
        <v>6.5888</v>
      </c>
      <c r="U162" s="45">
        <v>0</v>
      </c>
      <c r="V162" s="45">
        <v>6.5888</v>
      </c>
      <c r="W162" s="45">
        <v>6.4837999999999996</v>
      </c>
      <c r="X162" s="45">
        <v>7.4573</v>
      </c>
      <c r="Y162" s="45">
        <v>0</v>
      </c>
      <c r="Z162" s="45">
        <v>6.2545000000000002</v>
      </c>
      <c r="AA162" s="45">
        <v>0</v>
      </c>
      <c r="AB162" s="45">
        <v>6.2545000000000002</v>
      </c>
      <c r="AC162" s="45">
        <v>6.2991999999999999</v>
      </c>
      <c r="AD162" s="45">
        <v>6.2390999999999996</v>
      </c>
      <c r="AE162" s="45">
        <v>5.8845000000000001</v>
      </c>
    </row>
    <row r="163" spans="1:31" ht="13.8" hidden="1" outlineLevel="1" collapsed="1">
      <c r="A163" s="13">
        <v>45170</v>
      </c>
      <c r="B163" s="45">
        <v>19.576799999999999</v>
      </c>
      <c r="C163" s="45">
        <v>20.296199999999999</v>
      </c>
      <c r="D163" s="45">
        <v>19.356000000000002</v>
      </c>
      <c r="E163" s="45">
        <v>19.6341</v>
      </c>
      <c r="F163" s="45">
        <v>19.675599999999999</v>
      </c>
      <c r="G163" s="45">
        <v>5.1242999999999999</v>
      </c>
      <c r="H163" s="45">
        <v>21.215399999999999</v>
      </c>
      <c r="I163" s="45">
        <v>20.296199999999999</v>
      </c>
      <c r="J163" s="45">
        <v>21.5456</v>
      </c>
      <c r="K163" s="45">
        <v>21.3903</v>
      </c>
      <c r="L163" s="45">
        <v>21.8797</v>
      </c>
      <c r="M163" s="45">
        <v>15.5</v>
      </c>
      <c r="N163" s="45">
        <v>6.4680999999999997</v>
      </c>
      <c r="O163" s="45">
        <v>0</v>
      </c>
      <c r="P163" s="45">
        <v>6.4680999999999997</v>
      </c>
      <c r="Q163" s="45">
        <v>6.6974999999999998</v>
      </c>
      <c r="R163" s="45">
        <v>6.6688000000000001</v>
      </c>
      <c r="S163" s="45">
        <v>5.1002000000000001</v>
      </c>
      <c r="T163" s="45">
        <v>6.9339000000000004</v>
      </c>
      <c r="U163" s="45">
        <v>0</v>
      </c>
      <c r="V163" s="45">
        <v>6.9339000000000004</v>
      </c>
      <c r="W163" s="45">
        <v>6.1524000000000001</v>
      </c>
      <c r="X163" s="45">
        <v>8.1302000000000003</v>
      </c>
      <c r="Y163" s="45">
        <v>0</v>
      </c>
      <c r="Z163" s="45">
        <v>6.2415000000000003</v>
      </c>
      <c r="AA163" s="45">
        <v>0</v>
      </c>
      <c r="AB163" s="45">
        <v>6.2415000000000003</v>
      </c>
      <c r="AC163" s="45">
        <v>6.8113999999999999</v>
      </c>
      <c r="AD163" s="45">
        <v>6.0137999999999998</v>
      </c>
      <c r="AE163" s="45">
        <v>5.1002000000000001</v>
      </c>
    </row>
    <row r="164" spans="1:31" ht="13.8" hidden="1" outlineLevel="1" collapsed="1">
      <c r="A164" s="13">
        <v>45200</v>
      </c>
      <c r="B164" s="45">
        <v>18.764500000000002</v>
      </c>
      <c r="C164" s="45">
        <v>19.659300000000002</v>
      </c>
      <c r="D164" s="45">
        <v>18.624199999999998</v>
      </c>
      <c r="E164" s="45">
        <v>18.127400000000002</v>
      </c>
      <c r="F164" s="45">
        <v>20.518899999999999</v>
      </c>
      <c r="G164" s="45">
        <v>5.7221000000000002</v>
      </c>
      <c r="H164" s="45">
        <v>19.845400000000001</v>
      </c>
      <c r="I164" s="45">
        <v>19.659300000000002</v>
      </c>
      <c r="J164" s="45">
        <v>19.877600000000001</v>
      </c>
      <c r="K164" s="45">
        <v>19.083100000000002</v>
      </c>
      <c r="L164" s="45">
        <v>21.5304</v>
      </c>
      <c r="M164" s="45">
        <v>18.982099999999999</v>
      </c>
      <c r="N164" s="45">
        <v>6.4626000000000001</v>
      </c>
      <c r="O164" s="45">
        <v>0</v>
      </c>
      <c r="P164" s="45">
        <v>6.4626000000000001</v>
      </c>
      <c r="Q164" s="45">
        <v>6.9561999999999999</v>
      </c>
      <c r="R164" s="45">
        <v>6.4301000000000004</v>
      </c>
      <c r="S164" s="45">
        <v>5.2053000000000003</v>
      </c>
      <c r="T164" s="45">
        <v>6.4509999999999996</v>
      </c>
      <c r="U164" s="45">
        <v>0</v>
      </c>
      <c r="V164" s="45">
        <v>6.4509999999999996</v>
      </c>
      <c r="W164" s="45">
        <v>5.8710000000000004</v>
      </c>
      <c r="X164" s="45">
        <v>7.0636000000000001</v>
      </c>
      <c r="Y164" s="45">
        <v>0</v>
      </c>
      <c r="Z164" s="45">
        <v>6.4661</v>
      </c>
      <c r="AA164" s="45">
        <v>0</v>
      </c>
      <c r="AB164" s="45">
        <v>6.4661</v>
      </c>
      <c r="AC164" s="45">
        <v>7.2526999999999999</v>
      </c>
      <c r="AD164" s="45">
        <v>5.7893999999999997</v>
      </c>
      <c r="AE164" s="45">
        <v>5.2053000000000003</v>
      </c>
    </row>
    <row r="165" spans="1:31" ht="13.8" hidden="1" outlineLevel="1" collapsed="1">
      <c r="A165" s="13">
        <v>45231</v>
      </c>
      <c r="B165" s="45">
        <v>18.0047</v>
      </c>
      <c r="C165" s="45">
        <v>19.578399999999998</v>
      </c>
      <c r="D165" s="45">
        <v>17.5425</v>
      </c>
      <c r="E165" s="45">
        <v>17.081600000000002</v>
      </c>
      <c r="F165" s="45">
        <v>18.952500000000001</v>
      </c>
      <c r="G165" s="45">
        <v>4.6513</v>
      </c>
      <c r="H165" s="45">
        <v>19.869900000000001</v>
      </c>
      <c r="I165" s="45">
        <v>19.578399999999998</v>
      </c>
      <c r="J165" s="45">
        <v>19.9756</v>
      </c>
      <c r="K165" s="45">
        <v>19.378599999999999</v>
      </c>
      <c r="L165" s="45">
        <v>21.511900000000001</v>
      </c>
      <c r="M165" s="45">
        <v>15.5</v>
      </c>
      <c r="N165" s="45">
        <v>7.1891999999999996</v>
      </c>
      <c r="O165" s="45">
        <v>0</v>
      </c>
      <c r="P165" s="45">
        <v>7.1891999999999996</v>
      </c>
      <c r="Q165" s="45">
        <v>7.3122999999999996</v>
      </c>
      <c r="R165" s="45">
        <v>7.1105999999999998</v>
      </c>
      <c r="S165" s="45">
        <v>4.1399999999999997</v>
      </c>
      <c r="T165" s="45">
        <v>6.8430999999999997</v>
      </c>
      <c r="U165" s="45">
        <v>0</v>
      </c>
      <c r="V165" s="45">
        <v>6.8430999999999997</v>
      </c>
      <c r="W165" s="45">
        <v>6.6696</v>
      </c>
      <c r="X165" s="45">
        <v>8.7925000000000004</v>
      </c>
      <c r="Y165" s="45">
        <v>0</v>
      </c>
      <c r="Z165" s="45">
        <v>7.2624000000000004</v>
      </c>
      <c r="AA165" s="45">
        <v>0</v>
      </c>
      <c r="AB165" s="45">
        <v>7.2624000000000004</v>
      </c>
      <c r="AC165" s="45">
        <v>7.4962999999999997</v>
      </c>
      <c r="AD165" s="45">
        <v>7.0121000000000002</v>
      </c>
      <c r="AE165" s="45">
        <v>4.1399999999999997</v>
      </c>
    </row>
    <row r="166" spans="1:31" ht="13.8" hidden="1" outlineLevel="1" collapsed="1">
      <c r="A166" s="13">
        <v>45261</v>
      </c>
      <c r="B166" s="45">
        <v>17.930199999999999</v>
      </c>
      <c r="C166" s="45">
        <v>19.4634</v>
      </c>
      <c r="D166" s="45">
        <v>17.4053</v>
      </c>
      <c r="E166" s="45">
        <v>16.724</v>
      </c>
      <c r="F166" s="45">
        <v>19.883099999999999</v>
      </c>
      <c r="G166" s="45">
        <v>5.8418000000000001</v>
      </c>
      <c r="H166" s="45">
        <v>21.050899999999999</v>
      </c>
      <c r="I166" s="45">
        <v>19.4634</v>
      </c>
      <c r="J166" s="45">
        <v>21.818000000000001</v>
      </c>
      <c r="K166" s="45">
        <v>21.431699999999999</v>
      </c>
      <c r="L166" s="45">
        <v>22.6768</v>
      </c>
      <c r="M166" s="45">
        <v>18.5274</v>
      </c>
      <c r="N166" s="45">
        <v>6.6845999999999997</v>
      </c>
      <c r="O166" s="45">
        <v>0</v>
      </c>
      <c r="P166" s="45">
        <v>6.6845999999999997</v>
      </c>
      <c r="Q166" s="45">
        <v>6.8825000000000003</v>
      </c>
      <c r="R166" s="45">
        <v>6.2942</v>
      </c>
      <c r="S166" s="45">
        <v>4.6946000000000003</v>
      </c>
      <c r="T166" s="45">
        <v>6.9111000000000002</v>
      </c>
      <c r="U166" s="45">
        <v>0</v>
      </c>
      <c r="V166" s="45">
        <v>6.9111000000000002</v>
      </c>
      <c r="W166" s="45">
        <v>7.0628000000000002</v>
      </c>
      <c r="X166" s="45">
        <v>6.5739000000000001</v>
      </c>
      <c r="Y166" s="45">
        <v>5</v>
      </c>
      <c r="Z166" s="45">
        <v>6.4118000000000004</v>
      </c>
      <c r="AA166" s="45">
        <v>0</v>
      </c>
      <c r="AB166" s="45">
        <v>6.4118000000000004</v>
      </c>
      <c r="AC166" s="45">
        <v>6.6852</v>
      </c>
      <c r="AD166" s="45">
        <v>5.4185999999999996</v>
      </c>
      <c r="AE166" s="45">
        <v>4.5941000000000001</v>
      </c>
    </row>
    <row r="167" spans="1:31" ht="13.8" hidden="1" outlineLevel="1" collapsed="1">
      <c r="A167" s="13">
        <v>45292</v>
      </c>
      <c r="B167" s="45">
        <v>19.264600000000002</v>
      </c>
      <c r="C167" s="45">
        <v>19.0396</v>
      </c>
      <c r="D167" s="45">
        <v>19.308700000000002</v>
      </c>
      <c r="E167" s="45">
        <v>18.9222</v>
      </c>
      <c r="F167" s="45">
        <v>19.8734</v>
      </c>
      <c r="G167" s="45">
        <v>15.8314</v>
      </c>
      <c r="H167" s="45">
        <v>20.6754</v>
      </c>
      <c r="I167" s="45">
        <v>19.0396</v>
      </c>
      <c r="J167" s="45">
        <v>21.0382</v>
      </c>
      <c r="K167" s="45">
        <v>21.104399999999998</v>
      </c>
      <c r="L167" s="45">
        <v>20.947900000000001</v>
      </c>
      <c r="M167" s="45">
        <v>22.045000000000002</v>
      </c>
      <c r="N167" s="45">
        <v>6.2457000000000003</v>
      </c>
      <c r="O167" s="45">
        <v>0</v>
      </c>
      <c r="P167" s="45">
        <v>6.2457000000000003</v>
      </c>
      <c r="Q167" s="45">
        <v>6.6482999999999999</v>
      </c>
      <c r="R167" s="45">
        <v>4.9180999999999999</v>
      </c>
      <c r="S167" s="45">
        <v>7.5358000000000001</v>
      </c>
      <c r="T167" s="45">
        <v>6.3635999999999999</v>
      </c>
      <c r="U167" s="45">
        <v>0</v>
      </c>
      <c r="V167" s="45">
        <v>6.3635999999999999</v>
      </c>
      <c r="W167" s="45">
        <v>7.5362999999999998</v>
      </c>
      <c r="X167" s="45">
        <v>3.9860000000000002</v>
      </c>
      <c r="Y167" s="45">
        <v>0</v>
      </c>
      <c r="Z167" s="45">
        <v>6.226</v>
      </c>
      <c r="AA167" s="45">
        <v>0</v>
      </c>
      <c r="AB167" s="45">
        <v>6.226</v>
      </c>
      <c r="AC167" s="45">
        <v>6.5053999999999998</v>
      </c>
      <c r="AD167" s="45">
        <v>5.1269</v>
      </c>
      <c r="AE167" s="45">
        <v>7.5358000000000001</v>
      </c>
    </row>
    <row r="168" spans="1:31" ht="13.8" hidden="1" outlineLevel="1" collapsed="1">
      <c r="A168" s="13">
        <v>45323</v>
      </c>
      <c r="B168" s="45">
        <v>17.201499999999999</v>
      </c>
      <c r="C168" s="45">
        <v>19.778099999999998</v>
      </c>
      <c r="D168" s="45">
        <v>16.305800000000001</v>
      </c>
      <c r="E168" s="45">
        <v>17.698</v>
      </c>
      <c r="F168" s="45">
        <v>15.370200000000001</v>
      </c>
      <c r="G168" s="45">
        <v>6.7717000000000001</v>
      </c>
      <c r="H168" s="45">
        <v>18.922499999999999</v>
      </c>
      <c r="I168" s="45">
        <v>19.778099999999998</v>
      </c>
      <c r="J168" s="45">
        <v>18.5596</v>
      </c>
      <c r="K168" s="45">
        <v>18.879200000000001</v>
      </c>
      <c r="L168" s="45">
        <v>18.067699999999999</v>
      </c>
      <c r="M168" s="45">
        <v>18.209700000000002</v>
      </c>
      <c r="N168" s="45">
        <v>6.0674999999999999</v>
      </c>
      <c r="O168" s="45">
        <v>0</v>
      </c>
      <c r="P168" s="45">
        <v>6.0674999999999999</v>
      </c>
      <c r="Q168" s="45">
        <v>6.4097999999999997</v>
      </c>
      <c r="R168" s="45">
        <v>5.8231999999999999</v>
      </c>
      <c r="S168" s="45">
        <v>6.1840000000000002</v>
      </c>
      <c r="T168" s="45">
        <v>6.3003</v>
      </c>
      <c r="U168" s="45">
        <v>0</v>
      </c>
      <c r="V168" s="45">
        <v>6.3003</v>
      </c>
      <c r="W168" s="45">
        <v>5.0999999999999996</v>
      </c>
      <c r="X168" s="45">
        <v>6.1829999999999998</v>
      </c>
      <c r="Y168" s="45">
        <v>6.7912999999999997</v>
      </c>
      <c r="Z168" s="45">
        <v>5.7995000000000001</v>
      </c>
      <c r="AA168" s="45">
        <v>0</v>
      </c>
      <c r="AB168" s="45">
        <v>5.7995000000000001</v>
      </c>
      <c r="AC168" s="45">
        <v>6.4923000000000002</v>
      </c>
      <c r="AD168" s="45">
        <v>4.6543999999999999</v>
      </c>
      <c r="AE168" s="45">
        <v>5.1100000000000003</v>
      </c>
    </row>
    <row r="169" spans="1:31" ht="13.8" collapsed="1">
      <c r="A169" s="13">
        <v>45352</v>
      </c>
      <c r="B169" s="45">
        <v>15.5966</v>
      </c>
      <c r="C169" s="45">
        <v>19.671299999999999</v>
      </c>
      <c r="D169" s="45">
        <v>14.6235</v>
      </c>
      <c r="E169" s="45">
        <v>14.460100000000001</v>
      </c>
      <c r="F169" s="45">
        <v>15.028</v>
      </c>
      <c r="G169" s="45">
        <v>10.6774</v>
      </c>
      <c r="H169" s="45">
        <v>19.313700000000001</v>
      </c>
      <c r="I169" s="45">
        <v>19.671299999999999</v>
      </c>
      <c r="J169" s="45">
        <v>19.179200000000002</v>
      </c>
      <c r="K169" s="45">
        <v>17.914000000000001</v>
      </c>
      <c r="L169" s="45">
        <v>22.304099999999998</v>
      </c>
      <c r="M169" s="45">
        <v>20.488800000000001</v>
      </c>
      <c r="N169" s="45">
        <v>6.7093999999999996</v>
      </c>
      <c r="O169" s="45">
        <v>0</v>
      </c>
      <c r="P169" s="45">
        <v>6.7093999999999996</v>
      </c>
      <c r="Q169" s="45">
        <v>6.5674999999999999</v>
      </c>
      <c r="R169" s="45">
        <v>6.9223999999999997</v>
      </c>
      <c r="S169" s="45">
        <v>5.5044000000000004</v>
      </c>
      <c r="T169" s="45">
        <v>6.1470000000000002</v>
      </c>
      <c r="U169" s="45">
        <v>0</v>
      </c>
      <c r="V169" s="45">
        <v>6.1470000000000002</v>
      </c>
      <c r="W169" s="45">
        <v>5.9669999999999996</v>
      </c>
      <c r="X169" s="45">
        <v>6.4941000000000004</v>
      </c>
      <c r="Y169" s="45">
        <v>6.1691000000000003</v>
      </c>
      <c r="Z169" s="45">
        <v>6.9118000000000004</v>
      </c>
      <c r="AA169" s="45">
        <v>0</v>
      </c>
      <c r="AB169" s="45">
        <v>6.9118000000000004</v>
      </c>
      <c r="AC169" s="45">
        <v>6.8521000000000001</v>
      </c>
      <c r="AD169" s="45">
        <v>7.0308999999999999</v>
      </c>
      <c r="AE169" s="45">
        <v>5.4535999999999998</v>
      </c>
    </row>
    <row r="170" spans="1:31" ht="13.8">
      <c r="A170" s="13">
        <v>45383</v>
      </c>
      <c r="B170" s="45">
        <v>18.6662</v>
      </c>
      <c r="C170" s="45">
        <v>19.064399999999999</v>
      </c>
      <c r="D170" s="45">
        <v>18.590199999999999</v>
      </c>
      <c r="E170" s="45">
        <v>17.396999999999998</v>
      </c>
      <c r="F170" s="45">
        <v>20.738800000000001</v>
      </c>
      <c r="G170" s="45">
        <v>10.4931</v>
      </c>
      <c r="H170" s="45">
        <v>20.5319</v>
      </c>
      <c r="I170" s="45">
        <v>19.064399999999999</v>
      </c>
      <c r="J170" s="45">
        <v>20.863499999999998</v>
      </c>
      <c r="K170" s="45">
        <v>19.9527</v>
      </c>
      <c r="L170" s="45">
        <v>22.159300000000002</v>
      </c>
      <c r="M170" s="45">
        <v>14.8611</v>
      </c>
      <c r="N170" s="45">
        <v>6.2050999999999998</v>
      </c>
      <c r="O170" s="45">
        <v>0</v>
      </c>
      <c r="P170" s="45">
        <v>6.2050999999999998</v>
      </c>
      <c r="Q170" s="45">
        <v>6.2514000000000003</v>
      </c>
      <c r="R170" s="45">
        <v>6.2793999999999999</v>
      </c>
      <c r="S170" s="45">
        <v>5.7558999999999996</v>
      </c>
      <c r="T170" s="45">
        <v>6.0359999999999996</v>
      </c>
      <c r="U170" s="45">
        <v>0</v>
      </c>
      <c r="V170" s="45">
        <v>6.0359999999999996</v>
      </c>
      <c r="W170" s="45">
        <v>5.8773</v>
      </c>
      <c r="X170" s="45">
        <v>6.2187999999999999</v>
      </c>
      <c r="Y170" s="45">
        <v>8.4644999999999992</v>
      </c>
      <c r="Z170" s="45">
        <v>6.4306999999999999</v>
      </c>
      <c r="AA170" s="45">
        <v>0</v>
      </c>
      <c r="AB170" s="45">
        <v>6.4306999999999999</v>
      </c>
      <c r="AC170" s="45">
        <v>6.9024000000000001</v>
      </c>
      <c r="AD170" s="45">
        <v>6.3669000000000002</v>
      </c>
      <c r="AE170" s="45">
        <v>5.2901999999999996</v>
      </c>
    </row>
    <row r="171" spans="1:31" ht="13.8">
      <c r="A171" s="13">
        <v>45413</v>
      </c>
      <c r="B171" s="45">
        <v>16.284600000000001</v>
      </c>
      <c r="C171" s="45">
        <v>18.239599999999999</v>
      </c>
      <c r="D171" s="45">
        <v>15.66</v>
      </c>
      <c r="E171" s="45">
        <v>15.1593</v>
      </c>
      <c r="F171" s="45">
        <v>17.4483</v>
      </c>
      <c r="G171" s="45">
        <v>5.4455999999999998</v>
      </c>
      <c r="H171" s="45">
        <v>17.560500000000001</v>
      </c>
      <c r="I171" s="45">
        <v>18.239599999999999</v>
      </c>
      <c r="J171" s="45">
        <v>17.3063</v>
      </c>
      <c r="K171" s="45">
        <v>16.563800000000001</v>
      </c>
      <c r="L171" s="45">
        <v>19.0763</v>
      </c>
      <c r="M171" s="45">
        <v>17</v>
      </c>
      <c r="N171" s="45">
        <v>6.0518000000000001</v>
      </c>
      <c r="O171" s="45">
        <v>0</v>
      </c>
      <c r="P171" s="45">
        <v>6.0518000000000001</v>
      </c>
      <c r="Q171" s="45">
        <v>5.9931000000000001</v>
      </c>
      <c r="R171" s="45">
        <v>6.5377000000000001</v>
      </c>
      <c r="S171" s="45">
        <v>5.2713000000000001</v>
      </c>
      <c r="T171" s="45">
        <v>5.9977</v>
      </c>
      <c r="U171" s="45">
        <v>0</v>
      </c>
      <c r="V171" s="45">
        <v>5.9977</v>
      </c>
      <c r="W171" s="45">
        <v>5.7041000000000004</v>
      </c>
      <c r="X171" s="45">
        <v>6.6257000000000001</v>
      </c>
      <c r="Y171" s="45">
        <v>6.1691000000000003</v>
      </c>
      <c r="Z171" s="45">
        <v>6.0735999999999999</v>
      </c>
      <c r="AA171" s="45">
        <v>0</v>
      </c>
      <c r="AB171" s="45">
        <v>6.0735999999999999</v>
      </c>
      <c r="AC171" s="45">
        <v>6.1220999999999997</v>
      </c>
      <c r="AD171" s="45">
        <v>6.4901999999999997</v>
      </c>
      <c r="AE171" s="45">
        <v>5.2500999999999998</v>
      </c>
    </row>
    <row r="172" spans="1:31" ht="13.8">
      <c r="A172" s="13">
        <v>45444</v>
      </c>
      <c r="B172" s="45">
        <v>16.0107</v>
      </c>
      <c r="C172" s="45">
        <v>18.4071</v>
      </c>
      <c r="D172" s="45">
        <v>15.1912</v>
      </c>
      <c r="E172" s="45">
        <v>15.860799999999999</v>
      </c>
      <c r="F172" s="45">
        <v>14.552300000000001</v>
      </c>
      <c r="G172" s="45">
        <v>6.5255999999999998</v>
      </c>
      <c r="H172" s="45">
        <v>18.254100000000001</v>
      </c>
      <c r="I172" s="45">
        <v>18.4071</v>
      </c>
      <c r="J172" s="45">
        <v>18.1845</v>
      </c>
      <c r="K172" s="45">
        <v>17.692699999999999</v>
      </c>
      <c r="L172" s="45">
        <v>19.132000000000001</v>
      </c>
      <c r="M172" s="45">
        <v>17</v>
      </c>
      <c r="N172" s="45">
        <v>6.1024000000000003</v>
      </c>
      <c r="O172" s="45">
        <v>0</v>
      </c>
      <c r="P172" s="45">
        <v>6.1024000000000003</v>
      </c>
      <c r="Q172" s="45">
        <v>6.4649000000000001</v>
      </c>
      <c r="R172" s="45">
        <v>5.923</v>
      </c>
      <c r="S172" s="45">
        <v>5.4088000000000003</v>
      </c>
      <c r="T172" s="45">
        <v>5.8814000000000002</v>
      </c>
      <c r="U172" s="45">
        <v>0</v>
      </c>
      <c r="V172" s="45">
        <v>5.8814000000000002</v>
      </c>
      <c r="W172" s="45">
        <v>5.7976000000000001</v>
      </c>
      <c r="X172" s="45">
        <v>5.9043000000000001</v>
      </c>
      <c r="Y172" s="45">
        <v>0</v>
      </c>
      <c r="Z172" s="45">
        <v>6.2759</v>
      </c>
      <c r="AA172" s="45">
        <v>0</v>
      </c>
      <c r="AB172" s="45">
        <v>6.2759</v>
      </c>
      <c r="AC172" s="45">
        <v>6.6794000000000002</v>
      </c>
      <c r="AD172" s="45">
        <v>5.9542000000000002</v>
      </c>
      <c r="AE172" s="45">
        <v>5.4088000000000003</v>
      </c>
    </row>
    <row r="173" spans="1:31" ht="13.8">
      <c r="A173" s="13">
        <v>45474</v>
      </c>
      <c r="B173" s="45">
        <v>16.236000000000001</v>
      </c>
      <c r="C173" s="45">
        <v>18.154699999999998</v>
      </c>
      <c r="D173" s="45">
        <v>15.8712</v>
      </c>
      <c r="E173" s="45">
        <v>15.686400000000001</v>
      </c>
      <c r="F173" s="45">
        <v>18.434100000000001</v>
      </c>
      <c r="G173" s="45">
        <v>4.6612</v>
      </c>
      <c r="H173" s="45">
        <v>19.153600000000001</v>
      </c>
      <c r="I173" s="45">
        <v>18.154699999999998</v>
      </c>
      <c r="J173" s="45">
        <v>19.406099999999999</v>
      </c>
      <c r="K173" s="45">
        <v>18.728999999999999</v>
      </c>
      <c r="L173" s="45">
        <v>19.897200000000002</v>
      </c>
      <c r="M173" s="45">
        <v>16.319299999999998</v>
      </c>
      <c r="N173" s="45">
        <v>5.1393000000000004</v>
      </c>
      <c r="O173" s="45">
        <v>0</v>
      </c>
      <c r="P173" s="45">
        <v>5.1393000000000004</v>
      </c>
      <c r="Q173" s="45">
        <v>5.5750999999999999</v>
      </c>
      <c r="R173" s="45">
        <v>5.7925000000000004</v>
      </c>
      <c r="S173" s="45">
        <v>4.4255000000000004</v>
      </c>
      <c r="T173" s="45">
        <v>4.5990000000000002</v>
      </c>
      <c r="U173" s="45">
        <v>0</v>
      </c>
      <c r="V173" s="45">
        <v>4.5990000000000002</v>
      </c>
      <c r="W173" s="45">
        <v>5.5381999999999998</v>
      </c>
      <c r="X173" s="45">
        <v>5.9969000000000001</v>
      </c>
      <c r="Y173" s="45">
        <v>4.3613999999999997</v>
      </c>
      <c r="Z173" s="45">
        <v>5.6285999999999996</v>
      </c>
      <c r="AA173" s="45">
        <v>0</v>
      </c>
      <c r="AB173" s="45">
        <v>5.6285999999999996</v>
      </c>
      <c r="AC173" s="45">
        <v>5.5811999999999999</v>
      </c>
      <c r="AD173" s="45">
        <v>5.7565999999999997</v>
      </c>
      <c r="AE173" s="45">
        <v>5.3650000000000002</v>
      </c>
    </row>
    <row r="174" spans="1:31" ht="13.8">
      <c r="A174" s="13">
        <v>45505</v>
      </c>
      <c r="B174" s="45">
        <v>14.7508</v>
      </c>
      <c r="C174" s="45">
        <v>17.822299999999998</v>
      </c>
      <c r="D174" s="45">
        <v>13.700799999999999</v>
      </c>
      <c r="E174" s="45">
        <v>15.786899999999999</v>
      </c>
      <c r="F174" s="45">
        <v>10.8484</v>
      </c>
      <c r="G174" s="45">
        <v>12.3598</v>
      </c>
      <c r="H174" s="45">
        <v>17.7377</v>
      </c>
      <c r="I174" s="45">
        <v>17.822299999999998</v>
      </c>
      <c r="J174" s="45">
        <v>17.6934</v>
      </c>
      <c r="K174" s="45">
        <v>17.2102</v>
      </c>
      <c r="L174" s="45">
        <v>19.756799999999998</v>
      </c>
      <c r="M174" s="45">
        <v>14.392300000000001</v>
      </c>
      <c r="N174" s="45">
        <v>6.1806000000000001</v>
      </c>
      <c r="O174" s="45">
        <v>0</v>
      </c>
      <c r="P174" s="45">
        <v>6.1806000000000001</v>
      </c>
      <c r="Q174" s="45">
        <v>6.5365000000000002</v>
      </c>
      <c r="R174" s="45">
        <v>6.0903</v>
      </c>
      <c r="S174" s="45">
        <v>5.5427999999999997</v>
      </c>
      <c r="T174" s="45">
        <v>6.6673</v>
      </c>
      <c r="U174" s="45">
        <v>0</v>
      </c>
      <c r="V174" s="45">
        <v>6.6673</v>
      </c>
      <c r="W174" s="45">
        <v>7.7729999999999997</v>
      </c>
      <c r="X174" s="45">
        <v>5.6790000000000003</v>
      </c>
      <c r="Y174" s="45">
        <v>0</v>
      </c>
      <c r="Z174" s="45">
        <v>6.0580999999999996</v>
      </c>
      <c r="AA174" s="45">
        <v>0</v>
      </c>
      <c r="AB174" s="45">
        <v>6.0580999999999996</v>
      </c>
      <c r="AC174" s="45">
        <v>5.5949</v>
      </c>
      <c r="AD174" s="45">
        <v>6.1565000000000003</v>
      </c>
      <c r="AE174" s="45">
        <v>5.5427999999999997</v>
      </c>
    </row>
    <row r="175" spans="1:31" ht="13.8">
      <c r="A175" s="13">
        <v>45536</v>
      </c>
      <c r="B175" s="45">
        <v>14.6623</v>
      </c>
      <c r="C175" s="45">
        <v>17.104800000000001</v>
      </c>
      <c r="D175" s="45">
        <v>13.7636</v>
      </c>
      <c r="E175" s="45">
        <v>14.268599999999999</v>
      </c>
      <c r="F175" s="45">
        <v>12.9398</v>
      </c>
      <c r="G175" s="45">
        <v>6.1980000000000004</v>
      </c>
      <c r="H175" s="45">
        <v>17.0107</v>
      </c>
      <c r="I175" s="45">
        <v>17.104800000000001</v>
      </c>
      <c r="J175" s="45">
        <v>16.9621</v>
      </c>
      <c r="K175" s="45">
        <v>16.3033</v>
      </c>
      <c r="L175" s="45">
        <v>19.564499999999999</v>
      </c>
      <c r="M175" s="45">
        <v>20.227599999999999</v>
      </c>
      <c r="N175" s="45">
        <v>5.8144999999999998</v>
      </c>
      <c r="O175" s="45">
        <v>0</v>
      </c>
      <c r="P175" s="45">
        <v>5.8144999999999998</v>
      </c>
      <c r="Q175" s="45">
        <v>5.9401999999999999</v>
      </c>
      <c r="R175" s="45">
        <v>5.7561999999999998</v>
      </c>
      <c r="S175" s="45">
        <v>5.2114000000000003</v>
      </c>
      <c r="T175" s="45">
        <v>6.8263999999999996</v>
      </c>
      <c r="U175" s="45">
        <v>0</v>
      </c>
      <c r="V175" s="45">
        <v>6.8263999999999996</v>
      </c>
      <c r="W175" s="45">
        <v>6.2873999999999999</v>
      </c>
      <c r="X175" s="45">
        <v>8.0599000000000007</v>
      </c>
      <c r="Y175" s="45">
        <v>6.2754000000000003</v>
      </c>
      <c r="Z175" s="45">
        <v>5.3140999999999998</v>
      </c>
      <c r="AA175" s="45">
        <v>0</v>
      </c>
      <c r="AB175" s="45">
        <v>5.3140999999999998</v>
      </c>
      <c r="AC175" s="45">
        <v>5.6287000000000003</v>
      </c>
      <c r="AD175" s="45">
        <v>5.1086</v>
      </c>
      <c r="AE175" s="45">
        <v>5.1921999999999997</v>
      </c>
    </row>
    <row r="176" spans="1:31" ht="13.8">
      <c r="A176" s="13">
        <v>45566</v>
      </c>
      <c r="B176" s="45">
        <v>17.119</v>
      </c>
      <c r="C176" s="45">
        <v>17.2</v>
      </c>
      <c r="D176" s="45">
        <v>17.0989</v>
      </c>
      <c r="E176" s="45">
        <v>16.45</v>
      </c>
      <c r="F176" s="45">
        <v>18.639399999999998</v>
      </c>
      <c r="G176" s="45">
        <v>8.9305000000000003</v>
      </c>
      <c r="H176" s="45">
        <v>18.310600000000001</v>
      </c>
      <c r="I176" s="45">
        <v>17.2</v>
      </c>
      <c r="J176" s="45">
        <v>18.624199999999998</v>
      </c>
      <c r="K176" s="45">
        <v>17.513999999999999</v>
      </c>
      <c r="L176" s="45">
        <v>20.279399999999999</v>
      </c>
      <c r="M176" s="45">
        <v>14.7768</v>
      </c>
      <c r="N176" s="45">
        <v>6.0970000000000004</v>
      </c>
      <c r="O176" s="45">
        <v>0</v>
      </c>
      <c r="P176" s="45">
        <v>6.0970000000000004</v>
      </c>
      <c r="Q176" s="45">
        <v>6.1016000000000004</v>
      </c>
      <c r="R176" s="45">
        <v>6.4690000000000003</v>
      </c>
      <c r="S176" s="45">
        <v>5.2187000000000001</v>
      </c>
      <c r="T176" s="45">
        <v>5.8952</v>
      </c>
      <c r="U176" s="45">
        <v>0</v>
      </c>
      <c r="V176" s="45">
        <v>5.8952</v>
      </c>
      <c r="W176" s="45">
        <v>5.0671999999999997</v>
      </c>
      <c r="X176" s="45">
        <v>8.3520000000000003</v>
      </c>
      <c r="Y176" s="45">
        <v>6.2754000000000003</v>
      </c>
      <c r="Z176" s="45">
        <v>6.1132999999999997</v>
      </c>
      <c r="AA176" s="45">
        <v>0</v>
      </c>
      <c r="AB176" s="45">
        <v>6.1132999999999997</v>
      </c>
      <c r="AC176" s="45">
        <v>6.2579000000000002</v>
      </c>
      <c r="AD176" s="45">
        <v>6.3788999999999998</v>
      </c>
      <c r="AE176" s="45">
        <v>5.2130000000000001</v>
      </c>
    </row>
    <row r="177" spans="1:31" ht="13.8">
      <c r="A177" s="13">
        <v>45597</v>
      </c>
      <c r="B177" s="45">
        <v>13.5082</v>
      </c>
      <c r="C177" s="45">
        <v>17.113399999999999</v>
      </c>
      <c r="D177" s="45">
        <v>12.579700000000001</v>
      </c>
      <c r="E177" s="45">
        <v>11.4124</v>
      </c>
      <c r="F177" s="45">
        <v>14.3956</v>
      </c>
      <c r="G177" s="45">
        <v>16.8323</v>
      </c>
      <c r="H177" s="45">
        <v>16.666899999999998</v>
      </c>
      <c r="I177" s="45">
        <v>17.113399999999999</v>
      </c>
      <c r="J177" s="45">
        <v>16.494</v>
      </c>
      <c r="K177" s="45">
        <v>15.650499999999999</v>
      </c>
      <c r="L177" s="45">
        <v>17.625</v>
      </c>
      <c r="M177" s="45">
        <v>17.419799999999999</v>
      </c>
      <c r="N177" s="45">
        <v>4.7882999999999996</v>
      </c>
      <c r="O177" s="45">
        <v>0</v>
      </c>
      <c r="P177" s="45">
        <v>4.7882999999999996</v>
      </c>
      <c r="Q177" s="45">
        <v>4.5130999999999997</v>
      </c>
      <c r="R177" s="45">
        <v>5.4292999999999996</v>
      </c>
      <c r="S177" s="45">
        <v>4.9287999999999998</v>
      </c>
      <c r="T177" s="45">
        <v>5.476</v>
      </c>
      <c r="U177" s="45">
        <v>0</v>
      </c>
      <c r="V177" s="45">
        <v>5.476</v>
      </c>
      <c r="W177" s="45">
        <v>5.7857000000000003</v>
      </c>
      <c r="X177" s="45">
        <v>5.3951000000000002</v>
      </c>
      <c r="Y177" s="45">
        <v>6.4036</v>
      </c>
      <c r="Z177" s="45">
        <v>4.6974999999999998</v>
      </c>
      <c r="AA177" s="45">
        <v>0</v>
      </c>
      <c r="AB177" s="45">
        <v>4.6974999999999998</v>
      </c>
      <c r="AC177" s="45">
        <v>4.4691000000000001</v>
      </c>
      <c r="AD177" s="45">
        <v>5.4446000000000003</v>
      </c>
      <c r="AE177" s="45">
        <v>4.25</v>
      </c>
    </row>
    <row r="178" spans="1:31" ht="13.8">
      <c r="A178" s="13">
        <v>45627</v>
      </c>
      <c r="B178" s="45">
        <v>14.822800000000001</v>
      </c>
      <c r="C178" s="45">
        <v>16.598700000000001</v>
      </c>
      <c r="D178" s="45">
        <v>14.3536</v>
      </c>
      <c r="E178" s="45">
        <v>14.567500000000001</v>
      </c>
      <c r="F178" s="45">
        <v>15.0982</v>
      </c>
      <c r="G178" s="45">
        <v>5.2237</v>
      </c>
      <c r="H178" s="45">
        <v>16.569400000000002</v>
      </c>
      <c r="I178" s="45">
        <v>16.598700000000001</v>
      </c>
      <c r="J178" s="45">
        <v>16.559799999999999</v>
      </c>
      <c r="K178" s="45">
        <v>15.8508</v>
      </c>
      <c r="L178" s="45">
        <v>17.557200000000002</v>
      </c>
      <c r="M178" s="45">
        <v>19.2394</v>
      </c>
      <c r="N178" s="45">
        <v>5.4173</v>
      </c>
      <c r="O178" s="45">
        <v>0</v>
      </c>
      <c r="P178" s="45">
        <v>5.4173</v>
      </c>
      <c r="Q178" s="45">
        <v>4.8566000000000003</v>
      </c>
      <c r="R178" s="45">
        <v>5.9808000000000003</v>
      </c>
      <c r="S178" s="45">
        <v>5.0782999999999996</v>
      </c>
      <c r="T178" s="45">
        <v>6.4013999999999998</v>
      </c>
      <c r="U178" s="45">
        <v>0</v>
      </c>
      <c r="V178" s="45">
        <v>6.4013999999999998</v>
      </c>
      <c r="W178" s="45">
        <v>5.7759</v>
      </c>
      <c r="X178" s="45">
        <v>6.4226999999999999</v>
      </c>
      <c r="Y178" s="45">
        <v>9.1110000000000007</v>
      </c>
      <c r="Z178" s="45">
        <v>5.1257999999999999</v>
      </c>
      <c r="AA178" s="45">
        <v>0</v>
      </c>
      <c r="AB178" s="45">
        <v>5.1257999999999999</v>
      </c>
      <c r="AC178" s="45">
        <v>4.6570999999999998</v>
      </c>
      <c r="AD178" s="45">
        <v>5.7366000000000001</v>
      </c>
      <c r="AE178" s="45">
        <v>4.8677999999999999</v>
      </c>
    </row>
    <row r="179" spans="1:31" ht="13.8">
      <c r="A179" s="13">
        <v>45658</v>
      </c>
      <c r="B179" s="45">
        <v>16.7</v>
      </c>
      <c r="C179" s="45">
        <v>16.590499999999999</v>
      </c>
      <c r="D179" s="45">
        <v>16.719799999999999</v>
      </c>
      <c r="E179" s="45">
        <v>15.2691</v>
      </c>
      <c r="F179" s="45">
        <v>17.954599999999999</v>
      </c>
      <c r="G179" s="45">
        <v>8.7788000000000004</v>
      </c>
      <c r="H179" s="45">
        <v>18.386800000000001</v>
      </c>
      <c r="I179" s="45">
        <v>16.590499999999999</v>
      </c>
      <c r="J179" s="45">
        <v>18.773700000000002</v>
      </c>
      <c r="K179" s="45">
        <v>16.8658</v>
      </c>
      <c r="L179" s="45">
        <v>19.739799999999999</v>
      </c>
      <c r="M179" s="45">
        <v>18.7957</v>
      </c>
      <c r="N179" s="45">
        <v>6.0477999999999996</v>
      </c>
      <c r="O179" s="45">
        <v>0</v>
      </c>
      <c r="P179" s="45">
        <v>6.0477999999999996</v>
      </c>
      <c r="Q179" s="45">
        <v>6.2317999999999998</v>
      </c>
      <c r="R179" s="45">
        <v>6.0888999999999998</v>
      </c>
      <c r="S179" s="45">
        <v>5.6222000000000003</v>
      </c>
      <c r="T179" s="45">
        <v>6.4622999999999999</v>
      </c>
      <c r="U179" s="45">
        <v>0</v>
      </c>
      <c r="V179" s="45">
        <v>6.4622999999999999</v>
      </c>
      <c r="W179" s="45">
        <v>8.5340000000000007</v>
      </c>
      <c r="X179" s="45">
        <v>5.9157000000000002</v>
      </c>
      <c r="Y179" s="45">
        <v>8.7562999999999995</v>
      </c>
      <c r="Z179" s="45">
        <v>5.9074999999999998</v>
      </c>
      <c r="AA179" s="45">
        <v>0</v>
      </c>
      <c r="AB179" s="45">
        <v>5.9074999999999998</v>
      </c>
      <c r="AC179" s="45">
        <v>5.8747999999999996</v>
      </c>
      <c r="AD179" s="45">
        <v>6.2004999999999999</v>
      </c>
      <c r="AE179" s="45">
        <v>5.4222000000000001</v>
      </c>
    </row>
    <row r="180" spans="1:31" ht="13.8">
      <c r="A180" s="13">
        <v>45689</v>
      </c>
      <c r="B180" s="45">
        <v>13.8346</v>
      </c>
      <c r="C180" s="45">
        <v>16.486899999999999</v>
      </c>
      <c r="D180" s="45">
        <v>13.3294</v>
      </c>
      <c r="E180" s="45">
        <v>13.7575</v>
      </c>
      <c r="F180" s="45">
        <v>12.8962</v>
      </c>
      <c r="G180" s="45">
        <v>8.8102</v>
      </c>
      <c r="H180" s="45">
        <v>16.815999999999999</v>
      </c>
      <c r="I180" s="45">
        <v>16.486899999999999</v>
      </c>
      <c r="J180" s="45">
        <v>16.9056</v>
      </c>
      <c r="K180" s="45">
        <v>16.386099999999999</v>
      </c>
      <c r="L180" s="45">
        <v>17.842400000000001</v>
      </c>
      <c r="M180" s="45">
        <v>15.960699999999999</v>
      </c>
      <c r="N180" s="45">
        <v>5.0119999999999996</v>
      </c>
      <c r="O180" s="45">
        <v>0</v>
      </c>
      <c r="P180" s="45">
        <v>5.0119999999999996</v>
      </c>
      <c r="Q180" s="45">
        <v>4.4972000000000003</v>
      </c>
      <c r="R180" s="45">
        <v>5.3860999999999999</v>
      </c>
      <c r="S180" s="45">
        <v>5.3356000000000003</v>
      </c>
      <c r="T180" s="45">
        <v>5.0815000000000001</v>
      </c>
      <c r="U180" s="45">
        <v>0</v>
      </c>
      <c r="V180" s="45">
        <v>5.0815000000000001</v>
      </c>
      <c r="W180" s="45">
        <v>4.9821</v>
      </c>
      <c r="X180" s="45">
        <v>5.0518999999999998</v>
      </c>
      <c r="Y180" s="45">
        <v>6.38</v>
      </c>
      <c r="Z180" s="45">
        <v>4.9599000000000002</v>
      </c>
      <c r="AA180" s="45">
        <v>0</v>
      </c>
      <c r="AB180" s="45">
        <v>4.9599000000000002</v>
      </c>
      <c r="AC180" s="45">
        <v>4.4405000000000001</v>
      </c>
      <c r="AD180" s="45">
        <v>6.0926</v>
      </c>
      <c r="AE180" s="45">
        <v>4.7079000000000004</v>
      </c>
    </row>
    <row r="181" spans="1:31" ht="13.8">
      <c r="A181" s="13">
        <v>45717</v>
      </c>
      <c r="B181" s="45">
        <v>14.1646</v>
      </c>
      <c r="C181" s="45">
        <v>16.426100000000002</v>
      </c>
      <c r="D181" s="45">
        <v>13.6036</v>
      </c>
      <c r="E181" s="45">
        <v>13.093400000000001</v>
      </c>
      <c r="F181" s="45">
        <v>15.7636</v>
      </c>
      <c r="G181" s="45">
        <v>5.7767999999999997</v>
      </c>
      <c r="H181" s="45">
        <v>17.088899999999999</v>
      </c>
      <c r="I181" s="45">
        <v>16.426100000000002</v>
      </c>
      <c r="J181" s="45">
        <v>17.322099999999999</v>
      </c>
      <c r="K181" s="45">
        <v>16.9954</v>
      </c>
      <c r="L181" s="45">
        <v>17.783000000000001</v>
      </c>
      <c r="M181" s="45">
        <v>17.594000000000001</v>
      </c>
      <c r="N181" s="45">
        <v>4.7088000000000001</v>
      </c>
      <c r="O181" s="45">
        <v>0</v>
      </c>
      <c r="P181" s="45">
        <v>4.7088000000000001</v>
      </c>
      <c r="Q181" s="45">
        <v>4.1891999999999996</v>
      </c>
      <c r="R181" s="45">
        <v>6.3506999999999998</v>
      </c>
      <c r="S181" s="45">
        <v>4.5583</v>
      </c>
      <c r="T181" s="45">
        <v>6.6010999999999997</v>
      </c>
      <c r="U181" s="45">
        <v>0</v>
      </c>
      <c r="V181" s="45">
        <v>6.6010999999999997</v>
      </c>
      <c r="W181" s="45">
        <v>6.3445</v>
      </c>
      <c r="X181" s="45">
        <v>7.3434999999999997</v>
      </c>
      <c r="Y181" s="45">
        <v>6.5559000000000003</v>
      </c>
      <c r="Z181" s="45">
        <v>4.5739999999999998</v>
      </c>
      <c r="AA181" s="45">
        <v>0</v>
      </c>
      <c r="AB181" s="45">
        <v>4.5739999999999998</v>
      </c>
      <c r="AC181" s="45">
        <v>4.0042999999999997</v>
      </c>
      <c r="AD181" s="45">
        <v>6.2644000000000002</v>
      </c>
      <c r="AE181" s="45">
        <v>4.5426000000000002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269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269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hidden="1" outlineLevel="1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 hidden="1" outlineLevel="1" collapsed="1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 hidden="1" outlineLevel="1" collapsed="1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 hidden="1" outlineLevel="1" collapsed="1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 hidden="1" outlineLevel="1" collapsed="1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 hidden="1" outlineLevel="1" collapsed="1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 hidden="1" outlineLevel="1" collapsed="1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 hidden="1" outlineLevel="1" collapsed="1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 hidden="1" outlineLevel="1" collapsed="1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 hidden="1" outlineLevel="1" collapsed="1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 hidden="1" outlineLevel="1" collapsed="1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  <row r="153" spans="1:19" hidden="1" outlineLevel="1" collapsed="1">
      <c r="A153" s="13">
        <v>44866</v>
      </c>
      <c r="B153" s="45">
        <v>36.650100000000002</v>
      </c>
      <c r="C153" s="45">
        <v>36.959200000000003</v>
      </c>
      <c r="D153" s="45">
        <v>36.611800000000002</v>
      </c>
      <c r="E153" s="45">
        <v>37.515500000000003</v>
      </c>
      <c r="F153" s="45">
        <v>32.099600000000002</v>
      </c>
      <c r="G153" s="45">
        <v>18.818000000000001</v>
      </c>
      <c r="H153" s="45">
        <v>36.669600000000003</v>
      </c>
      <c r="I153" s="45">
        <v>36.956800000000001</v>
      </c>
      <c r="J153" s="45">
        <v>36.634099999999997</v>
      </c>
      <c r="K153" s="45">
        <v>37.515500000000003</v>
      </c>
      <c r="L153" s="45">
        <v>32.242899999999999</v>
      </c>
      <c r="M153" s="45">
        <v>18.818000000000001</v>
      </c>
      <c r="N153" s="45">
        <v>10.1172</v>
      </c>
      <c r="O153" s="45">
        <v>43.0349</v>
      </c>
      <c r="P153" s="45">
        <v>8.0068999999999999</v>
      </c>
      <c r="Q153" s="45">
        <v>0</v>
      </c>
      <c r="R153" s="45">
        <v>8.0068999999999999</v>
      </c>
      <c r="S153" s="45">
        <v>0</v>
      </c>
    </row>
    <row r="154" spans="1:19" hidden="1" outlineLevel="1" collapsed="1">
      <c r="A154" s="13">
        <v>44896</v>
      </c>
      <c r="B154" s="45">
        <v>36.322899999999997</v>
      </c>
      <c r="C154" s="45">
        <v>36.573099999999997</v>
      </c>
      <c r="D154" s="45">
        <v>36.292999999999999</v>
      </c>
      <c r="E154" s="45">
        <v>37.695099999999996</v>
      </c>
      <c r="F154" s="45">
        <v>30.485299999999999</v>
      </c>
      <c r="G154" s="45">
        <v>14.4657</v>
      </c>
      <c r="H154" s="45">
        <v>36.484299999999998</v>
      </c>
      <c r="I154" s="45">
        <v>36.587899999999998</v>
      </c>
      <c r="J154" s="45">
        <v>36.471800000000002</v>
      </c>
      <c r="K154" s="45">
        <v>37.695099999999996</v>
      </c>
      <c r="L154" s="45">
        <v>30.9315</v>
      </c>
      <c r="M154" s="45">
        <v>16.1447</v>
      </c>
      <c r="N154" s="45">
        <v>8.8293999999999997</v>
      </c>
      <c r="O154" s="45">
        <v>11.3362</v>
      </c>
      <c r="P154" s="45">
        <v>8.8023000000000007</v>
      </c>
      <c r="Q154" s="45">
        <v>0</v>
      </c>
      <c r="R154" s="45">
        <v>9.7236999999999991</v>
      </c>
      <c r="S154" s="45">
        <v>8.0341000000000005</v>
      </c>
    </row>
    <row r="155" spans="1:19" hidden="1" outlineLevel="1" collapsed="1">
      <c r="A155" s="13">
        <v>44927</v>
      </c>
      <c r="B155" s="45">
        <v>35.8917</v>
      </c>
      <c r="C155" s="45">
        <v>37.498100000000001</v>
      </c>
      <c r="D155" s="45">
        <v>35.718299999999999</v>
      </c>
      <c r="E155" s="45">
        <v>38.239400000000003</v>
      </c>
      <c r="F155" s="45">
        <v>28.712900000000001</v>
      </c>
      <c r="G155" s="45">
        <v>10.989000000000001</v>
      </c>
      <c r="H155" s="45">
        <v>35.966700000000003</v>
      </c>
      <c r="I155" s="45">
        <v>37.494999999999997</v>
      </c>
      <c r="J155" s="45">
        <v>35.801299999999998</v>
      </c>
      <c r="K155" s="45">
        <v>38.239400000000003</v>
      </c>
      <c r="L155" s="45">
        <v>28.9223</v>
      </c>
      <c r="M155" s="45">
        <v>11.0556</v>
      </c>
      <c r="N155" s="45">
        <v>9.3565000000000005</v>
      </c>
      <c r="O155" s="45">
        <v>56.633699999999997</v>
      </c>
      <c r="P155" s="45">
        <v>9.0845000000000002</v>
      </c>
      <c r="Q155" s="45">
        <v>0</v>
      </c>
      <c r="R155" s="45">
        <v>8.8408999999999995</v>
      </c>
      <c r="S155" s="45">
        <v>9.5</v>
      </c>
    </row>
    <row r="156" spans="1:19" hidden="1" outlineLevel="1" collapsed="1">
      <c r="A156" s="13">
        <v>44958</v>
      </c>
      <c r="B156" s="45">
        <v>37.396999999999998</v>
      </c>
      <c r="C156" s="45">
        <v>36.812600000000003</v>
      </c>
      <c r="D156" s="45">
        <v>37.4664</v>
      </c>
      <c r="E156" s="45">
        <v>38.444200000000002</v>
      </c>
      <c r="F156" s="45">
        <v>32.389000000000003</v>
      </c>
      <c r="G156" s="45">
        <v>17.183800000000002</v>
      </c>
      <c r="H156" s="45">
        <v>37.553800000000003</v>
      </c>
      <c r="I156" s="45">
        <v>36.809399999999997</v>
      </c>
      <c r="J156" s="45">
        <v>37.642699999999998</v>
      </c>
      <c r="K156" s="45">
        <v>38.444200000000002</v>
      </c>
      <c r="L156" s="45">
        <v>33.535600000000002</v>
      </c>
      <c r="M156" s="45">
        <v>17.183800000000002</v>
      </c>
      <c r="N156" s="45">
        <v>9.0777000000000001</v>
      </c>
      <c r="O156" s="45">
        <v>42.525500000000001</v>
      </c>
      <c r="P156" s="45">
        <v>8.7167999999999992</v>
      </c>
      <c r="Q156" s="45">
        <v>0</v>
      </c>
      <c r="R156" s="45">
        <v>8.7167999999999992</v>
      </c>
      <c r="S156" s="45">
        <v>0</v>
      </c>
    </row>
    <row r="157" spans="1:19" hidden="1" outlineLevel="1" collapsed="1">
      <c r="A157" s="13">
        <v>44986</v>
      </c>
      <c r="B157" s="45">
        <v>38.165500000000002</v>
      </c>
      <c r="C157" s="45">
        <v>36.926299999999998</v>
      </c>
      <c r="D157" s="45">
        <v>38.308599999999998</v>
      </c>
      <c r="E157" s="45">
        <v>38.978000000000002</v>
      </c>
      <c r="F157" s="45">
        <v>34.492199999999997</v>
      </c>
      <c r="G157" s="45">
        <v>25.797599999999999</v>
      </c>
      <c r="H157" s="45">
        <v>38.2684</v>
      </c>
      <c r="I157" s="45">
        <v>36.917000000000002</v>
      </c>
      <c r="J157" s="45">
        <v>38.424900000000001</v>
      </c>
      <c r="K157" s="45">
        <v>38.978000000000002</v>
      </c>
      <c r="L157" s="45">
        <v>35.285400000000003</v>
      </c>
      <c r="M157" s="45">
        <v>26.000299999999999</v>
      </c>
      <c r="N157" s="45">
        <v>9.7607999999999997</v>
      </c>
      <c r="O157" s="45">
        <v>48.182899999999997</v>
      </c>
      <c r="P157" s="45">
        <v>8.8283000000000005</v>
      </c>
      <c r="Q157" s="45">
        <v>0</v>
      </c>
      <c r="R157" s="45">
        <v>8.9527000000000001</v>
      </c>
      <c r="S157" s="45">
        <v>0</v>
      </c>
    </row>
    <row r="158" spans="1:19" hidden="1" outlineLevel="1" collapsed="1">
      <c r="A158" s="13">
        <v>45017</v>
      </c>
      <c r="B158" s="45">
        <v>37.820300000000003</v>
      </c>
      <c r="C158" s="45">
        <v>37.495800000000003</v>
      </c>
      <c r="D158" s="45">
        <v>37.8566</v>
      </c>
      <c r="E158" s="45">
        <v>38.908999999999999</v>
      </c>
      <c r="F158" s="45">
        <v>33.0792</v>
      </c>
      <c r="G158" s="45">
        <v>23.111699999999999</v>
      </c>
      <c r="H158" s="45">
        <v>38.377899999999997</v>
      </c>
      <c r="I158" s="45">
        <v>37.472700000000003</v>
      </c>
      <c r="J158" s="45">
        <v>38.480800000000002</v>
      </c>
      <c r="K158" s="45">
        <v>38.908999999999999</v>
      </c>
      <c r="L158" s="45">
        <v>37.002400000000002</v>
      </c>
      <c r="M158" s="45">
        <v>23.111699999999999</v>
      </c>
      <c r="N158" s="45">
        <v>3.8203999999999998</v>
      </c>
      <c r="O158" s="45">
        <v>52.621699999999997</v>
      </c>
      <c r="P158" s="45">
        <v>3.3517000000000001</v>
      </c>
      <c r="Q158" s="45">
        <v>0</v>
      </c>
      <c r="R158" s="45">
        <v>3.3517000000000001</v>
      </c>
      <c r="S158" s="45" t="s">
        <v>269</v>
      </c>
    </row>
    <row r="159" spans="1:19" hidden="1" outlineLevel="1" collapsed="1">
      <c r="A159" s="13">
        <v>45047</v>
      </c>
      <c r="B159" s="45">
        <v>38.502699999999997</v>
      </c>
      <c r="C159" s="45">
        <v>37.442500000000003</v>
      </c>
      <c r="D159" s="45">
        <v>38.619199999999999</v>
      </c>
      <c r="E159" s="45">
        <v>39.169800000000002</v>
      </c>
      <c r="F159" s="45">
        <v>36.734299999999998</v>
      </c>
      <c r="G159" s="45">
        <v>19.137599999999999</v>
      </c>
      <c r="H159" s="45">
        <v>38.528100000000002</v>
      </c>
      <c r="I159" s="45">
        <v>37.438099999999999</v>
      </c>
      <c r="J159" s="45">
        <v>38.6479</v>
      </c>
      <c r="K159" s="45">
        <v>39.169800000000002</v>
      </c>
      <c r="L159" s="45">
        <v>36.845399999999998</v>
      </c>
      <c r="M159" s="45">
        <v>19.591000000000001</v>
      </c>
      <c r="N159" s="45">
        <v>11.2567</v>
      </c>
      <c r="O159" s="45">
        <v>41.831600000000002</v>
      </c>
      <c r="P159" s="45">
        <v>7.6315999999999997</v>
      </c>
      <c r="Q159" s="45">
        <v>30</v>
      </c>
      <c r="R159" s="45">
        <v>7.7645999999999997</v>
      </c>
      <c r="S159" s="45">
        <v>7.4448999999999996</v>
      </c>
    </row>
    <row r="160" spans="1:19" hidden="1" outlineLevel="1" collapsed="1">
      <c r="A160" s="13">
        <v>45078</v>
      </c>
      <c r="B160" s="45">
        <v>37.387900000000002</v>
      </c>
      <c r="C160" s="45">
        <v>39.051600000000001</v>
      </c>
      <c r="D160" s="45">
        <v>37.234200000000001</v>
      </c>
      <c r="E160" s="45">
        <v>38.715200000000003</v>
      </c>
      <c r="F160" s="45">
        <v>33.439700000000002</v>
      </c>
      <c r="G160" s="45">
        <v>13.385300000000001</v>
      </c>
      <c r="H160" s="45">
        <v>37.490200000000002</v>
      </c>
      <c r="I160" s="45">
        <v>39.055900000000001</v>
      </c>
      <c r="J160" s="45">
        <v>37.345199999999998</v>
      </c>
      <c r="K160" s="45">
        <v>38.715200000000003</v>
      </c>
      <c r="L160" s="45">
        <v>33.959200000000003</v>
      </c>
      <c r="M160" s="45">
        <v>13.411</v>
      </c>
      <c r="N160" s="45">
        <v>10.626899999999999</v>
      </c>
      <c r="O160" s="45">
        <v>36.175699999999999</v>
      </c>
      <c r="P160" s="45">
        <v>9.7424999999999997</v>
      </c>
      <c r="Q160" s="45">
        <v>0</v>
      </c>
      <c r="R160" s="45">
        <v>9.4962999999999997</v>
      </c>
      <c r="S160" s="45">
        <v>11.95</v>
      </c>
    </row>
    <row r="161" spans="1:19" hidden="1" outlineLevel="1" collapsed="1">
      <c r="A161" s="13">
        <v>45108</v>
      </c>
      <c r="B161" s="45">
        <v>37.680100000000003</v>
      </c>
      <c r="C161" s="45">
        <v>39.191400000000002</v>
      </c>
      <c r="D161" s="45">
        <v>37.5486</v>
      </c>
      <c r="E161" s="45">
        <v>39.125</v>
      </c>
      <c r="F161" s="45">
        <v>34.023699999999998</v>
      </c>
      <c r="G161" s="45">
        <v>13.896100000000001</v>
      </c>
      <c r="H161" s="45">
        <v>37.758200000000002</v>
      </c>
      <c r="I161" s="45">
        <v>39.177999999999997</v>
      </c>
      <c r="J161" s="45">
        <v>37.634399999999999</v>
      </c>
      <c r="K161" s="45">
        <v>39.125</v>
      </c>
      <c r="L161" s="45">
        <v>34.420699999999997</v>
      </c>
      <c r="M161" s="45">
        <v>13.955500000000001</v>
      </c>
      <c r="N161" s="45">
        <v>11.0831</v>
      </c>
      <c r="O161" s="45">
        <v>57.264099999999999</v>
      </c>
      <c r="P161" s="45">
        <v>10.134600000000001</v>
      </c>
      <c r="Q161" s="45">
        <v>0</v>
      </c>
      <c r="R161" s="45">
        <v>10.223599999999999</v>
      </c>
      <c r="S161" s="45">
        <v>9.5</v>
      </c>
    </row>
    <row r="162" spans="1:19" hidden="1" outlineLevel="1" collapsed="1">
      <c r="A162" s="13">
        <v>45139</v>
      </c>
      <c r="B162" s="45">
        <v>37.778500000000001</v>
      </c>
      <c r="C162" s="45">
        <v>38.889899999999997</v>
      </c>
      <c r="D162" s="45">
        <v>37.677199999999999</v>
      </c>
      <c r="E162" s="45">
        <v>39.368400000000001</v>
      </c>
      <c r="F162" s="45">
        <v>32.703699999999998</v>
      </c>
      <c r="G162" s="45">
        <v>13.273199999999999</v>
      </c>
      <c r="H162" s="45">
        <v>37.857199999999999</v>
      </c>
      <c r="I162" s="45">
        <v>38.874000000000002</v>
      </c>
      <c r="J162" s="45">
        <v>37.764400000000002</v>
      </c>
      <c r="K162" s="45">
        <v>39.368400000000001</v>
      </c>
      <c r="L162" s="45">
        <v>33.099800000000002</v>
      </c>
      <c r="M162" s="45">
        <v>13.273199999999999</v>
      </c>
      <c r="N162" s="45">
        <v>10.1134</v>
      </c>
      <c r="O162" s="45">
        <v>57.132899999999999</v>
      </c>
      <c r="P162" s="45">
        <v>8.8785000000000007</v>
      </c>
      <c r="Q162" s="45">
        <v>30</v>
      </c>
      <c r="R162" s="45">
        <v>8.8785000000000007</v>
      </c>
      <c r="S162" s="45">
        <v>0</v>
      </c>
    </row>
    <row r="163" spans="1:19" hidden="1" outlineLevel="1" collapsed="1">
      <c r="A163" s="13">
        <v>45170</v>
      </c>
      <c r="B163" s="45">
        <v>37.642400000000002</v>
      </c>
      <c r="C163" s="45">
        <v>37.679099999999998</v>
      </c>
      <c r="D163" s="45">
        <v>37.639000000000003</v>
      </c>
      <c r="E163" s="45">
        <v>39.589599999999997</v>
      </c>
      <c r="F163" s="45">
        <v>33.998399999999997</v>
      </c>
      <c r="G163" s="45">
        <v>12.7097</v>
      </c>
      <c r="H163" s="45">
        <v>37.876899999999999</v>
      </c>
      <c r="I163" s="45">
        <v>37.661799999999999</v>
      </c>
      <c r="J163" s="45">
        <v>37.896799999999999</v>
      </c>
      <c r="K163" s="45">
        <v>39.589599999999997</v>
      </c>
      <c r="L163" s="45">
        <v>34.434600000000003</v>
      </c>
      <c r="M163" s="45">
        <v>13.976599999999999</v>
      </c>
      <c r="N163" s="45">
        <v>6.9199000000000002</v>
      </c>
      <c r="O163" s="45">
        <v>55.024900000000002</v>
      </c>
      <c r="P163" s="45">
        <v>6.3804999999999996</v>
      </c>
      <c r="Q163" s="45">
        <v>36.5</v>
      </c>
      <c r="R163" s="45">
        <v>8.9231999999999996</v>
      </c>
      <c r="S163" s="45">
        <v>5</v>
      </c>
    </row>
    <row r="164" spans="1:19" hidden="1" outlineLevel="1" collapsed="1">
      <c r="A164" s="13">
        <v>45200</v>
      </c>
      <c r="B164" s="45">
        <v>38.068600000000004</v>
      </c>
      <c r="C164" s="45">
        <v>40.067500000000003</v>
      </c>
      <c r="D164" s="45">
        <v>37.883000000000003</v>
      </c>
      <c r="E164" s="45">
        <v>39.5625</v>
      </c>
      <c r="F164" s="45">
        <v>33.518900000000002</v>
      </c>
      <c r="G164" s="45">
        <v>23.0489</v>
      </c>
      <c r="H164" s="45">
        <v>38.155700000000003</v>
      </c>
      <c r="I164" s="45">
        <v>40.062100000000001</v>
      </c>
      <c r="J164" s="45">
        <v>37.978200000000001</v>
      </c>
      <c r="K164" s="45">
        <v>39.5625</v>
      </c>
      <c r="L164" s="45">
        <v>34.050899999999999</v>
      </c>
      <c r="M164" s="45">
        <v>23.0489</v>
      </c>
      <c r="N164" s="45">
        <v>9.3948999999999998</v>
      </c>
      <c r="O164" s="45">
        <v>52.580199999999998</v>
      </c>
      <c r="P164" s="45">
        <v>8.8582999999999998</v>
      </c>
      <c r="Q164" s="45">
        <v>32.347200000000001</v>
      </c>
      <c r="R164" s="45">
        <v>8.8574000000000002</v>
      </c>
      <c r="S164" s="45">
        <v>0</v>
      </c>
    </row>
    <row r="165" spans="1:19" hidden="1" outlineLevel="1" collapsed="1">
      <c r="A165" s="13">
        <v>45231</v>
      </c>
      <c r="B165" s="45">
        <v>37.482500000000002</v>
      </c>
      <c r="C165" s="45">
        <v>38.586100000000002</v>
      </c>
      <c r="D165" s="45">
        <v>37.3857</v>
      </c>
      <c r="E165" s="45">
        <v>38.817100000000003</v>
      </c>
      <c r="F165" s="45">
        <v>35.1905</v>
      </c>
      <c r="G165" s="45">
        <v>20.957100000000001</v>
      </c>
      <c r="H165" s="45">
        <v>37.503700000000002</v>
      </c>
      <c r="I165" s="45">
        <v>38.579799999999999</v>
      </c>
      <c r="J165" s="45">
        <v>37.409300000000002</v>
      </c>
      <c r="K165" s="45">
        <v>38.817100000000003</v>
      </c>
      <c r="L165" s="45">
        <v>35.317399999999999</v>
      </c>
      <c r="M165" s="45">
        <v>20.991700000000002</v>
      </c>
      <c r="N165" s="45">
        <v>10.7014</v>
      </c>
      <c r="O165" s="45">
        <v>54.121000000000002</v>
      </c>
      <c r="P165" s="45">
        <v>8.8520000000000003</v>
      </c>
      <c r="Q165" s="45">
        <v>36.5</v>
      </c>
      <c r="R165" s="45">
        <v>8.9773999999999994</v>
      </c>
      <c r="S165" s="45">
        <v>8.2240000000000002</v>
      </c>
    </row>
    <row r="166" spans="1:19" hidden="1" outlineLevel="1" collapsed="1">
      <c r="A166" s="13">
        <v>45261</v>
      </c>
      <c r="B166" s="45">
        <v>37.438000000000002</v>
      </c>
      <c r="C166" s="45">
        <v>37.441000000000003</v>
      </c>
      <c r="D166" s="45">
        <v>37.4377</v>
      </c>
      <c r="E166" s="45">
        <v>39.4465</v>
      </c>
      <c r="F166" s="45">
        <v>33.920699999999997</v>
      </c>
      <c r="G166" s="45">
        <v>19.130099999999999</v>
      </c>
      <c r="H166" s="45">
        <v>37.512599999999999</v>
      </c>
      <c r="I166" s="45">
        <v>37.440899999999999</v>
      </c>
      <c r="J166" s="45">
        <v>37.519500000000001</v>
      </c>
      <c r="K166" s="45">
        <v>39.4465</v>
      </c>
      <c r="L166" s="45">
        <v>34.125500000000002</v>
      </c>
      <c r="M166" s="45">
        <v>19.418399999999998</v>
      </c>
      <c r="N166" s="45">
        <v>8.8557000000000006</v>
      </c>
      <c r="O166" s="45">
        <v>37.566000000000003</v>
      </c>
      <c r="P166" s="45">
        <v>8.0380000000000003</v>
      </c>
      <c r="Q166" s="45">
        <v>0</v>
      </c>
      <c r="R166" s="45">
        <v>6.0491000000000001</v>
      </c>
      <c r="S166" s="45">
        <v>9.5</v>
      </c>
    </row>
    <row r="167" spans="1:19" hidden="1" outlineLevel="1" collapsed="1">
      <c r="A167" s="13">
        <v>45292</v>
      </c>
      <c r="B167" s="45">
        <v>38.220399999999998</v>
      </c>
      <c r="C167" s="45">
        <v>40.1723</v>
      </c>
      <c r="D167" s="45">
        <v>38.0398</v>
      </c>
      <c r="E167" s="45">
        <v>39.447299999999998</v>
      </c>
      <c r="F167" s="45">
        <v>35.668900000000001</v>
      </c>
      <c r="G167" s="45">
        <v>22.873899999999999</v>
      </c>
      <c r="H167" s="45">
        <v>38.244</v>
      </c>
      <c r="I167" s="45">
        <v>40.173900000000003</v>
      </c>
      <c r="J167" s="45">
        <v>38.065399999999997</v>
      </c>
      <c r="K167" s="45">
        <v>39.447299999999998</v>
      </c>
      <c r="L167" s="45">
        <v>35.814700000000002</v>
      </c>
      <c r="M167" s="45">
        <v>22.873899999999999</v>
      </c>
      <c r="N167" s="45">
        <v>11.9353</v>
      </c>
      <c r="O167" s="45">
        <v>38.6785</v>
      </c>
      <c r="P167" s="45">
        <v>9.0669000000000004</v>
      </c>
      <c r="Q167" s="45">
        <v>0</v>
      </c>
      <c r="R167" s="45">
        <v>9.0669000000000004</v>
      </c>
      <c r="S167" s="45">
        <v>0</v>
      </c>
    </row>
    <row r="168" spans="1:19" hidden="1" outlineLevel="1" collapsed="1">
      <c r="A168" s="13">
        <v>45323</v>
      </c>
      <c r="B168" s="45">
        <v>38.543900000000001</v>
      </c>
      <c r="C168" s="45">
        <v>39.8018</v>
      </c>
      <c r="D168" s="45">
        <v>38.435299999999998</v>
      </c>
      <c r="E168" s="45">
        <v>39.951700000000002</v>
      </c>
      <c r="F168" s="45">
        <v>36.756700000000002</v>
      </c>
      <c r="G168" s="45">
        <v>20.1967</v>
      </c>
      <c r="H168" s="45">
        <v>38.555500000000002</v>
      </c>
      <c r="I168" s="45">
        <v>39.788699999999999</v>
      </c>
      <c r="J168" s="45">
        <v>38.448999999999998</v>
      </c>
      <c r="K168" s="45">
        <v>39.951700000000002</v>
      </c>
      <c r="L168" s="45">
        <v>36.8371</v>
      </c>
      <c r="M168" s="45">
        <v>20.1967</v>
      </c>
      <c r="N168" s="45">
        <v>14.7766</v>
      </c>
      <c r="O168" s="45">
        <v>53.906999999999996</v>
      </c>
      <c r="P168" s="45">
        <v>7.7647000000000004</v>
      </c>
      <c r="Q168" s="45">
        <v>0</v>
      </c>
      <c r="R168" s="45">
        <v>7.7647000000000004</v>
      </c>
      <c r="S168" s="45">
        <v>0</v>
      </c>
    </row>
    <row r="169" spans="1:19" collapsed="1">
      <c r="A169" s="13">
        <v>45352</v>
      </c>
      <c r="B169" s="45">
        <v>38.399799999999999</v>
      </c>
      <c r="C169" s="45">
        <v>37.524500000000003</v>
      </c>
      <c r="D169" s="45">
        <v>38.471600000000002</v>
      </c>
      <c r="E169" s="45">
        <v>40.097999999999999</v>
      </c>
      <c r="F169" s="45">
        <v>36.020200000000003</v>
      </c>
      <c r="G169" s="45">
        <v>19.9939</v>
      </c>
      <c r="H169" s="45">
        <v>38.447000000000003</v>
      </c>
      <c r="I169" s="45">
        <v>37.5244</v>
      </c>
      <c r="J169" s="45">
        <v>38.5227</v>
      </c>
      <c r="K169" s="45">
        <v>40.097999999999999</v>
      </c>
      <c r="L169" s="45">
        <v>36.307299999999998</v>
      </c>
      <c r="M169" s="45">
        <v>19.9939</v>
      </c>
      <c r="N169" s="45">
        <v>10.474500000000001</v>
      </c>
      <c r="O169" s="45">
        <v>37.639200000000002</v>
      </c>
      <c r="P169" s="45">
        <v>9.5573999999999995</v>
      </c>
      <c r="Q169" s="45">
        <v>0</v>
      </c>
      <c r="R169" s="45">
        <v>9.5576000000000008</v>
      </c>
      <c r="S169" s="45">
        <v>0</v>
      </c>
    </row>
    <row r="170" spans="1:19">
      <c r="A170" s="13">
        <v>45383</v>
      </c>
      <c r="B170" s="45">
        <v>37.5822</v>
      </c>
      <c r="C170" s="45">
        <v>38.153399999999998</v>
      </c>
      <c r="D170" s="45">
        <v>37.536099999999998</v>
      </c>
      <c r="E170" s="45">
        <v>40.047699999999999</v>
      </c>
      <c r="F170" s="45">
        <v>34.499000000000002</v>
      </c>
      <c r="G170" s="45">
        <v>18.236599999999999</v>
      </c>
      <c r="H170" s="45">
        <v>37.700499999999998</v>
      </c>
      <c r="I170" s="45">
        <v>38.167900000000003</v>
      </c>
      <c r="J170" s="45">
        <v>37.662599999999998</v>
      </c>
      <c r="K170" s="45">
        <v>40.047699999999999</v>
      </c>
      <c r="L170" s="45">
        <v>35.021599999999999</v>
      </c>
      <c r="M170" s="45">
        <v>18.3171</v>
      </c>
      <c r="N170" s="45">
        <v>10.2738</v>
      </c>
      <c r="O170" s="45">
        <v>23.893699999999999</v>
      </c>
      <c r="P170" s="45">
        <v>10.0304</v>
      </c>
      <c r="Q170" s="45">
        <v>0</v>
      </c>
      <c r="R170" s="45">
        <v>10.689399999999999</v>
      </c>
      <c r="S170" s="45">
        <v>0</v>
      </c>
    </row>
    <row r="171" spans="1:19">
      <c r="A171" s="13">
        <v>45413</v>
      </c>
      <c r="B171" s="45">
        <v>38.662300000000002</v>
      </c>
      <c r="C171" s="45">
        <v>37.449399999999997</v>
      </c>
      <c r="D171" s="45">
        <v>38.770400000000002</v>
      </c>
      <c r="E171" s="45">
        <v>40.214500000000001</v>
      </c>
      <c r="F171" s="45">
        <v>38.250100000000003</v>
      </c>
      <c r="G171" s="45">
        <v>20.777000000000001</v>
      </c>
      <c r="H171" s="45">
        <v>38.723700000000001</v>
      </c>
      <c r="I171" s="45">
        <v>37.456099999999999</v>
      </c>
      <c r="J171" s="45">
        <v>38.8369</v>
      </c>
      <c r="K171" s="45">
        <v>40.214500000000001</v>
      </c>
      <c r="L171" s="45">
        <v>38.662500000000001</v>
      </c>
      <c r="M171" s="45">
        <v>20.777000000000001</v>
      </c>
      <c r="N171" s="45">
        <v>12.0288</v>
      </c>
      <c r="O171" s="45">
        <v>27.5075</v>
      </c>
      <c r="P171" s="45">
        <v>11.6488</v>
      </c>
      <c r="Q171" s="45">
        <v>0</v>
      </c>
      <c r="R171" s="45">
        <v>11.6488</v>
      </c>
      <c r="S171" s="45">
        <v>0</v>
      </c>
    </row>
    <row r="172" spans="1:19">
      <c r="A172" s="13">
        <v>45444</v>
      </c>
      <c r="B172" s="45">
        <v>38.839199999999998</v>
      </c>
      <c r="C172" s="45">
        <v>39.520499999999998</v>
      </c>
      <c r="D172" s="45">
        <v>38.782400000000003</v>
      </c>
      <c r="E172" s="45">
        <v>39.817700000000002</v>
      </c>
      <c r="F172" s="45">
        <v>36.767600000000002</v>
      </c>
      <c r="G172" s="45">
        <v>25.515599999999999</v>
      </c>
      <c r="H172" s="45">
        <v>38.953899999999997</v>
      </c>
      <c r="I172" s="45">
        <v>39.532600000000002</v>
      </c>
      <c r="J172" s="45">
        <v>38.9054</v>
      </c>
      <c r="K172" s="45">
        <v>39.817700000000002</v>
      </c>
      <c r="L172" s="45">
        <v>37.508000000000003</v>
      </c>
      <c r="M172" s="45">
        <v>25.515599999999999</v>
      </c>
      <c r="N172" s="45">
        <v>9.1181999999999999</v>
      </c>
      <c r="O172" s="45">
        <v>20.6755</v>
      </c>
      <c r="P172" s="45">
        <v>8.9669000000000008</v>
      </c>
      <c r="Q172" s="45">
        <v>0</v>
      </c>
      <c r="R172" s="45">
        <v>8.9669000000000008</v>
      </c>
      <c r="S172" s="45">
        <v>0</v>
      </c>
    </row>
    <row r="173" spans="1:19">
      <c r="A173" s="13">
        <v>45474</v>
      </c>
      <c r="B173" s="45">
        <v>38.057400000000001</v>
      </c>
      <c r="C173" s="45">
        <v>39.78</v>
      </c>
      <c r="D173" s="45">
        <v>37.914200000000001</v>
      </c>
      <c r="E173" s="45">
        <v>39.527700000000003</v>
      </c>
      <c r="F173" s="45">
        <v>35.414099999999998</v>
      </c>
      <c r="G173" s="45">
        <v>21.773599999999998</v>
      </c>
      <c r="H173" s="45">
        <v>38.1066</v>
      </c>
      <c r="I173" s="45">
        <v>39.844099999999997</v>
      </c>
      <c r="J173" s="45">
        <v>37.962200000000003</v>
      </c>
      <c r="K173" s="45">
        <v>39.527700000000003</v>
      </c>
      <c r="L173" s="45">
        <v>35.648299999999999</v>
      </c>
      <c r="M173" s="45">
        <v>21.773599999999998</v>
      </c>
      <c r="N173" s="45">
        <v>8.7563999999999993</v>
      </c>
      <c r="O173" s="45">
        <v>9.9678000000000004</v>
      </c>
      <c r="P173" s="45">
        <v>8.6242999999999999</v>
      </c>
      <c r="Q173" s="45">
        <v>0</v>
      </c>
      <c r="R173" s="45">
        <v>8.6243999999999996</v>
      </c>
      <c r="S173" s="45">
        <v>0</v>
      </c>
    </row>
    <row r="174" spans="1:19">
      <c r="A174" s="13">
        <v>45505</v>
      </c>
      <c r="B174" s="45">
        <v>38.549700000000001</v>
      </c>
      <c r="C174" s="45">
        <v>39.989800000000002</v>
      </c>
      <c r="D174" s="45">
        <v>38.427900000000001</v>
      </c>
      <c r="E174" s="45">
        <v>39.777900000000002</v>
      </c>
      <c r="F174" s="45">
        <v>35.450099999999999</v>
      </c>
      <c r="G174" s="45">
        <v>24.1874</v>
      </c>
      <c r="H174" s="45">
        <v>38.628999999999998</v>
      </c>
      <c r="I174" s="45">
        <v>39.988199999999999</v>
      </c>
      <c r="J174" s="45">
        <v>38.513800000000003</v>
      </c>
      <c r="K174" s="45">
        <v>39.777900000000002</v>
      </c>
      <c r="L174" s="45">
        <v>35.907299999999999</v>
      </c>
      <c r="M174" s="45">
        <v>24.1874</v>
      </c>
      <c r="N174" s="45">
        <v>11.659599999999999</v>
      </c>
      <c r="O174" s="45">
        <v>41.625999999999998</v>
      </c>
      <c r="P174" s="45">
        <v>10.8546</v>
      </c>
      <c r="Q174" s="45">
        <v>0</v>
      </c>
      <c r="R174" s="45">
        <v>10.8546</v>
      </c>
      <c r="S174" s="45">
        <v>0</v>
      </c>
    </row>
    <row r="175" spans="1:19">
      <c r="A175" s="13">
        <v>45536</v>
      </c>
      <c r="B175" s="45">
        <v>38.7438</v>
      </c>
      <c r="C175" s="45">
        <v>39.107799999999997</v>
      </c>
      <c r="D175" s="45">
        <v>38.7117</v>
      </c>
      <c r="E175" s="45">
        <v>39.627699999999997</v>
      </c>
      <c r="F175" s="45">
        <v>38.1051</v>
      </c>
      <c r="G175" s="45">
        <v>23.8202</v>
      </c>
      <c r="H175" s="45">
        <v>38.795900000000003</v>
      </c>
      <c r="I175" s="45">
        <v>39.120800000000003</v>
      </c>
      <c r="J175" s="45">
        <v>38.767200000000003</v>
      </c>
      <c r="K175" s="45">
        <v>39.627699999999997</v>
      </c>
      <c r="L175" s="45">
        <v>38.445500000000003</v>
      </c>
      <c r="M175" s="45">
        <v>23.8202</v>
      </c>
      <c r="N175" s="45">
        <v>9.2850999999999999</v>
      </c>
      <c r="O175" s="45">
        <v>25.5288</v>
      </c>
      <c r="P175" s="45">
        <v>8.5367999999999995</v>
      </c>
      <c r="Q175" s="45">
        <v>0</v>
      </c>
      <c r="R175" s="45">
        <v>8.5367999999999995</v>
      </c>
      <c r="S175" s="45">
        <v>0</v>
      </c>
    </row>
    <row r="176" spans="1:19">
      <c r="A176" s="13">
        <v>45566</v>
      </c>
      <c r="B176" s="45">
        <v>38.188299999999998</v>
      </c>
      <c r="C176" s="45">
        <v>38.793999999999997</v>
      </c>
      <c r="D176" s="45">
        <v>38.137099999999997</v>
      </c>
      <c r="E176" s="45">
        <v>39.806899999999999</v>
      </c>
      <c r="F176" s="45">
        <v>35.247199999999999</v>
      </c>
      <c r="G176" s="45">
        <v>23.136099999999999</v>
      </c>
      <c r="H176" s="45">
        <v>38.264099999999999</v>
      </c>
      <c r="I176" s="45">
        <v>38.795499999999997</v>
      </c>
      <c r="J176" s="45">
        <v>38.219000000000001</v>
      </c>
      <c r="K176" s="45">
        <v>39.806899999999999</v>
      </c>
      <c r="L176" s="45">
        <v>35.622900000000001</v>
      </c>
      <c r="M176" s="45">
        <v>23.136099999999999</v>
      </c>
      <c r="N176" s="45">
        <v>9.1910000000000007</v>
      </c>
      <c r="O176" s="45">
        <v>36.420499999999997</v>
      </c>
      <c r="P176" s="45">
        <v>8.6972000000000005</v>
      </c>
      <c r="Q176" s="45">
        <v>0</v>
      </c>
      <c r="R176" s="45">
        <v>8.6972000000000005</v>
      </c>
      <c r="S176" s="45">
        <v>0</v>
      </c>
    </row>
    <row r="177" spans="1:19">
      <c r="A177" s="13">
        <v>45597</v>
      </c>
      <c r="B177" s="45">
        <v>38.100200000000001</v>
      </c>
      <c r="C177" s="45">
        <v>38.919600000000003</v>
      </c>
      <c r="D177" s="45">
        <v>38.032699999999998</v>
      </c>
      <c r="E177" s="45">
        <v>39.270099999999999</v>
      </c>
      <c r="F177" s="45">
        <v>35.683100000000003</v>
      </c>
      <c r="G177" s="45">
        <v>24.427900000000001</v>
      </c>
      <c r="H177" s="45">
        <v>38.240499999999997</v>
      </c>
      <c r="I177" s="45">
        <v>38.893099999999997</v>
      </c>
      <c r="J177" s="45">
        <v>38.186700000000002</v>
      </c>
      <c r="K177" s="45">
        <v>39.270099999999999</v>
      </c>
      <c r="L177" s="45">
        <v>36.536299999999997</v>
      </c>
      <c r="M177" s="45">
        <v>24.427900000000001</v>
      </c>
      <c r="N177" s="45">
        <v>10.140599999999999</v>
      </c>
      <c r="O177" s="45">
        <v>47.3414</v>
      </c>
      <c r="P177" s="45">
        <v>8.2795000000000005</v>
      </c>
      <c r="Q177" s="45">
        <v>0</v>
      </c>
      <c r="R177" s="45">
        <v>8.2795000000000005</v>
      </c>
      <c r="S177" s="45">
        <v>0</v>
      </c>
    </row>
    <row r="178" spans="1:19">
      <c r="A178" s="13">
        <v>45627</v>
      </c>
      <c r="B178" s="45">
        <v>38.827100000000002</v>
      </c>
      <c r="C178" s="45">
        <v>39.199300000000001</v>
      </c>
      <c r="D178" s="45">
        <v>38.794499999999999</v>
      </c>
      <c r="E178" s="45">
        <v>39.6447</v>
      </c>
      <c r="F178" s="45">
        <v>36.8857</v>
      </c>
      <c r="G178" s="45">
        <v>27.9251</v>
      </c>
      <c r="H178" s="45">
        <v>38.897799999999997</v>
      </c>
      <c r="I178" s="45">
        <v>39.203699999999998</v>
      </c>
      <c r="J178" s="45">
        <v>38.871000000000002</v>
      </c>
      <c r="K178" s="45">
        <v>39.6447</v>
      </c>
      <c r="L178" s="45">
        <v>37.333799999999997</v>
      </c>
      <c r="M178" s="45">
        <v>27.9251</v>
      </c>
      <c r="N178" s="45">
        <v>9.0602999999999998</v>
      </c>
      <c r="O178" s="45">
        <v>30.592300000000002</v>
      </c>
      <c r="P178" s="45">
        <v>8.6798999999999999</v>
      </c>
      <c r="Q178" s="45">
        <v>0</v>
      </c>
      <c r="R178" s="45">
        <v>8.6798999999999999</v>
      </c>
      <c r="S178" s="45">
        <v>0</v>
      </c>
    </row>
    <row r="179" spans="1:19">
      <c r="A179" s="13">
        <v>45658</v>
      </c>
      <c r="B179" s="45">
        <v>38.073599999999999</v>
      </c>
      <c r="C179" s="45">
        <v>39.256399999999999</v>
      </c>
      <c r="D179" s="45">
        <v>37.975900000000003</v>
      </c>
      <c r="E179" s="45">
        <v>39.845999999999997</v>
      </c>
      <c r="F179" s="45">
        <v>33.405900000000003</v>
      </c>
      <c r="G179" s="45">
        <v>26.0062</v>
      </c>
      <c r="H179" s="45">
        <v>38.136600000000001</v>
      </c>
      <c r="I179" s="45">
        <v>39.250999999999998</v>
      </c>
      <c r="J179" s="45">
        <v>38.044499999999999</v>
      </c>
      <c r="K179" s="45">
        <v>39.845999999999997</v>
      </c>
      <c r="L179" s="45">
        <v>33.691800000000001</v>
      </c>
      <c r="M179" s="45">
        <v>26.0062</v>
      </c>
      <c r="N179" s="45">
        <v>7.7816999999999998</v>
      </c>
      <c r="O179" s="45">
        <v>41.295299999999997</v>
      </c>
      <c r="P179" s="45">
        <v>4.1661999999999999</v>
      </c>
      <c r="Q179" s="45">
        <v>0</v>
      </c>
      <c r="R179" s="45">
        <v>4.1661999999999999</v>
      </c>
      <c r="S179" s="45">
        <v>0</v>
      </c>
    </row>
    <row r="180" spans="1:19">
      <c r="A180" s="13">
        <v>45689</v>
      </c>
      <c r="B180" s="45">
        <v>38.874299999999998</v>
      </c>
      <c r="C180" s="45">
        <v>39.457599999999999</v>
      </c>
      <c r="D180" s="45">
        <v>38.821800000000003</v>
      </c>
      <c r="E180" s="45">
        <v>39.8536</v>
      </c>
      <c r="F180" s="45">
        <v>36.543300000000002</v>
      </c>
      <c r="G180" s="45">
        <v>26.0989</v>
      </c>
      <c r="H180" s="45">
        <v>38.9191</v>
      </c>
      <c r="I180" s="45">
        <v>39.467700000000001</v>
      </c>
      <c r="J180" s="45">
        <v>38.869599999999998</v>
      </c>
      <c r="K180" s="45">
        <v>39.8536</v>
      </c>
      <c r="L180" s="45">
        <v>36.803800000000003</v>
      </c>
      <c r="M180" s="45">
        <v>26.0989</v>
      </c>
      <c r="N180" s="45">
        <v>8.4292999999999996</v>
      </c>
      <c r="O180" s="45">
        <v>27.394500000000001</v>
      </c>
      <c r="P180" s="45">
        <v>7.4893000000000001</v>
      </c>
      <c r="Q180" s="45">
        <v>0</v>
      </c>
      <c r="R180" s="45">
        <v>7.4893000000000001</v>
      </c>
      <c r="S180" s="45">
        <v>0</v>
      </c>
    </row>
    <row r="181" spans="1:19">
      <c r="A181" s="13">
        <v>45717</v>
      </c>
      <c r="B181" s="45">
        <v>39.173499999999997</v>
      </c>
      <c r="C181" s="45">
        <v>38.832099999999997</v>
      </c>
      <c r="D181" s="45">
        <v>39.203899999999997</v>
      </c>
      <c r="E181" s="45">
        <v>40.068300000000001</v>
      </c>
      <c r="F181" s="45">
        <v>37.120899999999999</v>
      </c>
      <c r="G181" s="45">
        <v>29.144200000000001</v>
      </c>
      <c r="H181" s="45">
        <v>39.231299999999997</v>
      </c>
      <c r="I181" s="45">
        <v>39.177500000000002</v>
      </c>
      <c r="J181" s="45">
        <v>39.2361</v>
      </c>
      <c r="K181" s="45">
        <v>40.068300000000001</v>
      </c>
      <c r="L181" s="45">
        <v>37.3018</v>
      </c>
      <c r="M181" s="45">
        <v>29.144200000000001</v>
      </c>
      <c r="N181" s="45">
        <v>8.7408000000000001</v>
      </c>
      <c r="O181" s="45">
        <v>9.6448</v>
      </c>
      <c r="P181" s="45">
        <v>7.8190999999999997</v>
      </c>
      <c r="Q181" s="45">
        <v>0</v>
      </c>
      <c r="R181" s="45">
        <v>7.8190999999999997</v>
      </c>
      <c r="S181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5"/>
      <c r="C7" s="205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5"/>
      <c r="C8" s="205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 hidden="1" outlineLevel="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 hidden="1" outlineLevel="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 hidden="1" outlineLevel="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 hidden="1" outlineLevel="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 hidden="1" outlineLevel="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 hidden="1" outlineLevel="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 hidden="1" outlineLevel="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 hidden="1" outlineLevel="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 hidden="1" outlineLevel="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 hidden="1" outlineLevel="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 hidden="1" outlineLevel="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 hidden="1" outlineLevel="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 hidden="1" outlineLevel="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  <row r="153" spans="1:21" hidden="1" outlineLevel="1">
      <c r="A153" s="13">
        <v>44866</v>
      </c>
      <c r="B153" s="45">
        <v>17.766200000000001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17.766127518136276</v>
      </c>
    </row>
    <row r="154" spans="1:21" hidden="1" outlineLevel="1">
      <c r="A154" s="13">
        <v>44896</v>
      </c>
      <c r="B154" s="45">
        <v>14.7125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14.712499512739372</v>
      </c>
    </row>
    <row r="155" spans="1:21" hidden="1" outlineLevel="1">
      <c r="A155" s="13">
        <v>44927</v>
      </c>
      <c r="B155" s="45">
        <v>16.293399999999998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16.293376541210321</v>
      </c>
    </row>
    <row r="156" spans="1:21" hidden="1" outlineLevel="1">
      <c r="A156" s="13">
        <v>44958</v>
      </c>
      <c r="B156" s="45">
        <v>18.963200000000001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18.963125007916709</v>
      </c>
    </row>
    <row r="157" spans="1:21" hidden="1" outlineLevel="1">
      <c r="A157" s="13">
        <v>44986</v>
      </c>
      <c r="B157" s="45">
        <v>18.6601</v>
      </c>
      <c r="C157" s="45">
        <v>19.020399999999999</v>
      </c>
      <c r="D157" s="45">
        <v>0</v>
      </c>
      <c r="E157" s="45">
        <v>19.020399999999999</v>
      </c>
      <c r="F157" s="45">
        <v>0</v>
      </c>
      <c r="G157" s="45">
        <v>19.020399999999999</v>
      </c>
      <c r="H157" s="45">
        <v>0</v>
      </c>
      <c r="I157" s="45">
        <v>19.020399999999999</v>
      </c>
      <c r="J157" s="45">
        <v>0</v>
      </c>
      <c r="K157" s="45">
        <v>19.020399999999999</v>
      </c>
      <c r="L157" s="45">
        <v>0</v>
      </c>
      <c r="M157" s="45">
        <v>19.020399999999999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18.658453526813449</v>
      </c>
    </row>
    <row r="158" spans="1:21" hidden="1" outlineLevel="1">
      <c r="A158" s="13">
        <v>45017</v>
      </c>
      <c r="B158" s="45">
        <v>18.918700000000001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18.9186733708448</v>
      </c>
    </row>
    <row r="159" spans="1:21" hidden="1" outlineLevel="1">
      <c r="A159" s="13">
        <v>45047</v>
      </c>
      <c r="B159" s="45">
        <v>18.9955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18.995517184499349</v>
      </c>
    </row>
    <row r="160" spans="1:21" hidden="1" outlineLevel="1">
      <c r="A160" s="13">
        <v>45078</v>
      </c>
      <c r="B160" s="45">
        <v>19.207899999999999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19.20798559900587</v>
      </c>
    </row>
    <row r="161" spans="1:21" hidden="1" outlineLevel="1">
      <c r="A161" s="13">
        <v>45108</v>
      </c>
      <c r="B161" s="45">
        <v>17.0214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17.021366621955146</v>
      </c>
    </row>
    <row r="162" spans="1:21" hidden="1" outlineLevel="1">
      <c r="A162" s="13">
        <v>45139</v>
      </c>
      <c r="B162" s="45">
        <v>16.778300000000002</v>
      </c>
      <c r="C162" s="45">
        <v>18.7012</v>
      </c>
      <c r="D162" s="45">
        <v>0</v>
      </c>
      <c r="E162" s="45">
        <v>18.7012</v>
      </c>
      <c r="F162" s="45">
        <v>0</v>
      </c>
      <c r="G162" s="45">
        <v>18.7012</v>
      </c>
      <c r="H162" s="45">
        <v>0</v>
      </c>
      <c r="I162" s="45">
        <v>18.7012</v>
      </c>
      <c r="J162" s="45">
        <v>0</v>
      </c>
      <c r="K162" s="45">
        <v>18.7012</v>
      </c>
      <c r="L162" s="45">
        <v>0</v>
      </c>
      <c r="M162" s="45">
        <v>18.7012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16.778325125383976</v>
      </c>
    </row>
    <row r="163" spans="1:21" hidden="1" outlineLevel="1">
      <c r="A163" s="13">
        <v>45170</v>
      </c>
      <c r="B163" s="45">
        <v>19.576799999999999</v>
      </c>
      <c r="C163" s="45">
        <v>19.065000000000001</v>
      </c>
      <c r="D163" s="45">
        <v>0</v>
      </c>
      <c r="E163" s="45">
        <v>19.065000000000001</v>
      </c>
      <c r="F163" s="45">
        <v>0</v>
      </c>
      <c r="G163" s="45">
        <v>19.065000000000001</v>
      </c>
      <c r="H163" s="45">
        <v>0</v>
      </c>
      <c r="I163" s="45">
        <v>19.065000000000001</v>
      </c>
      <c r="J163" s="45">
        <v>0</v>
      </c>
      <c r="K163" s="45">
        <v>19.065000000000001</v>
      </c>
      <c r="L163" s="45">
        <v>0</v>
      </c>
      <c r="M163" s="45">
        <v>19.065000000000001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19.577415910813407</v>
      </c>
    </row>
    <row r="164" spans="1:21" hidden="1" outlineLevel="1">
      <c r="A164" s="13">
        <v>45200</v>
      </c>
      <c r="B164" s="45">
        <v>18.764500000000002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18.764508693668322</v>
      </c>
    </row>
    <row r="165" spans="1:21" hidden="1" outlineLevel="1">
      <c r="A165" s="13">
        <v>45231</v>
      </c>
      <c r="B165" s="45">
        <v>18.0047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18.004718522338617</v>
      </c>
    </row>
    <row r="166" spans="1:21" hidden="1" outlineLevel="1">
      <c r="A166" s="13">
        <v>45261</v>
      </c>
      <c r="B166" s="45">
        <v>17.930199999999999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17.930206727769576</v>
      </c>
    </row>
    <row r="167" spans="1:21" hidden="1" outlineLevel="1">
      <c r="A167" s="13">
        <v>45292</v>
      </c>
      <c r="B167" s="45">
        <v>19.264600000000002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19.264635197589808</v>
      </c>
    </row>
    <row r="168" spans="1:21" hidden="1" outlineLevel="1">
      <c r="A168" s="13">
        <v>45323</v>
      </c>
      <c r="B168" s="45">
        <v>17.201499999999999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17.201479151704799</v>
      </c>
    </row>
    <row r="169" spans="1:21">
      <c r="A169" s="13">
        <v>45352</v>
      </c>
      <c r="B169" s="45">
        <v>15.5966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15.596577550291308</v>
      </c>
    </row>
    <row r="170" spans="1:21">
      <c r="A170" s="13">
        <v>45383</v>
      </c>
      <c r="B170" s="45">
        <v>18.6662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18.666243161481511</v>
      </c>
    </row>
    <row r="171" spans="1:21">
      <c r="A171" s="13">
        <v>45413</v>
      </c>
      <c r="B171" s="45">
        <v>16.284600000000001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16.284590635445806</v>
      </c>
    </row>
    <row r="172" spans="1:21">
      <c r="A172" s="13">
        <v>45444</v>
      </c>
      <c r="B172" s="45">
        <v>16.0107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16.010712445800348</v>
      </c>
    </row>
    <row r="173" spans="1:21">
      <c r="A173" s="13">
        <v>45474</v>
      </c>
      <c r="B173" s="45">
        <v>16.236000000000001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16.236033664249479</v>
      </c>
    </row>
    <row r="174" spans="1:21">
      <c r="A174" s="13">
        <v>45505</v>
      </c>
      <c r="B174" s="45">
        <v>14.7508</v>
      </c>
      <c r="C174" s="45">
        <v>18.651299999999999</v>
      </c>
      <c r="D174" s="45">
        <v>0</v>
      </c>
      <c r="E174" s="45">
        <v>18.651299999999999</v>
      </c>
      <c r="F174" s="45">
        <v>0</v>
      </c>
      <c r="G174" s="45">
        <v>18.651299999999999</v>
      </c>
      <c r="H174" s="45">
        <v>0</v>
      </c>
      <c r="I174" s="45">
        <v>18.651299999999999</v>
      </c>
      <c r="J174" s="45">
        <v>0</v>
      </c>
      <c r="K174" s="45">
        <v>18.651299999999999</v>
      </c>
      <c r="L174" s="45">
        <v>0</v>
      </c>
      <c r="M174" s="45">
        <v>18.651299999999999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14.750831182903045</v>
      </c>
    </row>
    <row r="175" spans="1:21">
      <c r="A175" s="13">
        <v>45536</v>
      </c>
      <c r="B175" s="45">
        <v>14.6623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14.662239209314407</v>
      </c>
    </row>
    <row r="176" spans="1:21">
      <c r="A176" s="13">
        <v>45566</v>
      </c>
      <c r="B176" s="45">
        <v>16.914300000000001</v>
      </c>
      <c r="C176" s="45">
        <v>20.04</v>
      </c>
      <c r="D176" s="45">
        <v>0</v>
      </c>
      <c r="E176" s="45">
        <v>20.04</v>
      </c>
      <c r="F176" s="45">
        <v>0</v>
      </c>
      <c r="G176" s="45">
        <v>20.04</v>
      </c>
      <c r="H176" s="45">
        <v>0</v>
      </c>
      <c r="I176" s="45">
        <v>20.04</v>
      </c>
      <c r="J176" s="45">
        <v>0</v>
      </c>
      <c r="K176" s="45">
        <v>20.04</v>
      </c>
      <c r="L176" s="45">
        <v>0</v>
      </c>
      <c r="M176" s="45">
        <v>20.04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16.913406467049246</v>
      </c>
    </row>
    <row r="177" spans="1:21">
      <c r="A177" s="13">
        <v>45597</v>
      </c>
      <c r="B177" s="45">
        <v>12.820399999999999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12.820351877866342</v>
      </c>
    </row>
    <row r="178" spans="1:21">
      <c r="A178" s="13">
        <v>45627</v>
      </c>
      <c r="B178" s="45">
        <v>14.747199999999999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14.747276773974955</v>
      </c>
    </row>
    <row r="179" spans="1:21">
      <c r="A179" s="13">
        <v>45658</v>
      </c>
      <c r="B179" s="45">
        <v>16.3888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0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16.387740592683326</v>
      </c>
    </row>
    <row r="180" spans="1:21">
      <c r="A180" s="13">
        <v>45689</v>
      </c>
      <c r="B180" s="45">
        <v>13.8096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13.809637963563224</v>
      </c>
    </row>
    <row r="181" spans="1:21">
      <c r="A181" s="13">
        <v>45717</v>
      </c>
      <c r="B181" s="45">
        <v>13.8201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13.820120216212045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5"/>
      <c r="C7" s="205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5"/>
      <c r="C8" s="205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5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269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269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269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269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269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269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269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269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269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269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269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269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269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269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269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269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269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269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269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269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269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269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269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269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269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269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269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269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269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269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269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269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269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269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269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269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269</v>
      </c>
      <c r="S55" s="45" t="s">
        <v>269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269</v>
      </c>
      <c r="AK55" s="45" t="s">
        <v>269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269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269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269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269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269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269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269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269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269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269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269</v>
      </c>
      <c r="S63" s="45" t="s">
        <v>269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269</v>
      </c>
      <c r="AK63" s="45" t="s">
        <v>269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269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269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269</v>
      </c>
      <c r="S65" s="45" t="s">
        <v>269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269</v>
      </c>
      <c r="AK65" s="45" t="s">
        <v>269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269</v>
      </c>
      <c r="S66" s="45">
        <v>0</v>
      </c>
      <c r="T66" s="45" t="s">
        <v>269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269</v>
      </c>
      <c r="AK66" s="45">
        <v>0</v>
      </c>
      <c r="AL66" s="45" t="s">
        <v>269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269</v>
      </c>
      <c r="S67" s="45" t="s">
        <v>269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269</v>
      </c>
      <c r="AK67" s="45" t="s">
        <v>269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269</v>
      </c>
      <c r="S68" s="45" t="s">
        <v>269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269</v>
      </c>
      <c r="AK68" s="45" t="s">
        <v>269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269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269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269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269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269</v>
      </c>
      <c r="T73" s="45" t="s">
        <v>269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269</v>
      </c>
      <c r="AL73" s="45" t="s">
        <v>269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269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269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269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269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269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269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269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269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269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269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269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269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269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269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269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269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269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269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269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269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269</v>
      </c>
      <c r="T91" s="45" t="s">
        <v>269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269</v>
      </c>
      <c r="AL91" s="45" t="s">
        <v>269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269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269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269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269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269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269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269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269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269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269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269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269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269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269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269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269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269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269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269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269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269</v>
      </c>
      <c r="S104" s="45">
        <v>0</v>
      </c>
      <c r="T104" s="45" t="s">
        <v>269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269</v>
      </c>
      <c r="AK104" s="45">
        <v>0</v>
      </c>
      <c r="AL104" s="45" t="s">
        <v>269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269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269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269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269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269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269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269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269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269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269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269</v>
      </c>
      <c r="S116" s="45">
        <v>0</v>
      </c>
      <c r="T116" s="45" t="s">
        <v>269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269</v>
      </c>
      <c r="AK116" s="45">
        <v>0</v>
      </c>
      <c r="AL116" s="45" t="s">
        <v>269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269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269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269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269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269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269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269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269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269</v>
      </c>
      <c r="S131" s="45">
        <v>0</v>
      </c>
      <c r="T131" s="45" t="s">
        <v>269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269</v>
      </c>
      <c r="AK131" s="45">
        <v>0</v>
      </c>
      <c r="AL131" s="45" t="s">
        <v>269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269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269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269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269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269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269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269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269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269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269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 hidden="1" outlineLevel="1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269</v>
      </c>
      <c r="S140" s="45">
        <v>0</v>
      </c>
      <c r="T140" s="45" t="s">
        <v>269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269</v>
      </c>
      <c r="AK140" s="45">
        <v>0</v>
      </c>
      <c r="AL140" s="45" t="s">
        <v>269</v>
      </c>
      <c r="AM140" s="45">
        <v>19.173100000000002</v>
      </c>
    </row>
    <row r="141" spans="1:39" hidden="1" outlineLevel="1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269</v>
      </c>
      <c r="S141" s="45">
        <v>9</v>
      </c>
      <c r="T141" s="45" t="s">
        <v>269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269</v>
      </c>
      <c r="AK141" s="45">
        <v>0</v>
      </c>
      <c r="AL141" s="45" t="s">
        <v>269</v>
      </c>
      <c r="AM141" s="45">
        <v>19.5471</v>
      </c>
    </row>
    <row r="142" spans="1:39" hidden="1" outlineLevel="1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 hidden="1" outlineLevel="1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269</v>
      </c>
      <c r="S143" s="45">
        <v>0</v>
      </c>
      <c r="T143" s="45" t="s">
        <v>269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269</v>
      </c>
      <c r="AK143" s="45">
        <v>0</v>
      </c>
      <c r="AL143" s="45" t="s">
        <v>269</v>
      </c>
      <c r="AM143" s="45">
        <v>19.301500000000001</v>
      </c>
    </row>
    <row r="144" spans="1:39" hidden="1" outlineLevel="1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269</v>
      </c>
      <c r="S144" s="45">
        <v>0</v>
      </c>
      <c r="T144" s="45" t="s">
        <v>269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269</v>
      </c>
      <c r="AK144" s="45">
        <v>0</v>
      </c>
      <c r="AL144" s="45" t="s">
        <v>269</v>
      </c>
      <c r="AM144" s="45">
        <v>20.234999999999999</v>
      </c>
    </row>
    <row r="145" spans="1:39" hidden="1" outlineLevel="1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21.8901</v>
      </c>
    </row>
    <row r="146" spans="1:39" hidden="1" outlineLevel="1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17.7592</v>
      </c>
    </row>
    <row r="147" spans="1:39" hidden="1" outlineLevel="1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269</v>
      </c>
      <c r="S147" s="45" t="s">
        <v>269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269</v>
      </c>
      <c r="AK147" s="45" t="s">
        <v>269</v>
      </c>
      <c r="AL147" s="45">
        <v>12.6</v>
      </c>
      <c r="AM147" s="45">
        <v>15.405799999999999</v>
      </c>
    </row>
    <row r="148" spans="1:39" hidden="1" outlineLevel="1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269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269</v>
      </c>
      <c r="AK148" s="45">
        <v>0</v>
      </c>
      <c r="AL148" s="45">
        <v>13.49</v>
      </c>
      <c r="AM148" s="45">
        <v>15.627800000000001</v>
      </c>
    </row>
    <row r="149" spans="1:39" hidden="1" outlineLevel="1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269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269</v>
      </c>
      <c r="AK149" s="45">
        <v>0</v>
      </c>
      <c r="AL149" s="45">
        <v>8.5</v>
      </c>
      <c r="AM149" s="45">
        <v>16.661100000000001</v>
      </c>
    </row>
    <row r="150" spans="1:39" hidden="1" outlineLevel="1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269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269</v>
      </c>
      <c r="AK150" s="45">
        <v>0</v>
      </c>
      <c r="AL150" s="45">
        <v>0</v>
      </c>
      <c r="AM150" s="45">
        <v>21.383800000000001</v>
      </c>
    </row>
    <row r="151" spans="1:39" hidden="1" outlineLevel="1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 hidden="1" outlineLevel="1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269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269</v>
      </c>
      <c r="AK152" s="45">
        <v>0</v>
      </c>
      <c r="AL152" s="45">
        <v>0</v>
      </c>
      <c r="AM152" s="45">
        <v>19.311900000000001</v>
      </c>
    </row>
    <row r="153" spans="1:39" hidden="1" outlineLevel="1">
      <c r="A153" s="13">
        <v>44866</v>
      </c>
      <c r="B153" s="45">
        <v>36.650100000000002</v>
      </c>
      <c r="C153" s="45">
        <v>37.702399999999997</v>
      </c>
      <c r="D153" s="45">
        <v>40.3658</v>
      </c>
      <c r="E153" s="45">
        <v>37.413499999999999</v>
      </c>
      <c r="F153" s="45">
        <v>37.529000000000003</v>
      </c>
      <c r="G153" s="45">
        <v>37.197400000000002</v>
      </c>
      <c r="H153" s="45">
        <v>23.288900000000002</v>
      </c>
      <c r="I153" s="45">
        <v>37.706699999999998</v>
      </c>
      <c r="J153" s="45">
        <v>40.3645</v>
      </c>
      <c r="K153" s="45">
        <v>37.418500000000002</v>
      </c>
      <c r="L153" s="45">
        <v>37.529000000000003</v>
      </c>
      <c r="M153" s="45">
        <v>37.249899999999997</v>
      </c>
      <c r="N153" s="45">
        <v>23.288900000000002</v>
      </c>
      <c r="O153" s="45">
        <v>16.804200000000002</v>
      </c>
      <c r="P153" s="45">
        <v>43.0349</v>
      </c>
      <c r="Q153" s="45">
        <v>9</v>
      </c>
      <c r="R153" s="45" t="s">
        <v>269</v>
      </c>
      <c r="S153" s="45">
        <v>9</v>
      </c>
      <c r="T153" s="45" t="s">
        <v>269</v>
      </c>
      <c r="U153" s="45">
        <v>13.3795</v>
      </c>
      <c r="V153" s="45">
        <v>0</v>
      </c>
      <c r="W153" s="45">
        <v>13.3795</v>
      </c>
      <c r="X153" s="45">
        <v>0</v>
      </c>
      <c r="Y153" s="45">
        <v>16.227900000000002</v>
      </c>
      <c r="Z153" s="45">
        <v>13.377800000000001</v>
      </c>
      <c r="AA153" s="45">
        <v>13.3795</v>
      </c>
      <c r="AB153" s="45">
        <v>0</v>
      </c>
      <c r="AC153" s="45">
        <v>13.3795</v>
      </c>
      <c r="AD153" s="45">
        <v>0</v>
      </c>
      <c r="AE153" s="45">
        <v>16.227900000000002</v>
      </c>
      <c r="AF153" s="45">
        <v>13.377800000000001</v>
      </c>
      <c r="AG153" s="45">
        <v>0</v>
      </c>
      <c r="AH153" s="45">
        <v>0</v>
      </c>
      <c r="AI153" s="45">
        <v>0</v>
      </c>
      <c r="AJ153" s="45" t="s">
        <v>269</v>
      </c>
      <c r="AK153" s="45">
        <v>0</v>
      </c>
      <c r="AL153" s="45" t="s">
        <v>269</v>
      </c>
      <c r="AM153" s="45">
        <v>20.602599999999999</v>
      </c>
    </row>
    <row r="154" spans="1:39" hidden="1" outlineLevel="1">
      <c r="A154" s="13">
        <v>44896</v>
      </c>
      <c r="B154" s="45">
        <v>36.322899999999997</v>
      </c>
      <c r="C154" s="45">
        <v>37.929000000000002</v>
      </c>
      <c r="D154" s="45">
        <v>40.088200000000001</v>
      </c>
      <c r="E154" s="45">
        <v>37.703800000000001</v>
      </c>
      <c r="F154" s="45">
        <v>37.765799999999999</v>
      </c>
      <c r="G154" s="45">
        <v>38.6965</v>
      </c>
      <c r="H154" s="45">
        <v>18.609000000000002</v>
      </c>
      <c r="I154" s="45">
        <v>38.033999999999999</v>
      </c>
      <c r="J154" s="45">
        <v>40.109000000000002</v>
      </c>
      <c r="K154" s="45">
        <v>37.817</v>
      </c>
      <c r="L154" s="45">
        <v>37.765799999999999</v>
      </c>
      <c r="M154" s="45">
        <v>38.6965</v>
      </c>
      <c r="N154" s="45">
        <v>29.515999999999998</v>
      </c>
      <c r="O154" s="45">
        <v>8.0983000000000001</v>
      </c>
      <c r="P154" s="45">
        <v>11.3362</v>
      </c>
      <c r="Q154" s="45">
        <v>8.0341000000000005</v>
      </c>
      <c r="R154" s="45" t="s">
        <v>269</v>
      </c>
      <c r="S154" s="45">
        <v>0</v>
      </c>
      <c r="T154" s="45">
        <v>8.0341000000000005</v>
      </c>
      <c r="U154" s="45">
        <v>11.613300000000001</v>
      </c>
      <c r="V154" s="45">
        <v>0</v>
      </c>
      <c r="W154" s="45">
        <v>11.613300000000001</v>
      </c>
      <c r="X154" s="45">
        <v>0</v>
      </c>
      <c r="Y154" s="45">
        <v>0</v>
      </c>
      <c r="Z154" s="45">
        <v>11.613300000000001</v>
      </c>
      <c r="AA154" s="45">
        <v>11.613300000000001</v>
      </c>
      <c r="AB154" s="45">
        <v>0</v>
      </c>
      <c r="AC154" s="45">
        <v>11.613300000000001</v>
      </c>
      <c r="AD154" s="45">
        <v>0</v>
      </c>
      <c r="AE154" s="45">
        <v>0</v>
      </c>
      <c r="AF154" s="45">
        <v>11.613300000000001</v>
      </c>
      <c r="AG154" s="45">
        <v>0</v>
      </c>
      <c r="AH154" s="45">
        <v>0</v>
      </c>
      <c r="AI154" s="45">
        <v>0</v>
      </c>
      <c r="AJ154" s="45" t="s">
        <v>269</v>
      </c>
      <c r="AK154" s="45">
        <v>0</v>
      </c>
      <c r="AL154" s="45">
        <v>0</v>
      </c>
      <c r="AM154" s="45">
        <v>19.899699999999999</v>
      </c>
    </row>
    <row r="155" spans="1:39" hidden="1" outlineLevel="1">
      <c r="A155" s="13">
        <v>44927</v>
      </c>
      <c r="B155" s="45">
        <v>35.8917</v>
      </c>
      <c r="C155" s="45">
        <v>38.551400000000001</v>
      </c>
      <c r="D155" s="45">
        <v>40.357999999999997</v>
      </c>
      <c r="E155" s="45">
        <v>38.361899999999999</v>
      </c>
      <c r="F155" s="45">
        <v>38.252099999999999</v>
      </c>
      <c r="G155" s="45">
        <v>40.5321</v>
      </c>
      <c r="H155" s="45">
        <v>22.468499999999999</v>
      </c>
      <c r="I155" s="45">
        <v>38.586100000000002</v>
      </c>
      <c r="J155" s="45">
        <v>40.354799999999997</v>
      </c>
      <c r="K155" s="45">
        <v>38.400199999999998</v>
      </c>
      <c r="L155" s="45">
        <v>38.252099999999999</v>
      </c>
      <c r="M155" s="45">
        <v>40.5321</v>
      </c>
      <c r="N155" s="45">
        <v>26.4191</v>
      </c>
      <c r="O155" s="45">
        <v>10.2224</v>
      </c>
      <c r="P155" s="45">
        <v>56.633699999999997</v>
      </c>
      <c r="Q155" s="45">
        <v>9.5</v>
      </c>
      <c r="R155" s="45" t="s">
        <v>269</v>
      </c>
      <c r="S155" s="45">
        <v>0</v>
      </c>
      <c r="T155" s="45">
        <v>9.5</v>
      </c>
      <c r="U155" s="45">
        <v>8.7487999999999992</v>
      </c>
      <c r="V155" s="45">
        <v>0</v>
      </c>
      <c r="W155" s="45">
        <v>8.7487999999999992</v>
      </c>
      <c r="X155" s="45">
        <v>0</v>
      </c>
      <c r="Y155" s="45">
        <v>18.0166</v>
      </c>
      <c r="Z155" s="45">
        <v>8.4108999999999998</v>
      </c>
      <c r="AA155" s="45">
        <v>8.7487999999999992</v>
      </c>
      <c r="AB155" s="45">
        <v>0</v>
      </c>
      <c r="AC155" s="45">
        <v>8.7487999999999992</v>
      </c>
      <c r="AD155" s="45">
        <v>0</v>
      </c>
      <c r="AE155" s="45">
        <v>18.0166</v>
      </c>
      <c r="AF155" s="45">
        <v>8.4108999999999998</v>
      </c>
      <c r="AG155" s="45">
        <v>0</v>
      </c>
      <c r="AH155" s="45">
        <v>0</v>
      </c>
      <c r="AI155" s="45">
        <v>0</v>
      </c>
      <c r="AJ155" s="45" t="s">
        <v>269</v>
      </c>
      <c r="AK155" s="45">
        <v>0</v>
      </c>
      <c r="AL155" s="45">
        <v>0</v>
      </c>
      <c r="AM155" s="45">
        <v>20.961300000000001</v>
      </c>
    </row>
    <row r="156" spans="1:39" hidden="1" outlineLevel="1">
      <c r="A156" s="13">
        <v>44958</v>
      </c>
      <c r="B156" s="45">
        <v>37.396999999999998</v>
      </c>
      <c r="C156" s="45">
        <v>38.5989</v>
      </c>
      <c r="D156" s="45">
        <v>40.076700000000002</v>
      </c>
      <c r="E156" s="45">
        <v>38.446100000000001</v>
      </c>
      <c r="F156" s="45">
        <v>38.460500000000003</v>
      </c>
      <c r="G156" s="45">
        <v>38.480400000000003</v>
      </c>
      <c r="H156" s="45">
        <v>33.037500000000001</v>
      </c>
      <c r="I156" s="45">
        <v>38.598700000000001</v>
      </c>
      <c r="J156" s="45">
        <v>40.075000000000003</v>
      </c>
      <c r="K156" s="45">
        <v>38.446100000000001</v>
      </c>
      <c r="L156" s="45">
        <v>38.460500000000003</v>
      </c>
      <c r="M156" s="45">
        <v>38.480400000000003</v>
      </c>
      <c r="N156" s="45">
        <v>33.037500000000001</v>
      </c>
      <c r="O156" s="45">
        <v>42.525500000000001</v>
      </c>
      <c r="P156" s="45">
        <v>42.525500000000001</v>
      </c>
      <c r="Q156" s="45">
        <v>0</v>
      </c>
      <c r="R156" s="45" t="s">
        <v>269</v>
      </c>
      <c r="S156" s="45">
        <v>0</v>
      </c>
      <c r="T156" s="45" t="s">
        <v>269</v>
      </c>
      <c r="U156" s="45">
        <v>9.0345999999999993</v>
      </c>
      <c r="V156" s="45">
        <v>0</v>
      </c>
      <c r="W156" s="45">
        <v>9.0345999999999993</v>
      </c>
      <c r="X156" s="45">
        <v>0</v>
      </c>
      <c r="Y156" s="45">
        <v>0</v>
      </c>
      <c r="Z156" s="45">
        <v>9.0345999999999993</v>
      </c>
      <c r="AA156" s="45">
        <v>9.0345999999999993</v>
      </c>
      <c r="AB156" s="45">
        <v>0</v>
      </c>
      <c r="AC156" s="45">
        <v>9.0345999999999993</v>
      </c>
      <c r="AD156" s="45">
        <v>0</v>
      </c>
      <c r="AE156" s="45">
        <v>0</v>
      </c>
      <c r="AF156" s="45">
        <v>9.0345999999999993</v>
      </c>
      <c r="AG156" s="45">
        <v>0</v>
      </c>
      <c r="AH156" s="45">
        <v>0</v>
      </c>
      <c r="AI156" s="45">
        <v>0</v>
      </c>
      <c r="AJ156" s="45" t="s">
        <v>269</v>
      </c>
      <c r="AK156" s="45">
        <v>0</v>
      </c>
      <c r="AL156" s="45" t="s">
        <v>269</v>
      </c>
      <c r="AM156" s="45">
        <v>19.924600000000002</v>
      </c>
    </row>
    <row r="157" spans="1:39" hidden="1" outlineLevel="1">
      <c r="A157" s="13">
        <v>44986</v>
      </c>
      <c r="B157" s="45">
        <v>38.165500000000002</v>
      </c>
      <c r="C157" s="45">
        <v>38.950499999999998</v>
      </c>
      <c r="D157" s="45">
        <v>40.134</v>
      </c>
      <c r="E157" s="45">
        <v>38.8339</v>
      </c>
      <c r="F157" s="45">
        <v>38.991799999999998</v>
      </c>
      <c r="G157" s="45">
        <v>37.948500000000003</v>
      </c>
      <c r="H157" s="45">
        <v>29.5869</v>
      </c>
      <c r="I157" s="45">
        <v>38.949599999999997</v>
      </c>
      <c r="J157" s="45">
        <v>40.125900000000001</v>
      </c>
      <c r="K157" s="45">
        <v>38.8339</v>
      </c>
      <c r="L157" s="45">
        <v>38.991799999999998</v>
      </c>
      <c r="M157" s="45">
        <v>37.948500000000003</v>
      </c>
      <c r="N157" s="45">
        <v>29.5869</v>
      </c>
      <c r="O157" s="45">
        <v>48.182899999999997</v>
      </c>
      <c r="P157" s="45">
        <v>48.182899999999997</v>
      </c>
      <c r="Q157" s="45">
        <v>0</v>
      </c>
      <c r="R157" s="45" t="s">
        <v>269</v>
      </c>
      <c r="S157" s="45">
        <v>0</v>
      </c>
      <c r="T157" s="45">
        <v>0</v>
      </c>
      <c r="U157" s="45">
        <v>16.199300000000001</v>
      </c>
      <c r="V157" s="45">
        <v>0</v>
      </c>
      <c r="W157" s="45">
        <v>16.199300000000001</v>
      </c>
      <c r="X157" s="45">
        <v>0</v>
      </c>
      <c r="Y157" s="45">
        <v>0</v>
      </c>
      <c r="Z157" s="45">
        <v>16.199300000000001</v>
      </c>
      <c r="AA157" s="45">
        <v>16.658000000000001</v>
      </c>
      <c r="AB157" s="45">
        <v>0</v>
      </c>
      <c r="AC157" s="45">
        <v>16.658000000000001</v>
      </c>
      <c r="AD157" s="45">
        <v>0</v>
      </c>
      <c r="AE157" s="45">
        <v>0</v>
      </c>
      <c r="AF157" s="45">
        <v>16.658000000000001</v>
      </c>
      <c r="AG157" s="45">
        <v>0</v>
      </c>
      <c r="AH157" s="45">
        <v>0</v>
      </c>
      <c r="AI157" s="45">
        <v>0</v>
      </c>
      <c r="AJ157" s="45" t="s">
        <v>269</v>
      </c>
      <c r="AK157" s="45">
        <v>0</v>
      </c>
      <c r="AL157" s="45">
        <v>0</v>
      </c>
      <c r="AM157" s="45">
        <v>21.594799999999999</v>
      </c>
    </row>
    <row r="158" spans="1:39" hidden="1" outlineLevel="1">
      <c r="A158" s="13">
        <v>45017</v>
      </c>
      <c r="B158" s="45">
        <v>37.820300000000003</v>
      </c>
      <c r="C158" s="45">
        <v>38.752699999999997</v>
      </c>
      <c r="D158" s="45">
        <v>40.419800000000002</v>
      </c>
      <c r="E158" s="45">
        <v>38.589599999999997</v>
      </c>
      <c r="F158" s="45">
        <v>38.930999999999997</v>
      </c>
      <c r="G158" s="45">
        <v>36.506900000000002</v>
      </c>
      <c r="H158" s="45">
        <v>30.286300000000001</v>
      </c>
      <c r="I158" s="45">
        <v>39.233499999999999</v>
      </c>
      <c r="J158" s="45">
        <v>40.397500000000001</v>
      </c>
      <c r="K158" s="45">
        <v>39.118299999999998</v>
      </c>
      <c r="L158" s="45">
        <v>38.930999999999997</v>
      </c>
      <c r="M158" s="45">
        <v>41.094999999999999</v>
      </c>
      <c r="N158" s="45">
        <v>30.286300000000001</v>
      </c>
      <c r="O158" s="45">
        <v>2.0918000000000001</v>
      </c>
      <c r="P158" s="45">
        <v>52.621699999999997</v>
      </c>
      <c r="Q158" s="45">
        <v>1.45</v>
      </c>
      <c r="R158" s="45" t="s">
        <v>269</v>
      </c>
      <c r="S158" s="45">
        <v>1.45</v>
      </c>
      <c r="T158" s="45" t="s">
        <v>269</v>
      </c>
      <c r="U158" s="45">
        <v>15.952999999999999</v>
      </c>
      <c r="V158" s="45">
        <v>0</v>
      </c>
      <c r="W158" s="45">
        <v>15.952999999999999</v>
      </c>
      <c r="X158" s="45">
        <v>0</v>
      </c>
      <c r="Y158" s="45">
        <v>19.39</v>
      </c>
      <c r="Z158" s="45">
        <v>15.7555</v>
      </c>
      <c r="AA158" s="45">
        <v>15.952999999999999</v>
      </c>
      <c r="AB158" s="45">
        <v>0</v>
      </c>
      <c r="AC158" s="45">
        <v>15.952999999999999</v>
      </c>
      <c r="AD158" s="45">
        <v>0</v>
      </c>
      <c r="AE158" s="45">
        <v>19.39</v>
      </c>
      <c r="AF158" s="45">
        <v>15.7555</v>
      </c>
      <c r="AG158" s="45">
        <v>0</v>
      </c>
      <c r="AH158" s="45">
        <v>0</v>
      </c>
      <c r="AI158" s="45">
        <v>0</v>
      </c>
      <c r="AJ158" s="45" t="s">
        <v>269</v>
      </c>
      <c r="AK158" s="45">
        <v>0</v>
      </c>
      <c r="AL158" s="45" t="s">
        <v>269</v>
      </c>
      <c r="AM158" s="45">
        <v>22.2637</v>
      </c>
    </row>
    <row r="159" spans="1:39" hidden="1" outlineLevel="1">
      <c r="A159" s="13">
        <v>45047</v>
      </c>
      <c r="B159" s="45">
        <v>38.502699999999997</v>
      </c>
      <c r="C159" s="45">
        <v>39.3307</v>
      </c>
      <c r="D159" s="45">
        <v>40.962699999999998</v>
      </c>
      <c r="E159" s="45">
        <v>39.180500000000002</v>
      </c>
      <c r="F159" s="45">
        <v>39.186799999999998</v>
      </c>
      <c r="G159" s="45">
        <v>39.428400000000003</v>
      </c>
      <c r="H159" s="45">
        <v>31.8215</v>
      </c>
      <c r="I159" s="45">
        <v>39.330500000000001</v>
      </c>
      <c r="J159" s="45">
        <v>40.9617</v>
      </c>
      <c r="K159" s="45">
        <v>39.180500000000002</v>
      </c>
      <c r="L159" s="45">
        <v>39.186799999999998</v>
      </c>
      <c r="M159" s="45">
        <v>39.428400000000003</v>
      </c>
      <c r="N159" s="45">
        <v>31.8215</v>
      </c>
      <c r="O159" s="45">
        <v>41.827199999999998</v>
      </c>
      <c r="P159" s="45">
        <v>41.831600000000002</v>
      </c>
      <c r="Q159" s="45">
        <v>30</v>
      </c>
      <c r="R159" s="45">
        <v>30</v>
      </c>
      <c r="S159" s="45">
        <v>0</v>
      </c>
      <c r="T159" s="45">
        <v>0</v>
      </c>
      <c r="U159" s="45">
        <v>11.3248</v>
      </c>
      <c r="V159" s="45">
        <v>0</v>
      </c>
      <c r="W159" s="45">
        <v>11.3248</v>
      </c>
      <c r="X159" s="45">
        <v>0</v>
      </c>
      <c r="Y159" s="45">
        <v>28.2118</v>
      </c>
      <c r="Z159" s="45">
        <v>9.3618000000000006</v>
      </c>
      <c r="AA159" s="45">
        <v>11.569000000000001</v>
      </c>
      <c r="AB159" s="45">
        <v>0</v>
      </c>
      <c r="AC159" s="45">
        <v>11.569000000000001</v>
      </c>
      <c r="AD159" s="45">
        <v>0</v>
      </c>
      <c r="AE159" s="45">
        <v>28.2118</v>
      </c>
      <c r="AF159" s="45">
        <v>9.4975000000000005</v>
      </c>
      <c r="AG159" s="45">
        <v>7.4448999999999996</v>
      </c>
      <c r="AH159" s="45">
        <v>0</v>
      </c>
      <c r="AI159" s="45">
        <v>7.4448999999999996</v>
      </c>
      <c r="AJ159" s="45">
        <v>0</v>
      </c>
      <c r="AK159" s="45">
        <v>0</v>
      </c>
      <c r="AL159" s="45">
        <v>7.4448999999999996</v>
      </c>
      <c r="AM159" s="45">
        <v>24.479199999999999</v>
      </c>
    </row>
    <row r="160" spans="1:39" hidden="1" outlineLevel="1">
      <c r="A160" s="13">
        <v>45078</v>
      </c>
      <c r="B160" s="45">
        <v>37.387900000000002</v>
      </c>
      <c r="C160" s="45">
        <v>39.065899999999999</v>
      </c>
      <c r="D160" s="45">
        <v>42.9861</v>
      </c>
      <c r="E160" s="45">
        <v>38.755699999999997</v>
      </c>
      <c r="F160" s="45">
        <v>38.723199999999999</v>
      </c>
      <c r="G160" s="45">
        <v>39.443600000000004</v>
      </c>
      <c r="H160" s="45">
        <v>29.232500000000002</v>
      </c>
      <c r="I160" s="45">
        <v>39.066299999999998</v>
      </c>
      <c r="J160" s="45">
        <v>42.999200000000002</v>
      </c>
      <c r="K160" s="45">
        <v>38.755699999999997</v>
      </c>
      <c r="L160" s="45">
        <v>38.723199999999999</v>
      </c>
      <c r="M160" s="45">
        <v>39.443600000000004</v>
      </c>
      <c r="N160" s="45">
        <v>29.232500000000002</v>
      </c>
      <c r="O160" s="45">
        <v>36.175699999999999</v>
      </c>
      <c r="P160" s="45">
        <v>36.175699999999999</v>
      </c>
      <c r="Q160" s="45">
        <v>0</v>
      </c>
      <c r="R160" s="45" t="s">
        <v>269</v>
      </c>
      <c r="S160" s="45">
        <v>0</v>
      </c>
      <c r="T160" s="45">
        <v>0</v>
      </c>
      <c r="U160" s="45">
        <v>9.0711999999999993</v>
      </c>
      <c r="V160" s="45">
        <v>0</v>
      </c>
      <c r="W160" s="45">
        <v>9.0711999999999993</v>
      </c>
      <c r="X160" s="45">
        <v>0</v>
      </c>
      <c r="Y160" s="45">
        <v>0</v>
      </c>
      <c r="Z160" s="45">
        <v>9.0711999999999993</v>
      </c>
      <c r="AA160" s="45">
        <v>9.0054999999999996</v>
      </c>
      <c r="AB160" s="45">
        <v>0</v>
      </c>
      <c r="AC160" s="45">
        <v>9.0054999999999996</v>
      </c>
      <c r="AD160" s="45">
        <v>0</v>
      </c>
      <c r="AE160" s="45">
        <v>0</v>
      </c>
      <c r="AF160" s="45">
        <v>9.0054999999999996</v>
      </c>
      <c r="AG160" s="45">
        <v>11.95</v>
      </c>
      <c r="AH160" s="45">
        <v>0</v>
      </c>
      <c r="AI160" s="45">
        <v>11.95</v>
      </c>
      <c r="AJ160" s="45" t="s">
        <v>269</v>
      </c>
      <c r="AK160" s="45">
        <v>0</v>
      </c>
      <c r="AL160" s="45">
        <v>11.95</v>
      </c>
      <c r="AM160" s="45">
        <v>23.856100000000001</v>
      </c>
    </row>
    <row r="161" spans="1:39" hidden="1" outlineLevel="1">
      <c r="A161" s="13">
        <v>45108</v>
      </c>
      <c r="B161" s="45">
        <v>37.680100000000003</v>
      </c>
      <c r="C161" s="45">
        <v>39.354799999999997</v>
      </c>
      <c r="D161" s="45">
        <v>42.771999999999998</v>
      </c>
      <c r="E161" s="45">
        <v>39.099400000000003</v>
      </c>
      <c r="F161" s="45">
        <v>39.164099999999998</v>
      </c>
      <c r="G161" s="45">
        <v>38.749000000000002</v>
      </c>
      <c r="H161" s="45">
        <v>36.552799999999998</v>
      </c>
      <c r="I161" s="45">
        <v>39.3536</v>
      </c>
      <c r="J161" s="45">
        <v>42.758499999999998</v>
      </c>
      <c r="K161" s="45">
        <v>39.099400000000003</v>
      </c>
      <c r="L161" s="45">
        <v>39.164099999999998</v>
      </c>
      <c r="M161" s="45">
        <v>38.749000000000002</v>
      </c>
      <c r="N161" s="45">
        <v>36.552799999999998</v>
      </c>
      <c r="O161" s="45">
        <v>57.264099999999999</v>
      </c>
      <c r="P161" s="45">
        <v>57.264099999999999</v>
      </c>
      <c r="Q161" s="45">
        <v>0</v>
      </c>
      <c r="R161" s="45" t="s">
        <v>269</v>
      </c>
      <c r="S161" s="45">
        <v>0</v>
      </c>
      <c r="T161" s="45">
        <v>0</v>
      </c>
      <c r="U161" s="45">
        <v>9.7272999999999996</v>
      </c>
      <c r="V161" s="45">
        <v>0</v>
      </c>
      <c r="W161" s="45">
        <v>9.7272999999999996</v>
      </c>
      <c r="X161" s="45">
        <v>0</v>
      </c>
      <c r="Y161" s="45">
        <v>20.9541</v>
      </c>
      <c r="Z161" s="45">
        <v>9.6196999999999999</v>
      </c>
      <c r="AA161" s="45">
        <v>9.7309999999999999</v>
      </c>
      <c r="AB161" s="45">
        <v>0</v>
      </c>
      <c r="AC161" s="45">
        <v>9.7309999999999999</v>
      </c>
      <c r="AD161" s="45">
        <v>0</v>
      </c>
      <c r="AE161" s="45">
        <v>20.9541</v>
      </c>
      <c r="AF161" s="45">
        <v>9.6217000000000006</v>
      </c>
      <c r="AG161" s="45">
        <v>9.5</v>
      </c>
      <c r="AH161" s="45">
        <v>0</v>
      </c>
      <c r="AI161" s="45">
        <v>9.5</v>
      </c>
      <c r="AJ161" s="45" t="s">
        <v>269</v>
      </c>
      <c r="AK161" s="45">
        <v>0</v>
      </c>
      <c r="AL161" s="45">
        <v>9.5</v>
      </c>
      <c r="AM161" s="45">
        <v>24.1812</v>
      </c>
    </row>
    <row r="162" spans="1:39" hidden="1" outlineLevel="1">
      <c r="A162" s="13">
        <v>45139</v>
      </c>
      <c r="B162" s="45">
        <v>37.778500000000001</v>
      </c>
      <c r="C162" s="45">
        <v>39.189700000000002</v>
      </c>
      <c r="D162" s="45">
        <v>42.265000000000001</v>
      </c>
      <c r="E162" s="45">
        <v>38.945999999999998</v>
      </c>
      <c r="F162" s="45">
        <v>39.380000000000003</v>
      </c>
      <c r="G162" s="45">
        <v>36.601799999999997</v>
      </c>
      <c r="H162" s="45">
        <v>27.956499999999998</v>
      </c>
      <c r="I162" s="45">
        <v>39.197699999999998</v>
      </c>
      <c r="J162" s="45">
        <v>42.248899999999999</v>
      </c>
      <c r="K162" s="45">
        <v>38.956099999999999</v>
      </c>
      <c r="L162" s="45">
        <v>39.380000000000003</v>
      </c>
      <c r="M162" s="45">
        <v>36.6706</v>
      </c>
      <c r="N162" s="45">
        <v>27.956499999999998</v>
      </c>
      <c r="O162" s="45">
        <v>18.196000000000002</v>
      </c>
      <c r="P162" s="45">
        <v>57.132899999999999</v>
      </c>
      <c r="Q162" s="45">
        <v>8.0005000000000006</v>
      </c>
      <c r="R162" s="45">
        <v>30</v>
      </c>
      <c r="S162" s="45">
        <v>8</v>
      </c>
      <c r="T162" s="45" t="s">
        <v>269</v>
      </c>
      <c r="U162" s="45">
        <v>8.1412999999999993</v>
      </c>
      <c r="V162" s="45">
        <v>0</v>
      </c>
      <c r="W162" s="45">
        <v>8.1412999999999993</v>
      </c>
      <c r="X162" s="45">
        <v>0</v>
      </c>
      <c r="Y162" s="45">
        <v>0</v>
      </c>
      <c r="Z162" s="45">
        <v>8.1412999999999993</v>
      </c>
      <c r="AA162" s="45">
        <v>8.1412999999999993</v>
      </c>
      <c r="AB162" s="45">
        <v>0</v>
      </c>
      <c r="AC162" s="45">
        <v>8.1412999999999993</v>
      </c>
      <c r="AD162" s="45">
        <v>0</v>
      </c>
      <c r="AE162" s="45">
        <v>0</v>
      </c>
      <c r="AF162" s="45">
        <v>8.1412999999999993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 t="s">
        <v>269</v>
      </c>
      <c r="AM162" s="45">
        <v>24.435300000000002</v>
      </c>
    </row>
    <row r="163" spans="1:39" hidden="1" outlineLevel="1">
      <c r="A163" s="13">
        <v>45170</v>
      </c>
      <c r="B163" s="45">
        <v>37.642400000000002</v>
      </c>
      <c r="C163" s="45">
        <v>39.232900000000001</v>
      </c>
      <c r="D163" s="45">
        <v>41.442900000000002</v>
      </c>
      <c r="E163" s="45">
        <v>39.056800000000003</v>
      </c>
      <c r="F163" s="45">
        <v>39.600099999999998</v>
      </c>
      <c r="G163" s="45">
        <v>37.268999999999998</v>
      </c>
      <c r="H163" s="45">
        <v>22.036899999999999</v>
      </c>
      <c r="I163" s="45">
        <v>39.413200000000003</v>
      </c>
      <c r="J163" s="45">
        <v>41.426099999999998</v>
      </c>
      <c r="K163" s="45">
        <v>39.252099999999999</v>
      </c>
      <c r="L163" s="45">
        <v>39.600099999999998</v>
      </c>
      <c r="M163" s="45">
        <v>37.268999999999998</v>
      </c>
      <c r="N163" s="45">
        <v>35.094099999999997</v>
      </c>
      <c r="O163" s="45">
        <v>5.8506999999999998</v>
      </c>
      <c r="P163" s="45">
        <v>55.024900000000002</v>
      </c>
      <c r="Q163" s="45">
        <v>5</v>
      </c>
      <c r="R163" s="45">
        <v>36.5</v>
      </c>
      <c r="S163" s="45">
        <v>0</v>
      </c>
      <c r="T163" s="45">
        <v>5</v>
      </c>
      <c r="U163" s="45">
        <v>8.2126000000000001</v>
      </c>
      <c r="V163" s="45">
        <v>0</v>
      </c>
      <c r="W163" s="45">
        <v>8.2126000000000001</v>
      </c>
      <c r="X163" s="45">
        <v>0</v>
      </c>
      <c r="Y163" s="45">
        <v>0</v>
      </c>
      <c r="Z163" s="45">
        <v>8.2126000000000001</v>
      </c>
      <c r="AA163" s="45">
        <v>8.2126000000000001</v>
      </c>
      <c r="AB163" s="45">
        <v>0</v>
      </c>
      <c r="AC163" s="45">
        <v>8.2126000000000001</v>
      </c>
      <c r="AD163" s="45">
        <v>0</v>
      </c>
      <c r="AE163" s="45">
        <v>0</v>
      </c>
      <c r="AF163" s="45">
        <v>8.2126000000000001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23.999099999999999</v>
      </c>
    </row>
    <row r="164" spans="1:39" hidden="1" outlineLevel="1">
      <c r="A164" s="13">
        <v>45200</v>
      </c>
      <c r="B164" s="45">
        <v>38.068600000000004</v>
      </c>
      <c r="C164" s="45">
        <v>39.717100000000002</v>
      </c>
      <c r="D164" s="45">
        <v>43.544800000000002</v>
      </c>
      <c r="E164" s="45">
        <v>39.395299999999999</v>
      </c>
      <c r="F164" s="45">
        <v>39.5931</v>
      </c>
      <c r="G164" s="45">
        <v>37.373199999999997</v>
      </c>
      <c r="H164" s="45">
        <v>42.705399999999997</v>
      </c>
      <c r="I164" s="45">
        <v>39.716500000000003</v>
      </c>
      <c r="J164" s="45">
        <v>43.540100000000002</v>
      </c>
      <c r="K164" s="45">
        <v>39.395299999999999</v>
      </c>
      <c r="L164" s="45">
        <v>39.5931</v>
      </c>
      <c r="M164" s="45">
        <v>37.373199999999997</v>
      </c>
      <c r="N164" s="45">
        <v>42.705399999999997</v>
      </c>
      <c r="O164" s="45">
        <v>52.517400000000002</v>
      </c>
      <c r="P164" s="45">
        <v>52.580199999999998</v>
      </c>
      <c r="Q164" s="45">
        <v>32.347200000000001</v>
      </c>
      <c r="R164" s="45">
        <v>32.347200000000001</v>
      </c>
      <c r="S164" s="45">
        <v>0</v>
      </c>
      <c r="T164" s="45" t="s">
        <v>269</v>
      </c>
      <c r="U164" s="45">
        <v>9.4855</v>
      </c>
      <c r="V164" s="45">
        <v>0</v>
      </c>
      <c r="W164" s="45">
        <v>9.4855</v>
      </c>
      <c r="X164" s="45">
        <v>0</v>
      </c>
      <c r="Y164" s="45">
        <v>16.8597</v>
      </c>
      <c r="Z164" s="45">
        <v>8.4227000000000007</v>
      </c>
      <c r="AA164" s="45">
        <v>9.5500000000000007</v>
      </c>
      <c r="AB164" s="45">
        <v>0</v>
      </c>
      <c r="AC164" s="45">
        <v>9.5500000000000007</v>
      </c>
      <c r="AD164" s="45">
        <v>0</v>
      </c>
      <c r="AE164" s="45">
        <v>24.829599999999999</v>
      </c>
      <c r="AF164" s="45">
        <v>8.4227000000000007</v>
      </c>
      <c r="AG164" s="45">
        <v>8.5</v>
      </c>
      <c r="AH164" s="45">
        <v>0</v>
      </c>
      <c r="AI164" s="45">
        <v>8.5</v>
      </c>
      <c r="AJ164" s="45">
        <v>0</v>
      </c>
      <c r="AK164" s="45">
        <v>8.5</v>
      </c>
      <c r="AL164" s="45" t="s">
        <v>269</v>
      </c>
      <c r="AM164" s="45">
        <v>24.107199999999999</v>
      </c>
    </row>
    <row r="165" spans="1:39" hidden="1" outlineLevel="1">
      <c r="A165" s="13">
        <v>45231</v>
      </c>
      <c r="B165" s="45">
        <v>37.482500000000002</v>
      </c>
      <c r="C165" s="45">
        <v>39.033000000000001</v>
      </c>
      <c r="D165" s="45">
        <v>42.4437</v>
      </c>
      <c r="E165" s="45">
        <v>38.769300000000001</v>
      </c>
      <c r="F165" s="45">
        <v>38.840200000000003</v>
      </c>
      <c r="G165" s="45">
        <v>38.236699999999999</v>
      </c>
      <c r="H165" s="45">
        <v>38.838799999999999</v>
      </c>
      <c r="I165" s="45">
        <v>39.032400000000003</v>
      </c>
      <c r="J165" s="45">
        <v>42.438099999999999</v>
      </c>
      <c r="K165" s="45">
        <v>38.769300000000001</v>
      </c>
      <c r="L165" s="45">
        <v>38.840200000000003</v>
      </c>
      <c r="M165" s="45">
        <v>38.236699999999999</v>
      </c>
      <c r="N165" s="45">
        <v>38.838799999999999</v>
      </c>
      <c r="O165" s="45">
        <v>54.103900000000003</v>
      </c>
      <c r="P165" s="45">
        <v>54.121000000000002</v>
      </c>
      <c r="Q165" s="45">
        <v>36.5</v>
      </c>
      <c r="R165" s="45">
        <v>36.5</v>
      </c>
      <c r="S165" s="45">
        <v>0</v>
      </c>
      <c r="T165" s="45">
        <v>0</v>
      </c>
      <c r="U165" s="45">
        <v>7.6543999999999999</v>
      </c>
      <c r="V165" s="45">
        <v>0</v>
      </c>
      <c r="W165" s="45">
        <v>7.6543999999999999</v>
      </c>
      <c r="X165" s="45">
        <v>0</v>
      </c>
      <c r="Y165" s="45">
        <v>0</v>
      </c>
      <c r="Z165" s="45">
        <v>7.6543999999999999</v>
      </c>
      <c r="AA165" s="45">
        <v>7.6516999999999999</v>
      </c>
      <c r="AB165" s="45">
        <v>0</v>
      </c>
      <c r="AC165" s="45">
        <v>7.6516999999999999</v>
      </c>
      <c r="AD165" s="45">
        <v>0</v>
      </c>
      <c r="AE165" s="45">
        <v>0</v>
      </c>
      <c r="AF165" s="45">
        <v>7.6516999999999999</v>
      </c>
      <c r="AG165" s="45">
        <v>8.2240000000000002</v>
      </c>
      <c r="AH165" s="45">
        <v>0</v>
      </c>
      <c r="AI165" s="45">
        <v>8.2240000000000002</v>
      </c>
      <c r="AJ165" s="45">
        <v>0</v>
      </c>
      <c r="AK165" s="45">
        <v>0</v>
      </c>
      <c r="AL165" s="45">
        <v>8.2240000000000002</v>
      </c>
      <c r="AM165" s="45">
        <v>23.530100000000001</v>
      </c>
    </row>
    <row r="166" spans="1:39" hidden="1" outlineLevel="1">
      <c r="A166" s="13">
        <v>45261</v>
      </c>
      <c r="B166" s="45">
        <v>37.438000000000002</v>
      </c>
      <c r="C166" s="45">
        <v>39.328899999999997</v>
      </c>
      <c r="D166" s="45">
        <v>40.212200000000003</v>
      </c>
      <c r="E166" s="45">
        <v>39.248899999999999</v>
      </c>
      <c r="F166" s="45">
        <v>39.507399999999997</v>
      </c>
      <c r="G166" s="45">
        <v>38.060299999999998</v>
      </c>
      <c r="H166" s="45">
        <v>36.114800000000002</v>
      </c>
      <c r="I166" s="45">
        <v>39.402099999999997</v>
      </c>
      <c r="J166" s="45">
        <v>40.214700000000001</v>
      </c>
      <c r="K166" s="45">
        <v>39.328400000000002</v>
      </c>
      <c r="L166" s="45">
        <v>39.507399999999997</v>
      </c>
      <c r="M166" s="45">
        <v>38.276600000000002</v>
      </c>
      <c r="N166" s="45">
        <v>38.2179</v>
      </c>
      <c r="O166" s="45">
        <v>9.0578000000000003</v>
      </c>
      <c r="P166" s="45">
        <v>37.566000000000003</v>
      </c>
      <c r="Q166" s="45">
        <v>8.0904000000000007</v>
      </c>
      <c r="R166" s="45" t="s">
        <v>269</v>
      </c>
      <c r="S166" s="45">
        <v>5</v>
      </c>
      <c r="T166" s="45">
        <v>9.5</v>
      </c>
      <c r="U166" s="45">
        <v>7.9516999999999998</v>
      </c>
      <c r="V166" s="45">
        <v>0</v>
      </c>
      <c r="W166" s="45">
        <v>7.9516999999999998</v>
      </c>
      <c r="X166" s="45">
        <v>0</v>
      </c>
      <c r="Y166" s="45">
        <v>0</v>
      </c>
      <c r="Z166" s="45">
        <v>7.9516999999999998</v>
      </c>
      <c r="AA166" s="45">
        <v>7.9516999999999998</v>
      </c>
      <c r="AB166" s="45">
        <v>0</v>
      </c>
      <c r="AC166" s="45">
        <v>7.9516999999999998</v>
      </c>
      <c r="AD166" s="45">
        <v>0</v>
      </c>
      <c r="AE166" s="45">
        <v>0</v>
      </c>
      <c r="AF166" s="45">
        <v>7.9516999999999998</v>
      </c>
      <c r="AG166" s="45">
        <v>0</v>
      </c>
      <c r="AH166" s="45">
        <v>0</v>
      </c>
      <c r="AI166" s="45">
        <v>0</v>
      </c>
      <c r="AJ166" s="45" t="s">
        <v>269</v>
      </c>
      <c r="AK166" s="45">
        <v>0</v>
      </c>
      <c r="AL166" s="45">
        <v>0</v>
      </c>
      <c r="AM166" s="45">
        <v>23.5197</v>
      </c>
    </row>
    <row r="167" spans="1:39" hidden="1" outlineLevel="1">
      <c r="A167" s="13">
        <v>45292</v>
      </c>
      <c r="B167" s="45">
        <v>38.220399999999998</v>
      </c>
      <c r="C167" s="45">
        <v>39.987299999999998</v>
      </c>
      <c r="D167" s="45">
        <v>43.045299999999997</v>
      </c>
      <c r="E167" s="45">
        <v>39.718299999999999</v>
      </c>
      <c r="F167" s="45">
        <v>39.618499999999997</v>
      </c>
      <c r="G167" s="45">
        <v>40.159399999999998</v>
      </c>
      <c r="H167" s="45">
        <v>41.136299999999999</v>
      </c>
      <c r="I167" s="45">
        <v>39.987400000000001</v>
      </c>
      <c r="J167" s="45">
        <v>43.050400000000003</v>
      </c>
      <c r="K167" s="45">
        <v>39.718299999999999</v>
      </c>
      <c r="L167" s="45">
        <v>39.618499999999997</v>
      </c>
      <c r="M167" s="45">
        <v>40.159399999999998</v>
      </c>
      <c r="N167" s="45">
        <v>41.136299999999999</v>
      </c>
      <c r="O167" s="45">
        <v>38.6785</v>
      </c>
      <c r="P167" s="45">
        <v>38.6785</v>
      </c>
      <c r="Q167" s="45">
        <v>0</v>
      </c>
      <c r="R167" s="45" t="s">
        <v>269</v>
      </c>
      <c r="S167" s="45">
        <v>0</v>
      </c>
      <c r="T167" s="45" t="s">
        <v>269</v>
      </c>
      <c r="U167" s="45">
        <v>12.1128</v>
      </c>
      <c r="V167" s="45">
        <v>0</v>
      </c>
      <c r="W167" s="45">
        <v>12.1128</v>
      </c>
      <c r="X167" s="45">
        <v>0</v>
      </c>
      <c r="Y167" s="45">
        <v>24.7074</v>
      </c>
      <c r="Z167" s="45">
        <v>11.3161</v>
      </c>
      <c r="AA167" s="45">
        <v>12.1128</v>
      </c>
      <c r="AB167" s="45">
        <v>0</v>
      </c>
      <c r="AC167" s="45">
        <v>12.1128</v>
      </c>
      <c r="AD167" s="45">
        <v>0</v>
      </c>
      <c r="AE167" s="45">
        <v>24.7074</v>
      </c>
      <c r="AF167" s="45">
        <v>11.3161</v>
      </c>
      <c r="AG167" s="45">
        <v>0</v>
      </c>
      <c r="AH167" s="45">
        <v>0</v>
      </c>
      <c r="AI167" s="45">
        <v>0</v>
      </c>
      <c r="AJ167" s="45" t="s">
        <v>269</v>
      </c>
      <c r="AK167" s="45">
        <v>0</v>
      </c>
      <c r="AL167" s="45" t="s">
        <v>269</v>
      </c>
      <c r="AM167" s="45">
        <v>22.7239</v>
      </c>
    </row>
    <row r="168" spans="1:39" hidden="1" outlineLevel="1">
      <c r="A168" s="13">
        <v>45323</v>
      </c>
      <c r="B168" s="45">
        <v>38.543900000000001</v>
      </c>
      <c r="C168" s="45">
        <v>40.360100000000003</v>
      </c>
      <c r="D168" s="45">
        <v>42.990299999999998</v>
      </c>
      <c r="E168" s="45">
        <v>40.1496</v>
      </c>
      <c r="F168" s="45">
        <v>40.045999999999999</v>
      </c>
      <c r="G168" s="45">
        <v>40.625799999999998</v>
      </c>
      <c r="H168" s="45">
        <v>41.368600000000001</v>
      </c>
      <c r="I168" s="45">
        <v>40.359000000000002</v>
      </c>
      <c r="J168" s="45">
        <v>42.978499999999997</v>
      </c>
      <c r="K168" s="45">
        <v>40.1496</v>
      </c>
      <c r="L168" s="45">
        <v>40.045999999999999</v>
      </c>
      <c r="M168" s="45">
        <v>40.625799999999998</v>
      </c>
      <c r="N168" s="45">
        <v>41.368600000000001</v>
      </c>
      <c r="O168" s="45">
        <v>53.906999999999996</v>
      </c>
      <c r="P168" s="45">
        <v>53.906999999999996</v>
      </c>
      <c r="Q168" s="45">
        <v>0</v>
      </c>
      <c r="R168" s="45" t="s">
        <v>269</v>
      </c>
      <c r="S168" s="45">
        <v>0</v>
      </c>
      <c r="T168" s="45" t="s">
        <v>269</v>
      </c>
      <c r="U168" s="45">
        <v>7.8541999999999996</v>
      </c>
      <c r="V168" s="45">
        <v>0</v>
      </c>
      <c r="W168" s="45">
        <v>7.8541999999999996</v>
      </c>
      <c r="X168" s="45">
        <v>0</v>
      </c>
      <c r="Y168" s="45">
        <v>0</v>
      </c>
      <c r="Z168" s="45">
        <v>7.8541999999999996</v>
      </c>
      <c r="AA168" s="45">
        <v>7.8541999999999996</v>
      </c>
      <c r="AB168" s="45">
        <v>0</v>
      </c>
      <c r="AC168" s="45">
        <v>7.8541999999999996</v>
      </c>
      <c r="AD168" s="45">
        <v>0</v>
      </c>
      <c r="AE168" s="45">
        <v>0</v>
      </c>
      <c r="AF168" s="45">
        <v>7.8541999999999996</v>
      </c>
      <c r="AG168" s="45">
        <v>0</v>
      </c>
      <c r="AH168" s="45">
        <v>0</v>
      </c>
      <c r="AI168" s="45">
        <v>0</v>
      </c>
      <c r="AJ168" s="45" t="s">
        <v>269</v>
      </c>
      <c r="AK168" s="45">
        <v>0</v>
      </c>
      <c r="AL168" s="45" t="s">
        <v>269</v>
      </c>
      <c r="AM168" s="45">
        <v>23.366299999999999</v>
      </c>
    </row>
    <row r="169" spans="1:39">
      <c r="A169" s="13">
        <v>45352</v>
      </c>
      <c r="B169" s="45">
        <v>38.399799999999999</v>
      </c>
      <c r="C169" s="45">
        <v>40.1051</v>
      </c>
      <c r="D169" s="45">
        <v>40.549999999999997</v>
      </c>
      <c r="E169" s="45">
        <v>40.071800000000003</v>
      </c>
      <c r="F169" s="45">
        <v>40.144399999999997</v>
      </c>
      <c r="G169" s="45">
        <v>39.8536</v>
      </c>
      <c r="H169" s="45">
        <v>38.521099999999997</v>
      </c>
      <c r="I169" s="45">
        <v>40.105200000000004</v>
      </c>
      <c r="J169" s="45">
        <v>40.552500000000002</v>
      </c>
      <c r="K169" s="45">
        <v>40.071800000000003</v>
      </c>
      <c r="L169" s="45">
        <v>40.144399999999997</v>
      </c>
      <c r="M169" s="45">
        <v>39.8536</v>
      </c>
      <c r="N169" s="45">
        <v>38.521099999999997</v>
      </c>
      <c r="O169" s="45">
        <v>37.619999999999997</v>
      </c>
      <c r="P169" s="45">
        <v>37.639200000000002</v>
      </c>
      <c r="Q169" s="45">
        <v>0</v>
      </c>
      <c r="R169" s="45">
        <v>0</v>
      </c>
      <c r="S169" s="45">
        <v>0</v>
      </c>
      <c r="T169" s="45" t="s">
        <v>269</v>
      </c>
      <c r="U169" s="45">
        <v>7.8251999999999997</v>
      </c>
      <c r="V169" s="45">
        <v>0</v>
      </c>
      <c r="W169" s="45">
        <v>7.8251999999999997</v>
      </c>
      <c r="X169" s="45">
        <v>0</v>
      </c>
      <c r="Y169" s="45">
        <v>0</v>
      </c>
      <c r="Z169" s="45">
        <v>7.8251999999999997</v>
      </c>
      <c r="AA169" s="45">
        <v>7.8251999999999997</v>
      </c>
      <c r="AB169" s="45">
        <v>0</v>
      </c>
      <c r="AC169" s="45">
        <v>7.8251999999999997</v>
      </c>
      <c r="AD169" s="45">
        <v>0</v>
      </c>
      <c r="AE169" s="45">
        <v>0</v>
      </c>
      <c r="AF169" s="45">
        <v>7.8251999999999997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269</v>
      </c>
      <c r="AM169" s="45">
        <v>22.362300000000001</v>
      </c>
    </row>
    <row r="170" spans="1:39">
      <c r="A170" s="13">
        <v>45383</v>
      </c>
      <c r="B170" s="45">
        <v>37.5822</v>
      </c>
      <c r="C170" s="45">
        <v>40.484400000000001</v>
      </c>
      <c r="D170" s="45">
        <v>41.451799999999999</v>
      </c>
      <c r="E170" s="45">
        <v>40.4086</v>
      </c>
      <c r="F170" s="45">
        <v>40.105400000000003</v>
      </c>
      <c r="G170" s="45">
        <v>42.257100000000001</v>
      </c>
      <c r="H170" s="45">
        <v>40.616999999999997</v>
      </c>
      <c r="I170" s="45">
        <v>40.485799999999998</v>
      </c>
      <c r="J170" s="45">
        <v>41.472900000000003</v>
      </c>
      <c r="K170" s="45">
        <v>40.4086</v>
      </c>
      <c r="L170" s="45">
        <v>40.105400000000003</v>
      </c>
      <c r="M170" s="45">
        <v>42.257100000000001</v>
      </c>
      <c r="N170" s="45">
        <v>40.616999999999997</v>
      </c>
      <c r="O170" s="45">
        <v>23.889600000000002</v>
      </c>
      <c r="P170" s="45">
        <v>23.893699999999999</v>
      </c>
      <c r="Q170" s="45">
        <v>0</v>
      </c>
      <c r="R170" s="45">
        <v>0</v>
      </c>
      <c r="S170" s="45">
        <v>0</v>
      </c>
      <c r="T170" s="45">
        <v>0</v>
      </c>
      <c r="U170" s="45">
        <v>9.1722000000000001</v>
      </c>
      <c r="V170" s="45">
        <v>0</v>
      </c>
      <c r="W170" s="45">
        <v>9.1722000000000001</v>
      </c>
      <c r="X170" s="45">
        <v>0</v>
      </c>
      <c r="Y170" s="45">
        <v>24.95</v>
      </c>
      <c r="Z170" s="45">
        <v>8.7109000000000005</v>
      </c>
      <c r="AA170" s="45">
        <v>9.2284000000000006</v>
      </c>
      <c r="AB170" s="45">
        <v>0</v>
      </c>
      <c r="AC170" s="45">
        <v>9.2284000000000006</v>
      </c>
      <c r="AD170" s="45">
        <v>0</v>
      </c>
      <c r="AE170" s="45">
        <v>24.95</v>
      </c>
      <c r="AF170" s="45">
        <v>8.7658000000000005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22.922599999999999</v>
      </c>
    </row>
    <row r="171" spans="1:39">
      <c r="A171" s="13">
        <v>45413</v>
      </c>
      <c r="B171" s="45">
        <v>38.662300000000002</v>
      </c>
      <c r="C171" s="45">
        <v>40.5458</v>
      </c>
      <c r="D171" s="45">
        <v>41.998699999999999</v>
      </c>
      <c r="E171" s="45">
        <v>40.432400000000001</v>
      </c>
      <c r="F171" s="45">
        <v>40.3033</v>
      </c>
      <c r="G171" s="45">
        <v>41.6601</v>
      </c>
      <c r="H171" s="45">
        <v>37.989899999999999</v>
      </c>
      <c r="I171" s="45">
        <v>40.546599999999998</v>
      </c>
      <c r="J171" s="45">
        <v>42.0107</v>
      </c>
      <c r="K171" s="45">
        <v>40.432400000000001</v>
      </c>
      <c r="L171" s="45">
        <v>40.3033</v>
      </c>
      <c r="M171" s="45">
        <v>41.6601</v>
      </c>
      <c r="N171" s="45">
        <v>37.989899999999999</v>
      </c>
      <c r="O171" s="45">
        <v>27.5075</v>
      </c>
      <c r="P171" s="45">
        <v>27.5075</v>
      </c>
      <c r="Q171" s="45">
        <v>0</v>
      </c>
      <c r="R171" s="45" t="s">
        <v>269</v>
      </c>
      <c r="S171" s="45">
        <v>0</v>
      </c>
      <c r="T171" s="45" t="s">
        <v>269</v>
      </c>
      <c r="U171" s="45">
        <v>8.0297999999999998</v>
      </c>
      <c r="V171" s="45">
        <v>0</v>
      </c>
      <c r="W171" s="45">
        <v>8.0297999999999998</v>
      </c>
      <c r="X171" s="45">
        <v>0</v>
      </c>
      <c r="Y171" s="45">
        <v>0</v>
      </c>
      <c r="Z171" s="45">
        <v>8.0297999999999998</v>
      </c>
      <c r="AA171" s="45">
        <v>8.0297999999999998</v>
      </c>
      <c r="AB171" s="45">
        <v>0</v>
      </c>
      <c r="AC171" s="45">
        <v>8.0297999999999998</v>
      </c>
      <c r="AD171" s="45">
        <v>0</v>
      </c>
      <c r="AE171" s="45">
        <v>0</v>
      </c>
      <c r="AF171" s="45">
        <v>8.0297999999999998</v>
      </c>
      <c r="AG171" s="45">
        <v>0</v>
      </c>
      <c r="AH171" s="45">
        <v>0</v>
      </c>
      <c r="AI171" s="45">
        <v>0</v>
      </c>
      <c r="AJ171" s="45" t="s">
        <v>269</v>
      </c>
      <c r="AK171" s="45">
        <v>0</v>
      </c>
      <c r="AL171" s="45" t="s">
        <v>269</v>
      </c>
      <c r="AM171" s="45">
        <v>20.922000000000001</v>
      </c>
    </row>
    <row r="172" spans="1:39">
      <c r="A172" s="13">
        <v>45444</v>
      </c>
      <c r="B172" s="45">
        <v>38.839199999999998</v>
      </c>
      <c r="C172" s="45">
        <v>40.176499999999997</v>
      </c>
      <c r="D172" s="45">
        <v>42.588099999999997</v>
      </c>
      <c r="E172" s="45">
        <v>39.999600000000001</v>
      </c>
      <c r="F172" s="45">
        <v>39.869599999999998</v>
      </c>
      <c r="G172" s="45">
        <v>40.662199999999999</v>
      </c>
      <c r="H172" s="45">
        <v>40.969900000000003</v>
      </c>
      <c r="I172" s="45">
        <v>40.177500000000002</v>
      </c>
      <c r="J172" s="45">
        <v>42.604999999999997</v>
      </c>
      <c r="K172" s="45">
        <v>39.999600000000001</v>
      </c>
      <c r="L172" s="45">
        <v>39.869599999999998</v>
      </c>
      <c r="M172" s="45">
        <v>40.662199999999999</v>
      </c>
      <c r="N172" s="45">
        <v>40.969900000000003</v>
      </c>
      <c r="O172" s="45">
        <v>20.6755</v>
      </c>
      <c r="P172" s="45">
        <v>20.6755</v>
      </c>
      <c r="Q172" s="45">
        <v>0</v>
      </c>
      <c r="R172" s="45" t="s">
        <v>269</v>
      </c>
      <c r="S172" s="45">
        <v>0</v>
      </c>
      <c r="T172" s="45" t="s">
        <v>269</v>
      </c>
      <c r="U172" s="45">
        <v>8.2105999999999995</v>
      </c>
      <c r="V172" s="45">
        <v>0</v>
      </c>
      <c r="W172" s="45">
        <v>8.2105999999999995</v>
      </c>
      <c r="X172" s="45">
        <v>0</v>
      </c>
      <c r="Y172" s="45">
        <v>0</v>
      </c>
      <c r="Z172" s="45">
        <v>8.2105999999999995</v>
      </c>
      <c r="AA172" s="45">
        <v>8.2105999999999995</v>
      </c>
      <c r="AB172" s="45">
        <v>0</v>
      </c>
      <c r="AC172" s="45">
        <v>8.2105999999999995</v>
      </c>
      <c r="AD172" s="45">
        <v>0</v>
      </c>
      <c r="AE172" s="45">
        <v>0</v>
      </c>
      <c r="AF172" s="45">
        <v>8.2105999999999995</v>
      </c>
      <c r="AG172" s="45">
        <v>0</v>
      </c>
      <c r="AH172" s="45">
        <v>0</v>
      </c>
      <c r="AI172" s="45">
        <v>0</v>
      </c>
      <c r="AJ172" s="45" t="s">
        <v>269</v>
      </c>
      <c r="AK172" s="45">
        <v>0</v>
      </c>
      <c r="AL172" s="45" t="s">
        <v>269</v>
      </c>
      <c r="AM172" s="45">
        <v>21.985399999999998</v>
      </c>
    </row>
    <row r="173" spans="1:39">
      <c r="A173" s="13">
        <v>45474</v>
      </c>
      <c r="B173" s="45">
        <v>38.057400000000001</v>
      </c>
      <c r="C173" s="45">
        <v>40.363100000000003</v>
      </c>
      <c r="D173" s="45">
        <v>43.0062</v>
      </c>
      <c r="E173" s="45">
        <v>40.159700000000001</v>
      </c>
      <c r="F173" s="45">
        <v>39.688099999999999</v>
      </c>
      <c r="G173" s="45">
        <v>43.236199999999997</v>
      </c>
      <c r="H173" s="45">
        <v>40.018000000000001</v>
      </c>
      <c r="I173" s="45">
        <v>40.3688</v>
      </c>
      <c r="J173" s="45">
        <v>43.091999999999999</v>
      </c>
      <c r="K173" s="45">
        <v>40.159700000000001</v>
      </c>
      <c r="L173" s="45">
        <v>39.688099999999999</v>
      </c>
      <c r="M173" s="45">
        <v>43.236199999999997</v>
      </c>
      <c r="N173" s="45">
        <v>40.018000000000001</v>
      </c>
      <c r="O173" s="45">
        <v>9.9667999999999992</v>
      </c>
      <c r="P173" s="45">
        <v>9.9678000000000004</v>
      </c>
      <c r="Q173" s="45">
        <v>0</v>
      </c>
      <c r="R173" s="45">
        <v>0</v>
      </c>
      <c r="S173" s="45">
        <v>0</v>
      </c>
      <c r="T173" s="45" t="s">
        <v>269</v>
      </c>
      <c r="U173" s="45">
        <v>9.9422999999999995</v>
      </c>
      <c r="V173" s="45">
        <v>0</v>
      </c>
      <c r="W173" s="45">
        <v>9.9422999999999995</v>
      </c>
      <c r="X173" s="45">
        <v>0</v>
      </c>
      <c r="Y173" s="45">
        <v>24.37</v>
      </c>
      <c r="Z173" s="45">
        <v>9.3171999999999997</v>
      </c>
      <c r="AA173" s="45">
        <v>9.9422999999999995</v>
      </c>
      <c r="AB173" s="45">
        <v>0</v>
      </c>
      <c r="AC173" s="45">
        <v>9.9422999999999995</v>
      </c>
      <c r="AD173" s="45">
        <v>0</v>
      </c>
      <c r="AE173" s="45">
        <v>24.37</v>
      </c>
      <c r="AF173" s="45">
        <v>9.3171999999999997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 t="s">
        <v>269</v>
      </c>
      <c r="AM173" s="45">
        <v>22.7014</v>
      </c>
    </row>
    <row r="174" spans="1:39">
      <c r="A174" s="13">
        <v>45505</v>
      </c>
      <c r="B174" s="45">
        <v>38.549700000000001</v>
      </c>
      <c r="C174" s="45">
        <v>39.973999999999997</v>
      </c>
      <c r="D174" s="45">
        <v>43.329700000000003</v>
      </c>
      <c r="E174" s="45">
        <v>39.7303</v>
      </c>
      <c r="F174" s="45">
        <v>39.846600000000002</v>
      </c>
      <c r="G174" s="45">
        <v>38.938200000000002</v>
      </c>
      <c r="H174" s="45">
        <v>40.560400000000001</v>
      </c>
      <c r="I174" s="45">
        <v>39.9739</v>
      </c>
      <c r="J174" s="45">
        <v>43.331800000000001</v>
      </c>
      <c r="K174" s="45">
        <v>39.7303</v>
      </c>
      <c r="L174" s="45">
        <v>39.846600000000002</v>
      </c>
      <c r="M174" s="45">
        <v>38.938200000000002</v>
      </c>
      <c r="N174" s="45">
        <v>40.560400000000001</v>
      </c>
      <c r="O174" s="45">
        <v>41.625999999999998</v>
      </c>
      <c r="P174" s="45">
        <v>41.625999999999998</v>
      </c>
      <c r="Q174" s="45">
        <v>0</v>
      </c>
      <c r="R174" s="45">
        <v>0</v>
      </c>
      <c r="S174" s="45">
        <v>0</v>
      </c>
      <c r="T174" s="45" t="s">
        <v>269</v>
      </c>
      <c r="U174" s="45">
        <v>8.1353000000000009</v>
      </c>
      <c r="V174" s="45">
        <v>0</v>
      </c>
      <c r="W174" s="45">
        <v>8.1353000000000009</v>
      </c>
      <c r="X174" s="45">
        <v>0</v>
      </c>
      <c r="Y174" s="45">
        <v>0</v>
      </c>
      <c r="Z174" s="45">
        <v>8.1353000000000009</v>
      </c>
      <c r="AA174" s="45">
        <v>8.1353000000000009</v>
      </c>
      <c r="AB174" s="45">
        <v>0</v>
      </c>
      <c r="AC174" s="45">
        <v>8.1353000000000009</v>
      </c>
      <c r="AD174" s="45">
        <v>0</v>
      </c>
      <c r="AE174" s="45">
        <v>0</v>
      </c>
      <c r="AF174" s="45">
        <v>8.1353000000000009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 t="s">
        <v>269</v>
      </c>
      <c r="AM174" s="45">
        <v>22.642199999999999</v>
      </c>
    </row>
    <row r="175" spans="1:39">
      <c r="A175" s="13">
        <v>45536</v>
      </c>
      <c r="B175" s="45">
        <v>38.7438</v>
      </c>
      <c r="C175" s="45">
        <v>40.240699999999997</v>
      </c>
      <c r="D175" s="45">
        <v>42.922199999999997</v>
      </c>
      <c r="E175" s="45">
        <v>40.040599999999998</v>
      </c>
      <c r="F175" s="45">
        <v>39.689900000000002</v>
      </c>
      <c r="G175" s="45">
        <v>42.361199999999997</v>
      </c>
      <c r="H175" s="45">
        <v>39.345500000000001</v>
      </c>
      <c r="I175" s="45">
        <v>40.241900000000001</v>
      </c>
      <c r="J175" s="45">
        <v>42.943100000000001</v>
      </c>
      <c r="K175" s="45">
        <v>40.040599999999998</v>
      </c>
      <c r="L175" s="45">
        <v>39.689900000000002</v>
      </c>
      <c r="M175" s="45">
        <v>42.361199999999997</v>
      </c>
      <c r="N175" s="45">
        <v>39.345500000000001</v>
      </c>
      <c r="O175" s="45">
        <v>25.5288</v>
      </c>
      <c r="P175" s="45">
        <v>25.5288</v>
      </c>
      <c r="Q175" s="45">
        <v>0</v>
      </c>
      <c r="R175" s="45" t="s">
        <v>269</v>
      </c>
      <c r="S175" s="45">
        <v>0</v>
      </c>
      <c r="T175" s="45" t="s">
        <v>269</v>
      </c>
      <c r="U175" s="45">
        <v>8.1000999999999994</v>
      </c>
      <c r="V175" s="45">
        <v>0</v>
      </c>
      <c r="W175" s="45">
        <v>8.1000999999999994</v>
      </c>
      <c r="X175" s="45">
        <v>0</v>
      </c>
      <c r="Y175" s="45">
        <v>0</v>
      </c>
      <c r="Z175" s="45">
        <v>8.1000999999999994</v>
      </c>
      <c r="AA175" s="45">
        <v>8.1000999999999994</v>
      </c>
      <c r="AB175" s="45">
        <v>0</v>
      </c>
      <c r="AC175" s="45">
        <v>8.1000999999999994</v>
      </c>
      <c r="AD175" s="45">
        <v>0</v>
      </c>
      <c r="AE175" s="45">
        <v>0</v>
      </c>
      <c r="AF175" s="45">
        <v>8.1000999999999994</v>
      </c>
      <c r="AG175" s="45">
        <v>0</v>
      </c>
      <c r="AH175" s="45">
        <v>0</v>
      </c>
      <c r="AI175" s="45">
        <v>0</v>
      </c>
      <c r="AJ175" s="45" t="s">
        <v>269</v>
      </c>
      <c r="AK175" s="45">
        <v>0</v>
      </c>
      <c r="AL175" s="45" t="s">
        <v>269</v>
      </c>
      <c r="AM175" s="45">
        <v>23.1188</v>
      </c>
    </row>
    <row r="176" spans="1:39">
      <c r="A176" s="13">
        <v>45566</v>
      </c>
      <c r="B176" s="45">
        <v>38.852699999999999</v>
      </c>
      <c r="C176" s="45">
        <v>40.110199999999999</v>
      </c>
      <c r="D176" s="45">
        <v>42.523099999999999</v>
      </c>
      <c r="E176" s="45">
        <v>40.013399999999997</v>
      </c>
      <c r="F176" s="45">
        <v>39.830300000000001</v>
      </c>
      <c r="G176" s="45">
        <v>42.802399999999999</v>
      </c>
      <c r="H176" s="45">
        <v>36.720999999999997</v>
      </c>
      <c r="I176" s="45">
        <v>40.110300000000002</v>
      </c>
      <c r="J176" s="45">
        <v>42.527700000000003</v>
      </c>
      <c r="K176" s="45">
        <v>40.013399999999997</v>
      </c>
      <c r="L176" s="45">
        <v>39.830300000000001</v>
      </c>
      <c r="M176" s="45">
        <v>42.802399999999999</v>
      </c>
      <c r="N176" s="45">
        <v>36.720999999999997</v>
      </c>
      <c r="O176" s="45">
        <v>36.420499999999997</v>
      </c>
      <c r="P176" s="45">
        <v>36.420499999999997</v>
      </c>
      <c r="Q176" s="45">
        <v>0</v>
      </c>
      <c r="R176" s="45" t="s">
        <v>269</v>
      </c>
      <c r="S176" s="45">
        <v>0</v>
      </c>
      <c r="T176" s="45" t="s">
        <v>269</v>
      </c>
      <c r="U176" s="45">
        <v>10.255699999999999</v>
      </c>
      <c r="V176" s="45">
        <v>0</v>
      </c>
      <c r="W176" s="45">
        <v>10.255699999999999</v>
      </c>
      <c r="X176" s="45">
        <v>0</v>
      </c>
      <c r="Y176" s="45">
        <v>23.99</v>
      </c>
      <c r="Z176" s="45">
        <v>9.6077999999999992</v>
      </c>
      <c r="AA176" s="45">
        <v>10.255699999999999</v>
      </c>
      <c r="AB176" s="45">
        <v>0</v>
      </c>
      <c r="AC176" s="45">
        <v>10.255699999999999</v>
      </c>
      <c r="AD176" s="45">
        <v>0</v>
      </c>
      <c r="AE176" s="45">
        <v>23.99</v>
      </c>
      <c r="AF176" s="45">
        <v>9.6077999999999992</v>
      </c>
      <c r="AG176" s="45">
        <v>0</v>
      </c>
      <c r="AH176" s="45">
        <v>0</v>
      </c>
      <c r="AI176" s="45">
        <v>0</v>
      </c>
      <c r="AJ176" s="45" t="s">
        <v>269</v>
      </c>
      <c r="AK176" s="45">
        <v>0</v>
      </c>
      <c r="AL176" s="45" t="s">
        <v>269</v>
      </c>
      <c r="AM176" s="45">
        <v>22.7865</v>
      </c>
    </row>
    <row r="177" spans="1:39">
      <c r="A177" s="13">
        <v>45597</v>
      </c>
      <c r="B177" s="45">
        <v>38.592799999999997</v>
      </c>
      <c r="C177" s="45">
        <v>39.464399999999998</v>
      </c>
      <c r="D177" s="45">
        <v>42.667999999999999</v>
      </c>
      <c r="E177" s="45">
        <v>39.342700000000001</v>
      </c>
      <c r="F177" s="45">
        <v>39.298999999999999</v>
      </c>
      <c r="G177" s="45">
        <v>40.199100000000001</v>
      </c>
      <c r="H177" s="45">
        <v>37.410800000000002</v>
      </c>
      <c r="I177" s="45">
        <v>39.463200000000001</v>
      </c>
      <c r="J177" s="45">
        <v>42.6496</v>
      </c>
      <c r="K177" s="45">
        <v>39.342700000000001</v>
      </c>
      <c r="L177" s="45">
        <v>39.298999999999999</v>
      </c>
      <c r="M177" s="45">
        <v>40.199100000000001</v>
      </c>
      <c r="N177" s="45">
        <v>37.410800000000002</v>
      </c>
      <c r="O177" s="45">
        <v>47.3414</v>
      </c>
      <c r="P177" s="45">
        <v>47.3414</v>
      </c>
      <c r="Q177" s="45">
        <v>0</v>
      </c>
      <c r="R177" s="45" t="s">
        <v>269</v>
      </c>
      <c r="S177" s="45">
        <v>0</v>
      </c>
      <c r="T177" s="45" t="s">
        <v>269</v>
      </c>
      <c r="U177" s="45">
        <v>8.5024999999999995</v>
      </c>
      <c r="V177" s="45">
        <v>0</v>
      </c>
      <c r="W177" s="45">
        <v>8.5024999999999995</v>
      </c>
      <c r="X177" s="45">
        <v>0</v>
      </c>
      <c r="Y177" s="45">
        <v>0</v>
      </c>
      <c r="Z177" s="45">
        <v>8.5024999999999995</v>
      </c>
      <c r="AA177" s="45">
        <v>8.5024999999999995</v>
      </c>
      <c r="AB177" s="45">
        <v>0</v>
      </c>
      <c r="AC177" s="45">
        <v>8.5024999999999995</v>
      </c>
      <c r="AD177" s="45">
        <v>0</v>
      </c>
      <c r="AE177" s="45">
        <v>0</v>
      </c>
      <c r="AF177" s="45">
        <v>8.5024999999999995</v>
      </c>
      <c r="AG177" s="45">
        <v>0</v>
      </c>
      <c r="AH177" s="45">
        <v>0</v>
      </c>
      <c r="AI177" s="45">
        <v>0</v>
      </c>
      <c r="AJ177" s="45" t="s">
        <v>269</v>
      </c>
      <c r="AK177" s="45">
        <v>0</v>
      </c>
      <c r="AL177" s="45" t="s">
        <v>269</v>
      </c>
      <c r="AM177" s="45">
        <v>21.4358</v>
      </c>
    </row>
    <row r="178" spans="1:39">
      <c r="A178" s="13">
        <v>45627</v>
      </c>
      <c r="B178" s="45">
        <v>39.174500000000002</v>
      </c>
      <c r="C178" s="45">
        <v>39.889699999999998</v>
      </c>
      <c r="D178" s="45">
        <v>42.797899999999998</v>
      </c>
      <c r="E178" s="45">
        <v>39.772300000000001</v>
      </c>
      <c r="F178" s="45">
        <v>39.691099999999999</v>
      </c>
      <c r="G178" s="45">
        <v>40.802100000000003</v>
      </c>
      <c r="H178" s="45">
        <v>39.627800000000001</v>
      </c>
      <c r="I178" s="45">
        <v>39.902099999999997</v>
      </c>
      <c r="J178" s="45">
        <v>42.805599999999998</v>
      </c>
      <c r="K178" s="45">
        <v>39.784999999999997</v>
      </c>
      <c r="L178" s="45">
        <v>39.691099999999999</v>
      </c>
      <c r="M178" s="45">
        <v>40.979599999999998</v>
      </c>
      <c r="N178" s="45">
        <v>39.627800000000001</v>
      </c>
      <c r="O178" s="45">
        <v>6.6779999999999999</v>
      </c>
      <c r="P178" s="45">
        <v>30.592300000000002</v>
      </c>
      <c r="Q178" s="45">
        <v>5</v>
      </c>
      <c r="R178" s="45" t="s">
        <v>269</v>
      </c>
      <c r="S178" s="45">
        <v>5</v>
      </c>
      <c r="T178" s="45" t="s">
        <v>269</v>
      </c>
      <c r="U178" s="45">
        <v>8.7167999999999992</v>
      </c>
      <c r="V178" s="45">
        <v>0</v>
      </c>
      <c r="W178" s="45">
        <v>8.7167999999999992</v>
      </c>
      <c r="X178" s="45">
        <v>0</v>
      </c>
      <c r="Y178" s="45">
        <v>0</v>
      </c>
      <c r="Z178" s="45">
        <v>8.7167999999999992</v>
      </c>
      <c r="AA178" s="45">
        <v>8.7167999999999992</v>
      </c>
      <c r="AB178" s="45">
        <v>0</v>
      </c>
      <c r="AC178" s="45">
        <v>8.7167999999999992</v>
      </c>
      <c r="AD178" s="45">
        <v>0</v>
      </c>
      <c r="AE178" s="45">
        <v>0</v>
      </c>
      <c r="AF178" s="45">
        <v>8.7167999999999992</v>
      </c>
      <c r="AG178" s="45">
        <v>0</v>
      </c>
      <c r="AH178" s="45">
        <v>0</v>
      </c>
      <c r="AI178" s="45">
        <v>0</v>
      </c>
      <c r="AJ178" s="45" t="s">
        <v>269</v>
      </c>
      <c r="AK178" s="45">
        <v>0</v>
      </c>
      <c r="AL178" s="45" t="s">
        <v>269</v>
      </c>
      <c r="AM178" s="45">
        <v>22.199200000000001</v>
      </c>
    </row>
    <row r="179" spans="1:39">
      <c r="A179" s="13">
        <v>45658</v>
      </c>
      <c r="B179" s="45">
        <v>38.800699999999999</v>
      </c>
      <c r="C179" s="45">
        <v>40.259599999999999</v>
      </c>
      <c r="D179" s="45">
        <v>42.506999999999998</v>
      </c>
      <c r="E179" s="45">
        <v>40.167900000000003</v>
      </c>
      <c r="F179" s="45">
        <v>39.975900000000003</v>
      </c>
      <c r="G179" s="45">
        <v>43.138800000000003</v>
      </c>
      <c r="H179" s="45">
        <v>37.446300000000001</v>
      </c>
      <c r="I179" s="45">
        <v>40.259399999999999</v>
      </c>
      <c r="J179" s="45">
        <v>42.510899999999999</v>
      </c>
      <c r="K179" s="45">
        <v>40.167900000000003</v>
      </c>
      <c r="L179" s="45">
        <v>39.975900000000003</v>
      </c>
      <c r="M179" s="45">
        <v>43.138800000000003</v>
      </c>
      <c r="N179" s="45">
        <v>37.446300000000001</v>
      </c>
      <c r="O179" s="45">
        <v>41.295299999999997</v>
      </c>
      <c r="P179" s="45">
        <v>41.295299999999997</v>
      </c>
      <c r="Q179" s="45">
        <v>0</v>
      </c>
      <c r="R179" s="45" t="s">
        <v>269</v>
      </c>
      <c r="S179" s="45">
        <v>0</v>
      </c>
      <c r="T179" s="45" t="s">
        <v>269</v>
      </c>
      <c r="U179" s="45">
        <v>12.108700000000001</v>
      </c>
      <c r="V179" s="45">
        <v>0</v>
      </c>
      <c r="W179" s="45">
        <v>12.108700000000001</v>
      </c>
      <c r="X179" s="45">
        <v>0</v>
      </c>
      <c r="Y179" s="45">
        <v>22.804200000000002</v>
      </c>
      <c r="Z179" s="45">
        <v>11.307700000000001</v>
      </c>
      <c r="AA179" s="45">
        <v>12.108700000000001</v>
      </c>
      <c r="AB179" s="45">
        <v>0</v>
      </c>
      <c r="AC179" s="45">
        <v>12.108700000000001</v>
      </c>
      <c r="AD179" s="45">
        <v>0</v>
      </c>
      <c r="AE179" s="45">
        <v>22.804200000000002</v>
      </c>
      <c r="AF179" s="45">
        <v>11.307700000000001</v>
      </c>
      <c r="AG179" s="45">
        <v>0</v>
      </c>
      <c r="AH179" s="45">
        <v>0</v>
      </c>
      <c r="AI179" s="45">
        <v>0</v>
      </c>
      <c r="AJ179" s="45" t="s">
        <v>269</v>
      </c>
      <c r="AK179" s="45">
        <v>0</v>
      </c>
      <c r="AL179" s="45" t="s">
        <v>269</v>
      </c>
      <c r="AM179" s="45">
        <v>21.988</v>
      </c>
    </row>
    <row r="180" spans="1:39">
      <c r="A180" s="13">
        <v>45689</v>
      </c>
      <c r="B180" s="45">
        <v>39.287300000000002</v>
      </c>
      <c r="C180" s="45">
        <v>40.205100000000002</v>
      </c>
      <c r="D180" s="45">
        <v>43.127299999999998</v>
      </c>
      <c r="E180" s="45">
        <v>40.083199999999998</v>
      </c>
      <c r="F180" s="45">
        <v>39.964199999999998</v>
      </c>
      <c r="G180" s="45">
        <v>41.564500000000002</v>
      </c>
      <c r="H180" s="45">
        <v>40.121499999999997</v>
      </c>
      <c r="I180" s="45">
        <v>40.218699999999998</v>
      </c>
      <c r="J180" s="45">
        <v>43.143799999999999</v>
      </c>
      <c r="K180" s="45">
        <v>40.096800000000002</v>
      </c>
      <c r="L180" s="45">
        <v>39.964199999999998</v>
      </c>
      <c r="M180" s="45">
        <v>41.758499999999998</v>
      </c>
      <c r="N180" s="45">
        <v>40.121499999999997</v>
      </c>
      <c r="O180" s="45">
        <v>7.2733999999999996</v>
      </c>
      <c r="P180" s="45">
        <v>27.394500000000001</v>
      </c>
      <c r="Q180" s="45">
        <v>5</v>
      </c>
      <c r="R180" s="45" t="s">
        <v>269</v>
      </c>
      <c r="S180" s="45">
        <v>5</v>
      </c>
      <c r="T180" s="45" t="s">
        <v>269</v>
      </c>
      <c r="U180" s="45">
        <v>9.4756999999999998</v>
      </c>
      <c r="V180" s="45">
        <v>0</v>
      </c>
      <c r="W180" s="45">
        <v>9.4756999999999998</v>
      </c>
      <c r="X180" s="45">
        <v>0</v>
      </c>
      <c r="Y180" s="45">
        <v>22.612100000000002</v>
      </c>
      <c r="Z180" s="45">
        <v>9.1471999999999998</v>
      </c>
      <c r="AA180" s="45">
        <v>9.4756999999999998</v>
      </c>
      <c r="AB180" s="45">
        <v>0</v>
      </c>
      <c r="AC180" s="45">
        <v>9.4756999999999998</v>
      </c>
      <c r="AD180" s="45">
        <v>0</v>
      </c>
      <c r="AE180" s="45">
        <v>22.612100000000002</v>
      </c>
      <c r="AF180" s="45">
        <v>9.1471999999999998</v>
      </c>
      <c r="AG180" s="45">
        <v>0</v>
      </c>
      <c r="AH180" s="45">
        <v>0</v>
      </c>
      <c r="AI180" s="45">
        <v>0</v>
      </c>
      <c r="AJ180" s="45" t="s">
        <v>269</v>
      </c>
      <c r="AK180" s="45">
        <v>0</v>
      </c>
      <c r="AL180" s="45" t="s">
        <v>269</v>
      </c>
      <c r="AM180" s="45">
        <v>22.496700000000001</v>
      </c>
    </row>
    <row r="181" spans="1:39">
      <c r="A181" s="13">
        <v>45717</v>
      </c>
      <c r="B181" s="45">
        <v>39.552100000000003</v>
      </c>
      <c r="C181" s="45">
        <v>40.3919</v>
      </c>
      <c r="D181" s="45">
        <v>42.3474</v>
      </c>
      <c r="E181" s="45">
        <v>40.310699999999997</v>
      </c>
      <c r="F181" s="45">
        <v>40.182600000000001</v>
      </c>
      <c r="G181" s="45">
        <v>42.280799999999999</v>
      </c>
      <c r="H181" s="45">
        <v>38.313699999999997</v>
      </c>
      <c r="I181" s="45">
        <v>40.413899999999998</v>
      </c>
      <c r="J181" s="45">
        <v>42.826599999999999</v>
      </c>
      <c r="K181" s="45">
        <v>40.315100000000001</v>
      </c>
      <c r="L181" s="45">
        <v>40.182600000000001</v>
      </c>
      <c r="M181" s="45">
        <v>42.344999999999999</v>
      </c>
      <c r="N181" s="45">
        <v>38.313699999999997</v>
      </c>
      <c r="O181" s="45">
        <v>9.3408999999999995</v>
      </c>
      <c r="P181" s="45">
        <v>9.6448</v>
      </c>
      <c r="Q181" s="45">
        <v>8</v>
      </c>
      <c r="R181" s="45" t="s">
        <v>269</v>
      </c>
      <c r="S181" s="45">
        <v>8</v>
      </c>
      <c r="T181" s="45" t="s">
        <v>269</v>
      </c>
      <c r="U181" s="45">
        <v>9.6978000000000009</v>
      </c>
      <c r="V181" s="45">
        <v>0</v>
      </c>
      <c r="W181" s="45">
        <v>9.6978000000000009</v>
      </c>
      <c r="X181" s="45">
        <v>0</v>
      </c>
      <c r="Y181" s="45">
        <v>0</v>
      </c>
      <c r="Z181" s="45">
        <v>9.6978000000000009</v>
      </c>
      <c r="AA181" s="45">
        <v>9.6978000000000009</v>
      </c>
      <c r="AB181" s="45">
        <v>0</v>
      </c>
      <c r="AC181" s="45">
        <v>9.6978000000000009</v>
      </c>
      <c r="AD181" s="45">
        <v>0</v>
      </c>
      <c r="AE181" s="45">
        <v>0</v>
      </c>
      <c r="AF181" s="45">
        <v>9.6978000000000009</v>
      </c>
      <c r="AG181" s="45">
        <v>0</v>
      </c>
      <c r="AH181" s="45">
        <v>0</v>
      </c>
      <c r="AI181" s="45">
        <v>0</v>
      </c>
      <c r="AJ181" s="45" t="s">
        <v>269</v>
      </c>
      <c r="AK181" s="45">
        <v>0</v>
      </c>
      <c r="AL181" s="45" t="s">
        <v>269</v>
      </c>
      <c r="AM181" s="45">
        <v>21.349900000000002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hidden="1" outlineLevel="1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 hidden="1" outlineLevel="1" collapsed="1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 hidden="1" outlineLevel="1" collapsed="1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 hidden="1" outlineLevel="1" collapsed="1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 hidden="1" outlineLevel="1" collapsed="1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 hidden="1" outlineLevel="1" collapsed="1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 hidden="1" outlineLevel="1" collapsed="1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 hidden="1" outlineLevel="1" collapsed="1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 hidden="1" outlineLevel="1" collapsed="1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 hidden="1" outlineLevel="1" collapsed="1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 hidden="1" outlineLevel="1" collapsed="1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 hidden="1" outlineLevel="1" collapsed="1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 hidden="1" outlineLevel="1" collapsed="1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  <row r="153" spans="1:16" hidden="1" outlineLevel="1" collapsed="1">
      <c r="A153" s="13">
        <v>44866</v>
      </c>
      <c r="B153" s="45">
        <v>10.1774</v>
      </c>
      <c r="C153" s="45">
        <v>7.1870000000000003</v>
      </c>
      <c r="D153" s="45">
        <v>11.601900000000001</v>
      </c>
      <c r="E153" s="45">
        <v>8.5183</v>
      </c>
      <c r="F153" s="45">
        <v>0</v>
      </c>
      <c r="G153" s="45">
        <v>10.3202</v>
      </c>
      <c r="H153" s="45">
        <v>7.1870000000000003</v>
      </c>
      <c r="I153" s="45">
        <v>11.8461</v>
      </c>
      <c r="J153" s="45">
        <v>8.5183</v>
      </c>
      <c r="K153" s="45">
        <v>0</v>
      </c>
      <c r="L153" s="45">
        <v>0.66779999999999995</v>
      </c>
      <c r="M153" s="45">
        <v>9.7999999999999997E-3</v>
      </c>
      <c r="N153" s="45">
        <v>0.66779999999999995</v>
      </c>
      <c r="O153" s="45">
        <v>0</v>
      </c>
      <c r="P153" s="45">
        <v>0</v>
      </c>
    </row>
    <row r="154" spans="1:16" hidden="1" outlineLevel="1" collapsed="1">
      <c r="A154" s="13">
        <v>44896</v>
      </c>
      <c r="B154" s="45">
        <v>11.1409</v>
      </c>
      <c r="C154" s="45">
        <v>7.6699000000000002</v>
      </c>
      <c r="D154" s="45">
        <v>12.9026</v>
      </c>
      <c r="E154" s="45">
        <v>0.01</v>
      </c>
      <c r="F154" s="45">
        <v>10</v>
      </c>
      <c r="G154" s="45">
        <v>11.6046</v>
      </c>
      <c r="H154" s="45">
        <v>7.9265999999999996</v>
      </c>
      <c r="I154" s="45">
        <v>13.3957</v>
      </c>
      <c r="J154" s="45">
        <v>0</v>
      </c>
      <c r="K154" s="45">
        <v>10</v>
      </c>
      <c r="L154" s="45">
        <v>1.5006999999999999</v>
      </c>
      <c r="M154" s="45">
        <v>1</v>
      </c>
      <c r="N154" s="45">
        <v>1.9641</v>
      </c>
      <c r="O154" s="45">
        <v>0.01</v>
      </c>
      <c r="P154" s="45">
        <v>0</v>
      </c>
    </row>
    <row r="155" spans="1:16" hidden="1" outlineLevel="1" collapsed="1">
      <c r="A155" s="13">
        <v>44927</v>
      </c>
      <c r="B155" s="45">
        <v>10.613200000000001</v>
      </c>
      <c r="C155" s="45">
        <v>9.2095000000000002</v>
      </c>
      <c r="D155" s="45">
        <v>11.311</v>
      </c>
      <c r="E155" s="45">
        <v>4.5999999999999999E-2</v>
      </c>
      <c r="F155" s="45">
        <v>0</v>
      </c>
      <c r="G155" s="45">
        <v>10.703099999999999</v>
      </c>
      <c r="H155" s="45">
        <v>9.2483000000000004</v>
      </c>
      <c r="I155" s="45">
        <v>11.4246</v>
      </c>
      <c r="J155" s="45">
        <v>7.7946</v>
      </c>
      <c r="K155" s="45">
        <v>0</v>
      </c>
      <c r="L155" s="45">
        <v>0.87429999999999997</v>
      </c>
      <c r="M155" s="45">
        <v>1</v>
      </c>
      <c r="N155" s="45">
        <v>0.89290000000000003</v>
      </c>
      <c r="O155" s="45">
        <v>1E-3</v>
      </c>
      <c r="P155" s="45">
        <v>0</v>
      </c>
    </row>
    <row r="156" spans="1:16" hidden="1" outlineLevel="1" collapsed="1">
      <c r="A156" s="13">
        <v>44958</v>
      </c>
      <c r="B156" s="45">
        <v>10.967499999999999</v>
      </c>
      <c r="C156" s="45">
        <v>10.2887</v>
      </c>
      <c r="D156" s="45">
        <v>11.1488</v>
      </c>
      <c r="E156" s="45">
        <v>7.2817999999999996</v>
      </c>
      <c r="F156" s="45">
        <v>0.1</v>
      </c>
      <c r="G156" s="45">
        <v>11.4047</v>
      </c>
      <c r="H156" s="45">
        <v>10.8139</v>
      </c>
      <c r="I156" s="45">
        <v>11.5587</v>
      </c>
      <c r="J156" s="45">
        <v>12.7729</v>
      </c>
      <c r="K156" s="45">
        <v>0.1</v>
      </c>
      <c r="L156" s="45">
        <v>0.9123</v>
      </c>
      <c r="M156" s="45">
        <v>1</v>
      </c>
      <c r="N156" s="45">
        <v>0.87949999999999995</v>
      </c>
      <c r="O156" s="45">
        <v>1</v>
      </c>
      <c r="P156" s="45">
        <v>0</v>
      </c>
    </row>
    <row r="157" spans="1:16" hidden="1" outlineLevel="1" collapsed="1">
      <c r="A157" s="13">
        <v>44986</v>
      </c>
      <c r="B157" s="45">
        <v>12.4429</v>
      </c>
      <c r="C157" s="45">
        <v>10.1175</v>
      </c>
      <c r="D157" s="45">
        <v>12.9255</v>
      </c>
      <c r="E157" s="45">
        <v>3.6962999999999999</v>
      </c>
      <c r="F157" s="45">
        <v>0</v>
      </c>
      <c r="G157" s="45">
        <v>12.6355</v>
      </c>
      <c r="H157" s="45">
        <v>10.1175</v>
      </c>
      <c r="I157" s="45">
        <v>13.1676</v>
      </c>
      <c r="J157" s="45">
        <v>10.1564</v>
      </c>
      <c r="K157" s="45">
        <v>0</v>
      </c>
      <c r="L157" s="45">
        <v>0.60060000000000002</v>
      </c>
      <c r="M157" s="45">
        <v>1.01E-2</v>
      </c>
      <c r="N157" s="45">
        <v>0.60089999999999999</v>
      </c>
      <c r="O157" s="45">
        <v>0.5</v>
      </c>
      <c r="P157" s="45">
        <v>0</v>
      </c>
    </row>
    <row r="158" spans="1:16" hidden="1" outlineLevel="1" collapsed="1">
      <c r="A158" s="13">
        <v>45017</v>
      </c>
      <c r="B158" s="45">
        <v>12.9899</v>
      </c>
      <c r="C158" s="45">
        <v>7.6101999999999999</v>
      </c>
      <c r="D158" s="45">
        <v>13.504300000000001</v>
      </c>
      <c r="E158" s="45">
        <v>9.75</v>
      </c>
      <c r="F158" s="45">
        <v>0</v>
      </c>
      <c r="G158" s="45">
        <v>13.434699999999999</v>
      </c>
      <c r="H158" s="45">
        <v>7.6101999999999999</v>
      </c>
      <c r="I158" s="45">
        <v>14.0138</v>
      </c>
      <c r="J158" s="45">
        <v>9.75</v>
      </c>
      <c r="K158" s="45">
        <v>0</v>
      </c>
      <c r="L158" s="45">
        <v>0.72570000000000001</v>
      </c>
      <c r="M158" s="45">
        <v>8.8999999999999999E-3</v>
      </c>
      <c r="N158" s="45">
        <v>0.72570000000000001</v>
      </c>
      <c r="O158" s="45">
        <v>0</v>
      </c>
      <c r="P158" s="45">
        <v>0</v>
      </c>
    </row>
    <row r="159" spans="1:16" hidden="1" outlineLevel="1" collapsed="1">
      <c r="A159" s="13">
        <v>45047</v>
      </c>
      <c r="B159" s="45">
        <v>15.0402</v>
      </c>
      <c r="C159" s="45">
        <v>7.4183000000000003</v>
      </c>
      <c r="D159" s="45">
        <v>15.906599999999999</v>
      </c>
      <c r="E159" s="45">
        <v>7.8571</v>
      </c>
      <c r="F159" s="45">
        <v>10</v>
      </c>
      <c r="G159" s="45">
        <v>15.328799999999999</v>
      </c>
      <c r="H159" s="45">
        <v>7.4183000000000003</v>
      </c>
      <c r="I159" s="45">
        <v>16.247599999999998</v>
      </c>
      <c r="J159" s="45">
        <v>7.8571</v>
      </c>
      <c r="K159" s="45">
        <v>10</v>
      </c>
      <c r="L159" s="45">
        <v>0.2732</v>
      </c>
      <c r="M159" s="45">
        <v>9.7000000000000003E-3</v>
      </c>
      <c r="N159" s="45">
        <v>0.2732</v>
      </c>
      <c r="O159" s="45">
        <v>0</v>
      </c>
      <c r="P159" s="45">
        <v>0</v>
      </c>
    </row>
    <row r="160" spans="1:16" hidden="1" outlineLevel="1" collapsed="1">
      <c r="A160" s="13">
        <v>45078</v>
      </c>
      <c r="B160" s="45">
        <v>14.6843</v>
      </c>
      <c r="C160" s="45">
        <v>3.4502999999999999</v>
      </c>
      <c r="D160" s="45">
        <v>16.2272</v>
      </c>
      <c r="E160" s="45">
        <v>16.660399999999999</v>
      </c>
      <c r="F160" s="45">
        <v>0</v>
      </c>
      <c r="G160" s="45">
        <v>15.102600000000001</v>
      </c>
      <c r="H160" s="45">
        <v>3.4502999999999999</v>
      </c>
      <c r="I160" s="45">
        <v>16.7575</v>
      </c>
      <c r="J160" s="45">
        <v>16.660399999999999</v>
      </c>
      <c r="K160" s="45">
        <v>0</v>
      </c>
      <c r="L160" s="45">
        <v>0.60089999999999999</v>
      </c>
      <c r="M160" s="45">
        <v>1.03E-2</v>
      </c>
      <c r="N160" s="45">
        <v>0.60089999999999999</v>
      </c>
      <c r="O160" s="45">
        <v>0</v>
      </c>
      <c r="P160" s="45">
        <v>0</v>
      </c>
    </row>
    <row r="161" spans="1:16" hidden="1" outlineLevel="1" collapsed="1">
      <c r="A161" s="13">
        <v>45108</v>
      </c>
      <c r="B161" s="45">
        <v>14.8393</v>
      </c>
      <c r="C161" s="45">
        <v>3.7915999999999999</v>
      </c>
      <c r="D161" s="45">
        <v>16.095600000000001</v>
      </c>
      <c r="E161" s="45">
        <v>4.9747000000000003</v>
      </c>
      <c r="F161" s="45">
        <v>5.1656000000000004</v>
      </c>
      <c r="G161" s="45">
        <v>15.0808</v>
      </c>
      <c r="H161" s="45">
        <v>3.7915999999999999</v>
      </c>
      <c r="I161" s="45">
        <v>16.388100000000001</v>
      </c>
      <c r="J161" s="45">
        <v>4.9747000000000003</v>
      </c>
      <c r="K161" s="45">
        <v>5.2572000000000001</v>
      </c>
      <c r="L161" s="45">
        <v>0.29449999999999998</v>
      </c>
      <c r="M161" s="45">
        <v>0.01</v>
      </c>
      <c r="N161" s="45">
        <v>0.29470000000000002</v>
      </c>
      <c r="O161" s="45">
        <v>0</v>
      </c>
      <c r="P161" s="45">
        <v>0.01</v>
      </c>
    </row>
    <row r="162" spans="1:16" hidden="1" outlineLevel="1" collapsed="1">
      <c r="A162" s="13">
        <v>45139</v>
      </c>
      <c r="B162" s="45">
        <v>13.363899999999999</v>
      </c>
      <c r="C162" s="45">
        <v>4.6905999999999999</v>
      </c>
      <c r="D162" s="45">
        <v>14.2498</v>
      </c>
      <c r="E162" s="45">
        <v>6.0243000000000002</v>
      </c>
      <c r="F162" s="45">
        <v>15.486700000000001</v>
      </c>
      <c r="G162" s="45">
        <v>13.766500000000001</v>
      </c>
      <c r="H162" s="45">
        <v>4.6908000000000003</v>
      </c>
      <c r="I162" s="45">
        <v>14.725</v>
      </c>
      <c r="J162" s="45">
        <v>6.0243000000000002</v>
      </c>
      <c r="K162" s="45">
        <v>15.486700000000001</v>
      </c>
      <c r="L162" s="45">
        <v>0.1983</v>
      </c>
      <c r="M162" s="45">
        <v>0.01</v>
      </c>
      <c r="N162" s="45">
        <v>0.1983</v>
      </c>
      <c r="O162" s="45">
        <v>0</v>
      </c>
      <c r="P162" s="45">
        <v>0</v>
      </c>
    </row>
    <row r="163" spans="1:16" hidden="1" outlineLevel="1" collapsed="1">
      <c r="A163" s="13">
        <v>45170</v>
      </c>
      <c r="B163" s="45">
        <v>12.582100000000001</v>
      </c>
      <c r="C163" s="45">
        <v>6.0275999999999996</v>
      </c>
      <c r="D163" s="45">
        <v>13.003</v>
      </c>
      <c r="E163" s="45">
        <v>9.4702999999999999</v>
      </c>
      <c r="F163" s="45">
        <v>0</v>
      </c>
      <c r="G163" s="45">
        <v>13.465999999999999</v>
      </c>
      <c r="H163" s="45">
        <v>6.0275999999999996</v>
      </c>
      <c r="I163" s="45">
        <v>13.979799999999999</v>
      </c>
      <c r="J163" s="45">
        <v>9.4702999999999999</v>
      </c>
      <c r="K163" s="45">
        <v>0</v>
      </c>
      <c r="L163" s="45">
        <v>8.48E-2</v>
      </c>
      <c r="M163" s="45">
        <v>1.0200000000000001E-2</v>
      </c>
      <c r="N163" s="45">
        <v>8.48E-2</v>
      </c>
      <c r="O163" s="45">
        <v>0</v>
      </c>
      <c r="P163" s="45">
        <v>0</v>
      </c>
    </row>
    <row r="164" spans="1:16" hidden="1" outlineLevel="1" collapsed="1">
      <c r="A164" s="13">
        <v>45200</v>
      </c>
      <c r="B164" s="45">
        <v>12.021000000000001</v>
      </c>
      <c r="C164" s="45">
        <v>8.4158000000000008</v>
      </c>
      <c r="D164" s="45">
        <v>12.245100000000001</v>
      </c>
      <c r="E164" s="45">
        <v>8.875</v>
      </c>
      <c r="F164" s="45">
        <v>0</v>
      </c>
      <c r="G164" s="45">
        <v>12.2479</v>
      </c>
      <c r="H164" s="45">
        <v>8.4200999999999997</v>
      </c>
      <c r="I164" s="45">
        <v>12.4907</v>
      </c>
      <c r="J164" s="45">
        <v>8.875</v>
      </c>
      <c r="K164" s="45">
        <v>0</v>
      </c>
      <c r="L164" s="45">
        <v>0.38579999999999998</v>
      </c>
      <c r="M164" s="45">
        <v>0.4</v>
      </c>
      <c r="N164" s="45">
        <v>0.38569999999999999</v>
      </c>
      <c r="O164" s="45">
        <v>0</v>
      </c>
      <c r="P164" s="45">
        <v>0</v>
      </c>
    </row>
    <row r="165" spans="1:16" hidden="1" outlineLevel="1" collapsed="1">
      <c r="A165" s="13">
        <v>45231</v>
      </c>
      <c r="B165" s="45">
        <v>11.6431</v>
      </c>
      <c r="C165" s="45">
        <v>7.4606000000000003</v>
      </c>
      <c r="D165" s="45">
        <v>11.918900000000001</v>
      </c>
      <c r="E165" s="45">
        <v>0.64610000000000001</v>
      </c>
      <c r="F165" s="45">
        <v>0</v>
      </c>
      <c r="G165" s="45">
        <v>11.873100000000001</v>
      </c>
      <c r="H165" s="45">
        <v>7.4606000000000003</v>
      </c>
      <c r="I165" s="45">
        <v>12.170299999999999</v>
      </c>
      <c r="J165" s="45">
        <v>6.9</v>
      </c>
      <c r="K165" s="45">
        <v>0</v>
      </c>
      <c r="L165" s="45">
        <v>0.46820000000000001</v>
      </c>
      <c r="M165" s="45">
        <v>9.7999999999999997E-3</v>
      </c>
      <c r="N165" s="45">
        <v>0.46820000000000001</v>
      </c>
      <c r="O165" s="45">
        <v>0.5</v>
      </c>
      <c r="P165" s="45">
        <v>0</v>
      </c>
    </row>
    <row r="166" spans="1:16" hidden="1" outlineLevel="1" collapsed="1">
      <c r="A166" s="13">
        <v>45261</v>
      </c>
      <c r="B166" s="45">
        <v>10.9658</v>
      </c>
      <c r="C166" s="45">
        <v>6.7392000000000003</v>
      </c>
      <c r="D166" s="45">
        <v>11.422700000000001</v>
      </c>
      <c r="E166" s="45">
        <v>7.6726000000000001</v>
      </c>
      <c r="F166" s="45">
        <v>0</v>
      </c>
      <c r="G166" s="45">
        <v>11.1058</v>
      </c>
      <c r="H166" s="45">
        <v>6.7392000000000003</v>
      </c>
      <c r="I166" s="45">
        <v>11.585000000000001</v>
      </c>
      <c r="J166" s="45">
        <v>7.6726000000000001</v>
      </c>
      <c r="K166" s="45">
        <v>0</v>
      </c>
      <c r="L166" s="45">
        <v>0.49919999999999998</v>
      </c>
      <c r="M166" s="45">
        <v>8.8999999999999999E-3</v>
      </c>
      <c r="N166" s="45">
        <v>0.49919999999999998</v>
      </c>
      <c r="O166" s="45">
        <v>0</v>
      </c>
      <c r="P166" s="45">
        <v>0</v>
      </c>
    </row>
    <row r="167" spans="1:16" hidden="1" outlineLevel="1" collapsed="1">
      <c r="A167" s="13">
        <v>45292</v>
      </c>
      <c r="B167" s="45">
        <v>10.6569</v>
      </c>
      <c r="C167" s="45">
        <v>7.8475000000000001</v>
      </c>
      <c r="D167" s="45">
        <v>10.9513</v>
      </c>
      <c r="E167" s="45">
        <v>3.4350000000000001</v>
      </c>
      <c r="F167" s="45">
        <v>0</v>
      </c>
      <c r="G167" s="45">
        <v>10.744300000000001</v>
      </c>
      <c r="H167" s="45">
        <v>7.8475000000000001</v>
      </c>
      <c r="I167" s="45">
        <v>11.0495</v>
      </c>
      <c r="J167" s="45">
        <v>9</v>
      </c>
      <c r="K167" s="45">
        <v>0</v>
      </c>
      <c r="L167" s="45">
        <v>0.72740000000000005</v>
      </c>
      <c r="M167" s="45">
        <v>8.9999999999999993E-3</v>
      </c>
      <c r="N167" s="45">
        <v>0.6885</v>
      </c>
      <c r="O167" s="45">
        <v>3</v>
      </c>
      <c r="P167" s="45">
        <v>0</v>
      </c>
    </row>
    <row r="168" spans="1:16" hidden="1" outlineLevel="1" collapsed="1">
      <c r="A168" s="13">
        <v>45323</v>
      </c>
      <c r="B168" s="45">
        <v>10.9693</v>
      </c>
      <c r="C168" s="45">
        <v>8.5259999999999998</v>
      </c>
      <c r="D168" s="45">
        <v>11.1457</v>
      </c>
      <c r="E168" s="45">
        <v>13.935499999999999</v>
      </c>
      <c r="F168" s="45">
        <v>0</v>
      </c>
      <c r="G168" s="45">
        <v>11.180400000000001</v>
      </c>
      <c r="H168" s="45">
        <v>8.5259999999999998</v>
      </c>
      <c r="I168" s="45">
        <v>11.376200000000001</v>
      </c>
      <c r="J168" s="45">
        <v>13.935499999999999</v>
      </c>
      <c r="K168" s="45">
        <v>0</v>
      </c>
      <c r="L168" s="45">
        <v>0.40129999999999999</v>
      </c>
      <c r="M168" s="45">
        <v>9.1000000000000004E-3</v>
      </c>
      <c r="N168" s="45">
        <v>0.40129999999999999</v>
      </c>
      <c r="O168" s="45">
        <v>0</v>
      </c>
      <c r="P168" s="45">
        <v>0</v>
      </c>
    </row>
    <row r="169" spans="1:16" collapsed="1">
      <c r="A169" s="13">
        <v>45352</v>
      </c>
      <c r="B169" s="45">
        <v>9.8964999999999996</v>
      </c>
      <c r="C169" s="45">
        <v>8.4276</v>
      </c>
      <c r="D169" s="45">
        <v>10.0504</v>
      </c>
      <c r="E169" s="45">
        <v>9.4004999999999992</v>
      </c>
      <c r="F169" s="45">
        <v>0</v>
      </c>
      <c r="G169" s="45">
        <v>10.728999999999999</v>
      </c>
      <c r="H169" s="45">
        <v>8.4276</v>
      </c>
      <c r="I169" s="45">
        <v>10.993499999999999</v>
      </c>
      <c r="J169" s="45">
        <v>9.4004999999999992</v>
      </c>
      <c r="K169" s="45">
        <v>0</v>
      </c>
      <c r="L169" s="45">
        <v>0.3049</v>
      </c>
      <c r="M169" s="45">
        <v>1.01E-2</v>
      </c>
      <c r="N169" s="45">
        <v>0.3049</v>
      </c>
      <c r="O169" s="45">
        <v>0</v>
      </c>
      <c r="P169" s="45">
        <v>0</v>
      </c>
    </row>
    <row r="170" spans="1:16">
      <c r="A170" s="13">
        <v>45383</v>
      </c>
      <c r="B170" s="45">
        <v>10.035299999999999</v>
      </c>
      <c r="C170" s="45">
        <v>8.8056000000000001</v>
      </c>
      <c r="D170" s="45">
        <v>10.1678</v>
      </c>
      <c r="E170" s="45">
        <v>6.9579000000000004</v>
      </c>
      <c r="F170" s="45">
        <v>0</v>
      </c>
      <c r="G170" s="45">
        <v>10.354900000000001</v>
      </c>
      <c r="H170" s="45">
        <v>8.8056000000000001</v>
      </c>
      <c r="I170" s="45">
        <v>10.5283</v>
      </c>
      <c r="J170" s="45">
        <v>6.9579000000000004</v>
      </c>
      <c r="K170" s="45">
        <v>0</v>
      </c>
      <c r="L170" s="45">
        <v>0.94969999999999999</v>
      </c>
      <c r="M170" s="45">
        <v>8.8000000000000005E-3</v>
      </c>
      <c r="N170" s="45">
        <v>0.94969999999999999</v>
      </c>
      <c r="O170" s="45">
        <v>0</v>
      </c>
      <c r="P170" s="45">
        <v>0</v>
      </c>
    </row>
    <row r="171" spans="1:16">
      <c r="A171" s="13">
        <v>45413</v>
      </c>
      <c r="B171" s="45">
        <v>9.4504000000000001</v>
      </c>
      <c r="C171" s="45">
        <v>7.694</v>
      </c>
      <c r="D171" s="45">
        <v>9.6786999999999992</v>
      </c>
      <c r="E171" s="45">
        <v>8.7044999999999995</v>
      </c>
      <c r="F171" s="45">
        <v>8</v>
      </c>
      <c r="G171" s="45">
        <v>9.7630999999999997</v>
      </c>
      <c r="H171" s="45">
        <v>7.6947000000000001</v>
      </c>
      <c r="I171" s="45">
        <v>10.042999999999999</v>
      </c>
      <c r="J171" s="45">
        <v>8.7044999999999995</v>
      </c>
      <c r="K171" s="45">
        <v>8</v>
      </c>
      <c r="L171" s="45">
        <v>0.79600000000000004</v>
      </c>
      <c r="M171" s="45">
        <v>0</v>
      </c>
      <c r="N171" s="45">
        <v>0.79630000000000001</v>
      </c>
      <c r="O171" s="45">
        <v>0</v>
      </c>
      <c r="P171" s="45">
        <v>0</v>
      </c>
    </row>
    <row r="172" spans="1:16">
      <c r="A172" s="13">
        <v>45444</v>
      </c>
      <c r="B172" s="45">
        <v>9.5706000000000007</v>
      </c>
      <c r="C172" s="45">
        <v>8.3480000000000008</v>
      </c>
      <c r="D172" s="45">
        <v>9.7138000000000009</v>
      </c>
      <c r="E172" s="45">
        <v>13.5745</v>
      </c>
      <c r="F172" s="45">
        <v>0</v>
      </c>
      <c r="G172" s="45">
        <v>9.7619000000000007</v>
      </c>
      <c r="H172" s="45">
        <v>8.3480000000000008</v>
      </c>
      <c r="I172" s="45">
        <v>9.9314999999999998</v>
      </c>
      <c r="J172" s="45">
        <v>13.5745</v>
      </c>
      <c r="K172" s="45">
        <v>0</v>
      </c>
      <c r="L172" s="45">
        <v>0.66379999999999995</v>
      </c>
      <c r="M172" s="45">
        <v>8.6E-3</v>
      </c>
      <c r="N172" s="45">
        <v>0.66379999999999995</v>
      </c>
      <c r="O172" s="45">
        <v>0</v>
      </c>
      <c r="P172" s="45">
        <v>0</v>
      </c>
    </row>
    <row r="173" spans="1:16">
      <c r="A173" s="13">
        <v>45474</v>
      </c>
      <c r="B173" s="45">
        <v>9.6111000000000004</v>
      </c>
      <c r="C173" s="45">
        <v>8.4529999999999994</v>
      </c>
      <c r="D173" s="45">
        <v>9.7335999999999991</v>
      </c>
      <c r="E173" s="45">
        <v>6.42</v>
      </c>
      <c r="F173" s="45">
        <v>0</v>
      </c>
      <c r="G173" s="45">
        <v>9.7942</v>
      </c>
      <c r="H173" s="45">
        <v>8.4529999999999994</v>
      </c>
      <c r="I173" s="45">
        <v>9.9393999999999991</v>
      </c>
      <c r="J173" s="45">
        <v>6.42</v>
      </c>
      <c r="K173" s="45">
        <v>0</v>
      </c>
      <c r="L173" s="45">
        <v>0.95689999999999997</v>
      </c>
      <c r="M173" s="45">
        <v>9.7000000000000003E-3</v>
      </c>
      <c r="N173" s="45">
        <v>0.95689999999999997</v>
      </c>
      <c r="O173" s="45">
        <v>0</v>
      </c>
      <c r="P173" s="45">
        <v>0</v>
      </c>
    </row>
    <row r="174" spans="1:16">
      <c r="A174" s="13">
        <v>45505</v>
      </c>
      <c r="B174" s="45">
        <v>9.1708999999999996</v>
      </c>
      <c r="C174" s="45">
        <v>9.3562999999999992</v>
      </c>
      <c r="D174" s="45">
        <v>9.1487999999999996</v>
      </c>
      <c r="E174" s="45">
        <v>4.1536</v>
      </c>
      <c r="F174" s="45">
        <v>0</v>
      </c>
      <c r="G174" s="45">
        <v>9.4969000000000001</v>
      </c>
      <c r="H174" s="45">
        <v>9.3569999999999993</v>
      </c>
      <c r="I174" s="45">
        <v>9.5190000000000001</v>
      </c>
      <c r="J174" s="45">
        <v>6.0031999999999996</v>
      </c>
      <c r="K174" s="45">
        <v>0</v>
      </c>
      <c r="L174" s="45">
        <v>0.81410000000000005</v>
      </c>
      <c r="M174" s="45">
        <v>0</v>
      </c>
      <c r="N174" s="45">
        <v>0.80400000000000005</v>
      </c>
      <c r="O174" s="45">
        <v>2</v>
      </c>
      <c r="P174" s="45">
        <v>0</v>
      </c>
    </row>
    <row r="175" spans="1:16">
      <c r="A175" s="13">
        <v>45536</v>
      </c>
      <c r="B175" s="45">
        <v>9.1487999999999996</v>
      </c>
      <c r="C175" s="45">
        <v>8.8533000000000008</v>
      </c>
      <c r="D175" s="45">
        <v>9.1963000000000008</v>
      </c>
      <c r="E175" s="45">
        <v>0.57199999999999995</v>
      </c>
      <c r="F175" s="45">
        <v>0</v>
      </c>
      <c r="G175" s="45">
        <v>9.2828999999999997</v>
      </c>
      <c r="H175" s="45">
        <v>8.8552</v>
      </c>
      <c r="I175" s="45">
        <v>9.3521999999999998</v>
      </c>
      <c r="J175" s="45">
        <v>4</v>
      </c>
      <c r="K175" s="45">
        <v>0</v>
      </c>
      <c r="L175" s="45">
        <v>0.63939999999999997</v>
      </c>
      <c r="M175" s="45">
        <v>7.4999999999999997E-3</v>
      </c>
      <c r="N175" s="45">
        <v>0.64100000000000001</v>
      </c>
      <c r="O175" s="45">
        <v>0.5</v>
      </c>
      <c r="P175" s="45">
        <v>0</v>
      </c>
    </row>
    <row r="176" spans="1:16">
      <c r="A176" s="13">
        <v>45566</v>
      </c>
      <c r="B176" s="45">
        <v>9.3344000000000005</v>
      </c>
      <c r="C176" s="45">
        <v>7.5347999999999997</v>
      </c>
      <c r="D176" s="45">
        <v>9.5281000000000002</v>
      </c>
      <c r="E176" s="45">
        <v>5.76</v>
      </c>
      <c r="F176" s="45">
        <v>0</v>
      </c>
      <c r="G176" s="45">
        <v>9.4650999999999996</v>
      </c>
      <c r="H176" s="45">
        <v>7.54</v>
      </c>
      <c r="I176" s="45">
        <v>9.6757000000000009</v>
      </c>
      <c r="J176" s="45">
        <v>5.76</v>
      </c>
      <c r="K176" s="45">
        <v>0</v>
      </c>
      <c r="L176" s="45">
        <v>0.93579999999999997</v>
      </c>
      <c r="M176" s="45">
        <v>4.2900000000000001E-2</v>
      </c>
      <c r="N176" s="45">
        <v>0.93979999999999997</v>
      </c>
      <c r="O176" s="45">
        <v>0</v>
      </c>
      <c r="P176" s="45">
        <v>0</v>
      </c>
    </row>
    <row r="177" spans="1:16">
      <c r="A177" s="13">
        <v>45597</v>
      </c>
      <c r="B177" s="45">
        <v>8.6029</v>
      </c>
      <c r="C177" s="45">
        <v>7.1214000000000004</v>
      </c>
      <c r="D177" s="45">
        <v>8.6980000000000004</v>
      </c>
      <c r="E177" s="45">
        <v>5.55</v>
      </c>
      <c r="F177" s="45">
        <v>0</v>
      </c>
      <c r="G177" s="45">
        <v>9.2006999999999994</v>
      </c>
      <c r="H177" s="45">
        <v>7.1231</v>
      </c>
      <c r="I177" s="45">
        <v>9.3452999999999999</v>
      </c>
      <c r="J177" s="45">
        <v>5.55</v>
      </c>
      <c r="K177" s="45">
        <v>0</v>
      </c>
      <c r="L177" s="45">
        <v>1.0470999999999999</v>
      </c>
      <c r="M177" s="45">
        <v>4.8999999999999998E-3</v>
      </c>
      <c r="N177" s="45">
        <v>1.0472999999999999</v>
      </c>
      <c r="O177" s="45">
        <v>0</v>
      </c>
      <c r="P177" s="45">
        <v>0</v>
      </c>
    </row>
    <row r="178" spans="1:16">
      <c r="A178" s="13">
        <v>45627</v>
      </c>
      <c r="B178" s="45">
        <v>8.9423999999999992</v>
      </c>
      <c r="C178" s="45">
        <v>7.4295999999999998</v>
      </c>
      <c r="D178" s="45">
        <v>9.1830999999999996</v>
      </c>
      <c r="E178" s="45">
        <v>1.6299999999999999E-2</v>
      </c>
      <c r="F178" s="45">
        <v>0</v>
      </c>
      <c r="G178" s="45">
        <v>9.0376999999999992</v>
      </c>
      <c r="H178" s="45">
        <v>7.4310999999999998</v>
      </c>
      <c r="I178" s="45">
        <v>9.2966999999999995</v>
      </c>
      <c r="J178" s="45">
        <v>1.6299999999999999E-2</v>
      </c>
      <c r="K178" s="45">
        <v>0</v>
      </c>
      <c r="L178" s="45">
        <v>0.89159999999999995</v>
      </c>
      <c r="M178" s="45">
        <v>0.01</v>
      </c>
      <c r="N178" s="45">
        <v>0.89370000000000005</v>
      </c>
      <c r="O178" s="45">
        <v>0</v>
      </c>
      <c r="P178" s="45">
        <v>0</v>
      </c>
    </row>
    <row r="179" spans="1:16">
      <c r="A179" s="13">
        <v>45658</v>
      </c>
      <c r="B179" s="45">
        <v>9.3600999999999992</v>
      </c>
      <c r="C179" s="45">
        <v>7.3861999999999997</v>
      </c>
      <c r="D179" s="45">
        <v>9.5976999999999997</v>
      </c>
      <c r="E179" s="45">
        <v>5.8</v>
      </c>
      <c r="F179" s="45">
        <v>0</v>
      </c>
      <c r="G179" s="45">
        <v>9.5915999999999997</v>
      </c>
      <c r="H179" s="45">
        <v>7.3861999999999997</v>
      </c>
      <c r="I179" s="45">
        <v>9.8650000000000002</v>
      </c>
      <c r="J179" s="45">
        <v>5.8</v>
      </c>
      <c r="K179" s="45">
        <v>0</v>
      </c>
      <c r="L179" s="45">
        <v>0.59599999999999997</v>
      </c>
      <c r="M179" s="45">
        <v>0</v>
      </c>
      <c r="N179" s="45">
        <v>0.59599999999999997</v>
      </c>
      <c r="O179" s="45">
        <v>0</v>
      </c>
      <c r="P179" s="45">
        <v>0</v>
      </c>
    </row>
    <row r="180" spans="1:16">
      <c r="A180" s="13">
        <v>45689</v>
      </c>
      <c r="B180" s="45">
        <v>8.9087999999999994</v>
      </c>
      <c r="C180" s="45">
        <v>6.8486000000000002</v>
      </c>
      <c r="D180" s="45">
        <v>9.2858999999999998</v>
      </c>
      <c r="E180" s="45">
        <v>8</v>
      </c>
      <c r="F180" s="45">
        <v>0</v>
      </c>
      <c r="G180" s="45">
        <v>9.8835999999999995</v>
      </c>
      <c r="H180" s="45">
        <v>7.4501999999999997</v>
      </c>
      <c r="I180" s="45">
        <v>10.341200000000001</v>
      </c>
      <c r="J180" s="45">
        <v>8</v>
      </c>
      <c r="K180" s="45">
        <v>0</v>
      </c>
      <c r="L180" s="45">
        <v>1.0808</v>
      </c>
      <c r="M180" s="45">
        <v>0.77449999999999997</v>
      </c>
      <c r="N180" s="45">
        <v>1.1249</v>
      </c>
      <c r="O180" s="45">
        <v>0</v>
      </c>
      <c r="P180" s="45">
        <v>0</v>
      </c>
    </row>
    <row r="181" spans="1:16">
      <c r="A181" s="13">
        <v>45717</v>
      </c>
      <c r="B181" s="45">
        <v>9.8788</v>
      </c>
      <c r="C181" s="45">
        <v>8.4016000000000002</v>
      </c>
      <c r="D181" s="45">
        <v>10.1394</v>
      </c>
      <c r="E181" s="45">
        <v>7.6666999999999996</v>
      </c>
      <c r="F181" s="45">
        <v>0</v>
      </c>
      <c r="G181" s="45">
        <v>10.490600000000001</v>
      </c>
      <c r="H181" s="45">
        <v>8.4016000000000002</v>
      </c>
      <c r="I181" s="45">
        <v>10.889699999999999</v>
      </c>
      <c r="J181" s="45">
        <v>7.6666999999999996</v>
      </c>
      <c r="K181" s="45">
        <v>0</v>
      </c>
      <c r="L181" s="45">
        <v>1.0996999999999999</v>
      </c>
      <c r="M181" s="45">
        <v>0</v>
      </c>
      <c r="N181" s="45">
        <v>1.0996999999999999</v>
      </c>
      <c r="O181" s="45">
        <v>0</v>
      </c>
      <c r="P181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hidden="1" outlineLevel="1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 hidden="1" outlineLevel="1" collapsed="1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 hidden="1" outlineLevel="1" collapsed="1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 hidden="1" outlineLevel="1" collapsed="1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 hidden="1" outlineLevel="1" collapsed="1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 hidden="1" outlineLevel="1" collapsed="1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 hidden="1" outlineLevel="1" collapsed="1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 hidden="1" outlineLevel="1" collapsed="1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 hidden="1" outlineLevel="1" collapsed="1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 hidden="1" outlineLevel="1" collapsed="1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 hidden="1" outlineLevel="1" collapsed="1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 hidden="1" outlineLevel="1" collapsed="1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 hidden="1" outlineLevel="1" collapsed="1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  <row r="153" spans="1:16" hidden="1" outlineLevel="1" collapsed="1">
      <c r="A153" s="13">
        <v>44866</v>
      </c>
      <c r="B153" s="45">
        <v>6.2671000000000001</v>
      </c>
      <c r="C153" s="45">
        <v>4.2194000000000003</v>
      </c>
      <c r="D153" s="45">
        <v>6.1914999999999996</v>
      </c>
      <c r="E153" s="45">
        <v>11.3789</v>
      </c>
      <c r="F153" s="45">
        <v>4.9359999999999999</v>
      </c>
      <c r="G153" s="45">
        <v>10.216699999999999</v>
      </c>
      <c r="H153" s="45">
        <v>4.6813000000000002</v>
      </c>
      <c r="I153" s="45">
        <v>10.894</v>
      </c>
      <c r="J153" s="45">
        <v>14.137600000000001</v>
      </c>
      <c r="K153" s="45">
        <v>15.724399999999999</v>
      </c>
      <c r="L153" s="45">
        <v>0.55530000000000002</v>
      </c>
      <c r="M153" s="45">
        <v>0.39600000000000002</v>
      </c>
      <c r="N153" s="45">
        <v>0.5181</v>
      </c>
      <c r="O153" s="45">
        <v>1.7575000000000001</v>
      </c>
      <c r="P153" s="45">
        <v>2.7585000000000002</v>
      </c>
    </row>
    <row r="154" spans="1:16" hidden="1" outlineLevel="1" collapsed="1">
      <c r="A154" s="13">
        <v>44896</v>
      </c>
      <c r="B154" s="45">
        <v>6.8395000000000001</v>
      </c>
      <c r="C154" s="45">
        <v>4.8691000000000004</v>
      </c>
      <c r="D154" s="45">
        <v>6.5488999999999997</v>
      </c>
      <c r="E154" s="45">
        <v>13.109400000000001</v>
      </c>
      <c r="F154" s="45">
        <v>7.9358000000000004</v>
      </c>
      <c r="G154" s="45">
        <v>10.900399999999999</v>
      </c>
      <c r="H154" s="45">
        <v>5.4119999999999999</v>
      </c>
      <c r="I154" s="45">
        <v>11.3476</v>
      </c>
      <c r="J154" s="45">
        <v>14.929399999999999</v>
      </c>
      <c r="K154" s="45">
        <v>12.899699999999999</v>
      </c>
      <c r="L154" s="45">
        <v>0.39150000000000001</v>
      </c>
      <c r="M154" s="45">
        <v>0.2447</v>
      </c>
      <c r="N154" s="45">
        <v>0.35630000000000001</v>
      </c>
      <c r="O154" s="45">
        <v>1.5760000000000001</v>
      </c>
      <c r="P154" s="45">
        <v>4.5952999999999999</v>
      </c>
    </row>
    <row r="155" spans="1:16" hidden="1" outlineLevel="1" collapsed="1">
      <c r="A155" s="13">
        <v>44927</v>
      </c>
      <c r="B155" s="45">
        <v>5.2686000000000002</v>
      </c>
      <c r="C155" s="45">
        <v>3.9779</v>
      </c>
      <c r="D155" s="45">
        <v>4.9941000000000004</v>
      </c>
      <c r="E155" s="45">
        <v>12.6341</v>
      </c>
      <c r="F155" s="45">
        <v>6.9371</v>
      </c>
      <c r="G155" s="45">
        <v>10.911899999999999</v>
      </c>
      <c r="H155" s="45">
        <v>4.6273</v>
      </c>
      <c r="I155" s="45">
        <v>11.5694</v>
      </c>
      <c r="J155" s="45">
        <v>15.2509</v>
      </c>
      <c r="K155" s="45">
        <v>17.042999999999999</v>
      </c>
      <c r="L155" s="45">
        <v>1.0468999999999999</v>
      </c>
      <c r="M155" s="45">
        <v>0.42709999999999998</v>
      </c>
      <c r="N155" s="45">
        <v>1.0496000000000001</v>
      </c>
      <c r="O155" s="45">
        <v>1.6423000000000001</v>
      </c>
      <c r="P155" s="45">
        <v>1.2901</v>
      </c>
    </row>
    <row r="156" spans="1:16" hidden="1" outlineLevel="1" collapsed="1">
      <c r="A156" s="13">
        <v>44958</v>
      </c>
      <c r="B156" s="45">
        <v>5.5494000000000003</v>
      </c>
      <c r="C156" s="45">
        <v>4.6382000000000003</v>
      </c>
      <c r="D156" s="45">
        <v>5.1768999999999998</v>
      </c>
      <c r="E156" s="45">
        <v>12.7813</v>
      </c>
      <c r="F156" s="45">
        <v>10.9747</v>
      </c>
      <c r="G156" s="45">
        <v>11.107200000000001</v>
      </c>
      <c r="H156" s="45">
        <v>5.1776</v>
      </c>
      <c r="I156" s="45">
        <v>11.697699999999999</v>
      </c>
      <c r="J156" s="45">
        <v>14.9222</v>
      </c>
      <c r="K156" s="45">
        <v>14.8362</v>
      </c>
      <c r="L156" s="45">
        <v>0.64580000000000004</v>
      </c>
      <c r="M156" s="45">
        <v>0.1908</v>
      </c>
      <c r="N156" s="45">
        <v>0.6321</v>
      </c>
      <c r="O156" s="45">
        <v>1.8249</v>
      </c>
      <c r="P156" s="45">
        <v>2.3704999999999998</v>
      </c>
    </row>
    <row r="157" spans="1:16" hidden="1" outlineLevel="1" collapsed="1">
      <c r="A157" s="13">
        <v>44986</v>
      </c>
      <c r="B157" s="45">
        <v>6.8963999999999999</v>
      </c>
      <c r="C157" s="45">
        <v>4.3861999999999997</v>
      </c>
      <c r="D157" s="45">
        <v>6.7530999999999999</v>
      </c>
      <c r="E157" s="45">
        <v>12.573700000000001</v>
      </c>
      <c r="F157" s="45">
        <v>6.5180999999999996</v>
      </c>
      <c r="G157" s="45">
        <v>11.6975</v>
      </c>
      <c r="H157" s="45">
        <v>5.0975000000000001</v>
      </c>
      <c r="I157" s="45">
        <v>12.317299999999999</v>
      </c>
      <c r="J157" s="45">
        <v>15.183999999999999</v>
      </c>
      <c r="K157" s="45">
        <v>15.301</v>
      </c>
      <c r="L157" s="45">
        <v>0.54810000000000003</v>
      </c>
      <c r="M157" s="45">
        <v>0.12959999999999999</v>
      </c>
      <c r="N157" s="45">
        <v>0.52039999999999997</v>
      </c>
      <c r="O157" s="45">
        <v>1.6429</v>
      </c>
      <c r="P157" s="45">
        <v>1.6961999999999999</v>
      </c>
    </row>
    <row r="158" spans="1:16" hidden="1" outlineLevel="1" collapsed="1">
      <c r="A158" s="13">
        <v>45017</v>
      </c>
      <c r="B158" s="45">
        <v>7.7173999999999996</v>
      </c>
      <c r="C158" s="45">
        <v>3.7208999999999999</v>
      </c>
      <c r="D158" s="45">
        <v>7.8273000000000001</v>
      </c>
      <c r="E158" s="45">
        <v>12.7471</v>
      </c>
      <c r="F158" s="45">
        <v>13.2188</v>
      </c>
      <c r="G158" s="45">
        <v>11.847799999999999</v>
      </c>
      <c r="H158" s="45">
        <v>4.1212999999999997</v>
      </c>
      <c r="I158" s="45">
        <v>12.8233</v>
      </c>
      <c r="J158" s="45">
        <v>15.0212</v>
      </c>
      <c r="K158" s="45">
        <v>16.876000000000001</v>
      </c>
      <c r="L158" s="45">
        <v>0.53269999999999995</v>
      </c>
      <c r="M158" s="45">
        <v>4.36E-2</v>
      </c>
      <c r="N158" s="45">
        <v>0.51529999999999998</v>
      </c>
      <c r="O158" s="45">
        <v>1.6418999999999999</v>
      </c>
      <c r="P158" s="45">
        <v>1.7652000000000001</v>
      </c>
    </row>
    <row r="159" spans="1:16" hidden="1" outlineLevel="1" collapsed="1">
      <c r="A159" s="13">
        <v>45047</v>
      </c>
      <c r="B159" s="45">
        <v>8.2285000000000004</v>
      </c>
      <c r="C159" s="45">
        <v>3.6911999999999998</v>
      </c>
      <c r="D159" s="45">
        <v>8.5960999999999999</v>
      </c>
      <c r="E159" s="45">
        <v>8.2363999999999997</v>
      </c>
      <c r="F159" s="45">
        <v>8.8991000000000007</v>
      </c>
      <c r="G159" s="45">
        <v>12.422599999999999</v>
      </c>
      <c r="H159" s="45">
        <v>3.9565999999999999</v>
      </c>
      <c r="I159" s="45">
        <v>13.260400000000001</v>
      </c>
      <c r="J159" s="45">
        <v>15.494300000000001</v>
      </c>
      <c r="K159" s="45">
        <v>15.8222</v>
      </c>
      <c r="L159" s="45">
        <v>1.1097999999999999</v>
      </c>
      <c r="M159" s="45">
        <v>1.6500000000000001E-2</v>
      </c>
      <c r="N159" s="45">
        <v>1.0193000000000001</v>
      </c>
      <c r="O159" s="45">
        <v>2.0074000000000001</v>
      </c>
      <c r="P159" s="45">
        <v>0.57369999999999999</v>
      </c>
    </row>
    <row r="160" spans="1:16" hidden="1" outlineLevel="1" collapsed="1">
      <c r="A160" s="13">
        <v>45078</v>
      </c>
      <c r="B160" s="45">
        <v>9.1664999999999992</v>
      </c>
      <c r="C160" s="45">
        <v>3.52</v>
      </c>
      <c r="D160" s="45">
        <v>9.5244999999999997</v>
      </c>
      <c r="E160" s="45">
        <v>11.334099999999999</v>
      </c>
      <c r="F160" s="45">
        <v>7.6924999999999999</v>
      </c>
      <c r="G160" s="45">
        <v>12.883699999999999</v>
      </c>
      <c r="H160" s="45">
        <v>3.8271999999999999</v>
      </c>
      <c r="I160" s="45">
        <v>13.8565</v>
      </c>
      <c r="J160" s="45">
        <v>14.7315</v>
      </c>
      <c r="K160" s="45">
        <v>14.685499999999999</v>
      </c>
      <c r="L160" s="45">
        <v>0.87350000000000005</v>
      </c>
      <c r="M160" s="45">
        <v>1.2800000000000001E-2</v>
      </c>
      <c r="N160" s="45">
        <v>0.81479999999999997</v>
      </c>
      <c r="O160" s="45">
        <v>2.2006000000000001</v>
      </c>
      <c r="P160" s="45">
        <v>1.6153999999999999</v>
      </c>
    </row>
    <row r="161" spans="1:16" hidden="1" outlineLevel="1" collapsed="1">
      <c r="A161" s="13">
        <v>45108</v>
      </c>
      <c r="B161" s="45">
        <v>9.8198000000000008</v>
      </c>
      <c r="C161" s="45">
        <v>3.302</v>
      </c>
      <c r="D161" s="45">
        <v>10.508800000000001</v>
      </c>
      <c r="E161" s="45">
        <v>9.5284999999999993</v>
      </c>
      <c r="F161" s="45">
        <v>8.2911999999999999</v>
      </c>
      <c r="G161" s="45">
        <v>13.178000000000001</v>
      </c>
      <c r="H161" s="45">
        <v>3.6838000000000002</v>
      </c>
      <c r="I161" s="45">
        <v>14.279199999999999</v>
      </c>
      <c r="J161" s="45">
        <v>14.759499999999999</v>
      </c>
      <c r="K161" s="45">
        <v>10.7506</v>
      </c>
      <c r="L161" s="45">
        <v>0.9819</v>
      </c>
      <c r="M161" s="45">
        <v>1.5800000000000002E-2</v>
      </c>
      <c r="N161" s="45">
        <v>0.90259999999999996</v>
      </c>
      <c r="O161" s="45">
        <v>1.9786999999999999</v>
      </c>
      <c r="P161" s="45">
        <v>0.74029999999999996</v>
      </c>
    </row>
    <row r="162" spans="1:16" hidden="1" outlineLevel="1" collapsed="1">
      <c r="A162" s="13">
        <v>45139</v>
      </c>
      <c r="B162" s="45">
        <v>9.2416</v>
      </c>
      <c r="C162" s="45">
        <v>3.4083999999999999</v>
      </c>
      <c r="D162" s="45">
        <v>9.6137999999999995</v>
      </c>
      <c r="E162" s="45">
        <v>11.3148</v>
      </c>
      <c r="F162" s="45">
        <v>11.1669</v>
      </c>
      <c r="G162" s="45">
        <v>13.1226</v>
      </c>
      <c r="H162" s="45">
        <v>3.8479999999999999</v>
      </c>
      <c r="I162" s="45">
        <v>14.039300000000001</v>
      </c>
      <c r="J162" s="45">
        <v>15.901400000000001</v>
      </c>
      <c r="K162" s="45">
        <v>15.5298</v>
      </c>
      <c r="L162" s="45">
        <v>0.99109999999999998</v>
      </c>
      <c r="M162" s="45">
        <v>1.38E-2</v>
      </c>
      <c r="N162" s="45">
        <v>0.94110000000000005</v>
      </c>
      <c r="O162" s="45">
        <v>2.0535000000000001</v>
      </c>
      <c r="P162" s="45">
        <v>1.7991999999999999</v>
      </c>
    </row>
    <row r="163" spans="1:16" hidden="1" outlineLevel="1" collapsed="1">
      <c r="A163" s="13">
        <v>45170</v>
      </c>
      <c r="B163" s="45">
        <v>8.4657</v>
      </c>
      <c r="C163" s="45">
        <v>3.2789999999999999</v>
      </c>
      <c r="D163" s="45">
        <v>9.2957000000000001</v>
      </c>
      <c r="E163" s="45">
        <v>5.1403999999999996</v>
      </c>
      <c r="F163" s="45">
        <v>13.0311</v>
      </c>
      <c r="G163" s="45">
        <v>13.1808</v>
      </c>
      <c r="H163" s="45">
        <v>3.9075000000000002</v>
      </c>
      <c r="I163" s="45">
        <v>13.984999999999999</v>
      </c>
      <c r="J163" s="45">
        <v>15.4716</v>
      </c>
      <c r="K163" s="45">
        <v>15.238300000000001</v>
      </c>
      <c r="L163" s="45">
        <v>1.0166999999999999</v>
      </c>
      <c r="M163" s="45">
        <v>1.7999999999999999E-2</v>
      </c>
      <c r="N163" s="45">
        <v>0.85489999999999999</v>
      </c>
      <c r="O163" s="45">
        <v>1.7184999999999999</v>
      </c>
      <c r="P163" s="45">
        <v>1.9775</v>
      </c>
    </row>
    <row r="164" spans="1:16" hidden="1" outlineLevel="1" collapsed="1">
      <c r="A164" s="13">
        <v>45200</v>
      </c>
      <c r="B164" s="45">
        <v>8.6446000000000005</v>
      </c>
      <c r="C164" s="45">
        <v>3.1145</v>
      </c>
      <c r="D164" s="45">
        <v>9.0168999999999997</v>
      </c>
      <c r="E164" s="45">
        <v>9.2181999999999995</v>
      </c>
      <c r="F164" s="45">
        <v>13.359</v>
      </c>
      <c r="G164" s="45">
        <v>12.927099999999999</v>
      </c>
      <c r="H164" s="45">
        <v>3.9020999999999999</v>
      </c>
      <c r="I164" s="45">
        <v>13.6225</v>
      </c>
      <c r="J164" s="45">
        <v>15.4468</v>
      </c>
      <c r="K164" s="45">
        <v>15.626899999999999</v>
      </c>
      <c r="L164" s="45">
        <v>0.89839999999999998</v>
      </c>
      <c r="M164" s="45">
        <v>1.46E-2</v>
      </c>
      <c r="N164" s="45">
        <v>0.86599999999999999</v>
      </c>
      <c r="O164" s="45">
        <v>1.6652</v>
      </c>
      <c r="P164" s="45">
        <v>2.3172000000000001</v>
      </c>
    </row>
    <row r="165" spans="1:16" hidden="1" outlineLevel="1" collapsed="1">
      <c r="A165" s="13">
        <v>45231</v>
      </c>
      <c r="B165" s="45">
        <v>7.9142000000000001</v>
      </c>
      <c r="C165" s="45">
        <v>3.1137999999999999</v>
      </c>
      <c r="D165" s="45">
        <v>8.1137999999999995</v>
      </c>
      <c r="E165" s="45">
        <v>10.9938</v>
      </c>
      <c r="F165" s="45">
        <v>13.829700000000001</v>
      </c>
      <c r="G165" s="45">
        <v>12.492800000000001</v>
      </c>
      <c r="H165" s="45">
        <v>3.8412000000000002</v>
      </c>
      <c r="I165" s="45">
        <v>13.2965</v>
      </c>
      <c r="J165" s="45">
        <v>15.2554</v>
      </c>
      <c r="K165" s="45">
        <v>15.8797</v>
      </c>
      <c r="L165" s="45">
        <v>1.1998</v>
      </c>
      <c r="M165" s="45">
        <v>1.3100000000000001E-2</v>
      </c>
      <c r="N165" s="45">
        <v>1.2235</v>
      </c>
      <c r="O165" s="45">
        <v>1.6235999999999999</v>
      </c>
      <c r="P165" s="45">
        <v>2.6362999999999999</v>
      </c>
    </row>
    <row r="166" spans="1:16" hidden="1" outlineLevel="1" collapsed="1">
      <c r="A166" s="13">
        <v>45261</v>
      </c>
      <c r="B166" s="45">
        <v>8.5284999999999993</v>
      </c>
      <c r="C166" s="45">
        <v>3.6623000000000001</v>
      </c>
      <c r="D166" s="45">
        <v>8.9190000000000005</v>
      </c>
      <c r="E166" s="45">
        <v>11.7341</v>
      </c>
      <c r="F166" s="45">
        <v>12.930300000000001</v>
      </c>
      <c r="G166" s="45">
        <v>12.082000000000001</v>
      </c>
      <c r="H166" s="45">
        <v>4.3018999999999998</v>
      </c>
      <c r="I166" s="45">
        <v>13.1065</v>
      </c>
      <c r="J166" s="45">
        <v>15.2934</v>
      </c>
      <c r="K166" s="45">
        <v>15.283799999999999</v>
      </c>
      <c r="L166" s="45">
        <v>1.0405</v>
      </c>
      <c r="M166" s="45">
        <v>1.17E-2</v>
      </c>
      <c r="N166" s="45">
        <v>1.0546</v>
      </c>
      <c r="O166" s="45">
        <v>1.8275999999999999</v>
      </c>
      <c r="P166" s="45">
        <v>2.9327000000000001</v>
      </c>
    </row>
    <row r="167" spans="1:16" hidden="1" outlineLevel="1" collapsed="1">
      <c r="A167" s="13">
        <v>45292</v>
      </c>
      <c r="B167" s="45">
        <v>9.1501999999999999</v>
      </c>
      <c r="C167" s="45">
        <v>3.5144000000000002</v>
      </c>
      <c r="D167" s="45">
        <v>9.6241000000000003</v>
      </c>
      <c r="E167" s="45">
        <v>11.5204</v>
      </c>
      <c r="F167" s="45">
        <v>13.291499999999999</v>
      </c>
      <c r="G167" s="45">
        <v>12.029500000000001</v>
      </c>
      <c r="H167" s="45">
        <v>4.2096999999999998</v>
      </c>
      <c r="I167" s="45">
        <v>12.8332</v>
      </c>
      <c r="J167" s="45">
        <v>15.140599999999999</v>
      </c>
      <c r="K167" s="45">
        <v>15.8079</v>
      </c>
      <c r="L167" s="45">
        <v>0.89200000000000002</v>
      </c>
      <c r="M167" s="45">
        <v>1.2699999999999999E-2</v>
      </c>
      <c r="N167" s="45">
        <v>0.8669</v>
      </c>
      <c r="O167" s="45">
        <v>1.9906999999999999</v>
      </c>
      <c r="P167" s="45">
        <v>2.9068999999999998</v>
      </c>
    </row>
    <row r="168" spans="1:16" hidden="1" outlineLevel="1" collapsed="1">
      <c r="A168" s="13">
        <v>45323</v>
      </c>
      <c r="B168" s="45">
        <v>9.1084999999999994</v>
      </c>
      <c r="C168" s="45">
        <v>3.4851000000000001</v>
      </c>
      <c r="D168" s="45">
        <v>9.5954999999999995</v>
      </c>
      <c r="E168" s="45">
        <v>11.0533</v>
      </c>
      <c r="F168" s="45">
        <v>9.6478999999999999</v>
      </c>
      <c r="G168" s="45">
        <v>12.1546</v>
      </c>
      <c r="H168" s="45">
        <v>4.2678000000000003</v>
      </c>
      <c r="I168" s="45">
        <v>12.9818</v>
      </c>
      <c r="J168" s="45">
        <v>14.536300000000001</v>
      </c>
      <c r="K168" s="45">
        <v>15.5443</v>
      </c>
      <c r="L168" s="45">
        <v>0.98740000000000006</v>
      </c>
      <c r="M168" s="45">
        <v>1.0800000000000001E-2</v>
      </c>
      <c r="N168" s="45">
        <v>0.99</v>
      </c>
      <c r="O168" s="45">
        <v>1.8823000000000001</v>
      </c>
      <c r="P168" s="45">
        <v>3.2004000000000001</v>
      </c>
    </row>
    <row r="169" spans="1:16" collapsed="1">
      <c r="A169" s="13">
        <v>45352</v>
      </c>
      <c r="B169" s="45">
        <v>8.8249999999999993</v>
      </c>
      <c r="C169" s="45">
        <v>3.3879999999999999</v>
      </c>
      <c r="D169" s="45">
        <v>9.3450000000000006</v>
      </c>
      <c r="E169" s="45">
        <v>11.962300000000001</v>
      </c>
      <c r="F169" s="45">
        <v>14.7315</v>
      </c>
      <c r="G169" s="45">
        <v>11.800700000000001</v>
      </c>
      <c r="H169" s="45">
        <v>4.0152000000000001</v>
      </c>
      <c r="I169" s="45">
        <v>12.857200000000001</v>
      </c>
      <c r="J169" s="45">
        <v>15.005599999999999</v>
      </c>
      <c r="K169" s="45">
        <v>16.007100000000001</v>
      </c>
      <c r="L169" s="45">
        <v>1.0857000000000001</v>
      </c>
      <c r="M169" s="45">
        <v>1.0999999999999999E-2</v>
      </c>
      <c r="N169" s="45">
        <v>1.1119000000000001</v>
      </c>
      <c r="O169" s="45">
        <v>1.9379</v>
      </c>
      <c r="P169" s="45">
        <v>3.6617999999999999</v>
      </c>
    </row>
    <row r="170" spans="1:16">
      <c r="A170" s="13">
        <v>45383</v>
      </c>
      <c r="B170" s="45">
        <v>9.0762999999999998</v>
      </c>
      <c r="C170" s="45">
        <v>3.6956000000000002</v>
      </c>
      <c r="D170" s="45">
        <v>9.5548999999999999</v>
      </c>
      <c r="E170" s="45">
        <v>11.2301</v>
      </c>
      <c r="F170" s="45">
        <v>13.829499999999999</v>
      </c>
      <c r="G170" s="45">
        <v>11.7357</v>
      </c>
      <c r="H170" s="45">
        <v>4.4744000000000002</v>
      </c>
      <c r="I170" s="45">
        <v>12.601100000000001</v>
      </c>
      <c r="J170" s="45">
        <v>13.492000000000001</v>
      </c>
      <c r="K170" s="45">
        <v>15.5779</v>
      </c>
      <c r="L170" s="45">
        <v>1.0394000000000001</v>
      </c>
      <c r="M170" s="45">
        <v>1.21E-2</v>
      </c>
      <c r="N170" s="45">
        <v>1.0785</v>
      </c>
      <c r="O170" s="45">
        <v>1.6877</v>
      </c>
      <c r="P170" s="45">
        <v>3.2545999999999999</v>
      </c>
    </row>
    <row r="171" spans="1:16">
      <c r="A171" s="13">
        <v>45413</v>
      </c>
      <c r="B171" s="45">
        <v>7.7603</v>
      </c>
      <c r="C171" s="45">
        <v>3.5171000000000001</v>
      </c>
      <c r="D171" s="45">
        <v>7.9814999999999996</v>
      </c>
      <c r="E171" s="45">
        <v>8.8699999999999992</v>
      </c>
      <c r="F171" s="45">
        <v>12.9367</v>
      </c>
      <c r="G171" s="45">
        <v>11.595000000000001</v>
      </c>
      <c r="H171" s="45">
        <v>4.3734000000000002</v>
      </c>
      <c r="I171" s="45">
        <v>12.350099999999999</v>
      </c>
      <c r="J171" s="45">
        <v>12.511699999999999</v>
      </c>
      <c r="K171" s="45">
        <v>14.3681</v>
      </c>
      <c r="L171" s="45">
        <v>1.2831999999999999</v>
      </c>
      <c r="M171" s="45">
        <v>1.14E-2</v>
      </c>
      <c r="N171" s="45">
        <v>1.268</v>
      </c>
      <c r="O171" s="45">
        <v>1.8546</v>
      </c>
      <c r="P171" s="45">
        <v>2.9756999999999998</v>
      </c>
    </row>
    <row r="172" spans="1:16">
      <c r="A172" s="13">
        <v>45444</v>
      </c>
      <c r="B172" s="45">
        <v>8.2271000000000001</v>
      </c>
      <c r="C172" s="45">
        <v>3.5274000000000001</v>
      </c>
      <c r="D172" s="45">
        <v>8.4458000000000002</v>
      </c>
      <c r="E172" s="45">
        <v>10.4687</v>
      </c>
      <c r="F172" s="45">
        <v>13.9292</v>
      </c>
      <c r="G172" s="45">
        <v>11.139099999999999</v>
      </c>
      <c r="H172" s="45">
        <v>4.3007999999999997</v>
      </c>
      <c r="I172" s="45">
        <v>11.9407</v>
      </c>
      <c r="J172" s="45">
        <v>12.3582</v>
      </c>
      <c r="K172" s="45">
        <v>14.901199999999999</v>
      </c>
      <c r="L172" s="45">
        <v>1.0562</v>
      </c>
      <c r="M172" s="45">
        <v>1.1599999999999999E-2</v>
      </c>
      <c r="N172" s="45">
        <v>1.0809</v>
      </c>
      <c r="O172" s="45">
        <v>1.6026</v>
      </c>
      <c r="P172" s="45">
        <v>3.2174999999999998</v>
      </c>
    </row>
    <row r="173" spans="1:16">
      <c r="A173" s="13">
        <v>45474</v>
      </c>
      <c r="B173" s="45">
        <v>8.5657999999999994</v>
      </c>
      <c r="C173" s="45">
        <v>3.5306000000000002</v>
      </c>
      <c r="D173" s="45">
        <v>8.9124999999999996</v>
      </c>
      <c r="E173" s="45">
        <v>10.011699999999999</v>
      </c>
      <c r="F173" s="45">
        <v>9.8262999999999998</v>
      </c>
      <c r="G173" s="45">
        <v>11.189299999999999</v>
      </c>
      <c r="H173" s="45">
        <v>4.5075000000000003</v>
      </c>
      <c r="I173" s="45">
        <v>11.8484</v>
      </c>
      <c r="J173" s="45">
        <v>12.248799999999999</v>
      </c>
      <c r="K173" s="45">
        <v>13.799899999999999</v>
      </c>
      <c r="L173" s="45">
        <v>1.1946000000000001</v>
      </c>
      <c r="M173" s="45">
        <v>1.0999999999999999E-2</v>
      </c>
      <c r="N173" s="45">
        <v>1.1597</v>
      </c>
      <c r="O173" s="45">
        <v>1.5513999999999999</v>
      </c>
      <c r="P173" s="45">
        <v>6.8800999999999997</v>
      </c>
    </row>
    <row r="174" spans="1:16">
      <c r="A174" s="13">
        <v>45505</v>
      </c>
      <c r="B174" s="45">
        <v>8.4380000000000006</v>
      </c>
      <c r="C174" s="45">
        <v>3.4590000000000001</v>
      </c>
      <c r="D174" s="45">
        <v>8.8074999999999992</v>
      </c>
      <c r="E174" s="45">
        <v>9.6542999999999992</v>
      </c>
      <c r="F174" s="45">
        <v>9.6106999999999996</v>
      </c>
      <c r="G174" s="45">
        <v>10.839499999999999</v>
      </c>
      <c r="H174" s="45">
        <v>4.407</v>
      </c>
      <c r="I174" s="45">
        <v>11.3492</v>
      </c>
      <c r="J174" s="45">
        <v>12.4123</v>
      </c>
      <c r="K174" s="45">
        <v>14.0844</v>
      </c>
      <c r="L174" s="45">
        <v>1.1354</v>
      </c>
      <c r="M174" s="45">
        <v>1.0800000000000001E-2</v>
      </c>
      <c r="N174" s="45">
        <v>1.1796</v>
      </c>
      <c r="O174" s="45">
        <v>1.5096000000000001</v>
      </c>
      <c r="P174" s="45">
        <v>2.0884999999999998</v>
      </c>
    </row>
    <row r="175" spans="1:16">
      <c r="A175" s="13">
        <v>45536</v>
      </c>
      <c r="B175" s="45">
        <v>6.7811000000000003</v>
      </c>
      <c r="C175" s="45">
        <v>3.4798</v>
      </c>
      <c r="D175" s="45">
        <v>7.1858000000000004</v>
      </c>
      <c r="E175" s="45">
        <v>6.5145999999999997</v>
      </c>
      <c r="F175" s="45">
        <v>12.432499999999999</v>
      </c>
      <c r="G175" s="45">
        <v>10.7837</v>
      </c>
      <c r="H175" s="45">
        <v>4.4412000000000003</v>
      </c>
      <c r="I175" s="45">
        <v>11.381</v>
      </c>
      <c r="J175" s="45">
        <v>12.3835</v>
      </c>
      <c r="K175" s="45">
        <v>13.7729</v>
      </c>
      <c r="L175" s="45">
        <v>1.2823</v>
      </c>
      <c r="M175" s="45">
        <v>1.2500000000000001E-2</v>
      </c>
      <c r="N175" s="45">
        <v>1.2416</v>
      </c>
      <c r="O175" s="45">
        <v>1.6346000000000001</v>
      </c>
      <c r="P175" s="45">
        <v>1.4266000000000001</v>
      </c>
    </row>
    <row r="176" spans="1:16">
      <c r="A176" s="13">
        <v>45566</v>
      </c>
      <c r="B176" s="45">
        <v>8.2678999999999991</v>
      </c>
      <c r="C176" s="45">
        <v>3.3130000000000002</v>
      </c>
      <c r="D176" s="45">
        <v>8.7338000000000005</v>
      </c>
      <c r="E176" s="45">
        <v>10.2065</v>
      </c>
      <c r="F176" s="45">
        <v>12.287100000000001</v>
      </c>
      <c r="G176" s="45">
        <v>10.8963</v>
      </c>
      <c r="H176" s="45">
        <v>4.1106999999999996</v>
      </c>
      <c r="I176" s="45">
        <v>11.9283</v>
      </c>
      <c r="J176" s="45">
        <v>12.143700000000001</v>
      </c>
      <c r="K176" s="45">
        <v>13.8712</v>
      </c>
      <c r="L176" s="45">
        <v>1.054</v>
      </c>
      <c r="M176" s="45">
        <v>1.23E-2</v>
      </c>
      <c r="N176" s="45">
        <v>1.1478999999999999</v>
      </c>
      <c r="O176" s="45">
        <v>1.2376</v>
      </c>
      <c r="P176" s="45">
        <v>2.302</v>
      </c>
    </row>
    <row r="177" spans="1:16">
      <c r="A177" s="13">
        <v>45597</v>
      </c>
      <c r="B177" s="45">
        <v>8.0938999999999997</v>
      </c>
      <c r="C177" s="45">
        <v>3.4127000000000001</v>
      </c>
      <c r="D177" s="45">
        <v>8.4090000000000007</v>
      </c>
      <c r="E177" s="45">
        <v>7.4638</v>
      </c>
      <c r="F177" s="45">
        <v>12.517799999999999</v>
      </c>
      <c r="G177" s="45">
        <v>11.450100000000001</v>
      </c>
      <c r="H177" s="45">
        <v>4.5898000000000003</v>
      </c>
      <c r="I177" s="45">
        <v>11.7918</v>
      </c>
      <c r="J177" s="45">
        <v>12.1356</v>
      </c>
      <c r="K177" s="45">
        <v>13.8429</v>
      </c>
      <c r="L177" s="45">
        <v>1.1345000000000001</v>
      </c>
      <c r="M177" s="45">
        <v>1.11E-2</v>
      </c>
      <c r="N177" s="45">
        <v>1.1079000000000001</v>
      </c>
      <c r="O177" s="45">
        <v>1.5802</v>
      </c>
      <c r="P177" s="45">
        <v>0.626</v>
      </c>
    </row>
    <row r="178" spans="1:16">
      <c r="A178" s="13">
        <v>45627</v>
      </c>
      <c r="B178" s="45">
        <v>7.4833999999999996</v>
      </c>
      <c r="C178" s="45">
        <v>3.6913999999999998</v>
      </c>
      <c r="D178" s="45">
        <v>7.5115999999999996</v>
      </c>
      <c r="E178" s="45">
        <v>9.0246999999999993</v>
      </c>
      <c r="F178" s="45">
        <v>12.186400000000001</v>
      </c>
      <c r="G178" s="45">
        <v>11.179</v>
      </c>
      <c r="H178" s="45">
        <v>4.8189000000000002</v>
      </c>
      <c r="I178" s="45">
        <v>11.898099999999999</v>
      </c>
      <c r="J178" s="45">
        <v>12.430400000000001</v>
      </c>
      <c r="K178" s="45">
        <v>13.9085</v>
      </c>
      <c r="L178" s="45">
        <v>1.0363</v>
      </c>
      <c r="M178" s="45">
        <v>1.6799999999999999E-2</v>
      </c>
      <c r="N178" s="45">
        <v>1.0664</v>
      </c>
      <c r="O178" s="45">
        <v>1.3426</v>
      </c>
      <c r="P178" s="45">
        <v>0.98270000000000002</v>
      </c>
    </row>
    <row r="179" spans="1:16">
      <c r="A179" s="13">
        <v>45658</v>
      </c>
      <c r="B179" s="45">
        <v>8.0396000000000001</v>
      </c>
      <c r="C179" s="45">
        <v>3.4173</v>
      </c>
      <c r="D179" s="45">
        <v>8.1212</v>
      </c>
      <c r="E179" s="45">
        <v>9.7752999999999997</v>
      </c>
      <c r="F179" s="45">
        <v>11.871</v>
      </c>
      <c r="G179" s="45">
        <v>11.3995</v>
      </c>
      <c r="H179" s="45">
        <v>4.7828999999999997</v>
      </c>
      <c r="I179" s="45">
        <v>11.9741</v>
      </c>
      <c r="J179" s="45">
        <v>12.458299999999999</v>
      </c>
      <c r="K179" s="45">
        <v>13.546200000000001</v>
      </c>
      <c r="L179" s="45">
        <v>0.996</v>
      </c>
      <c r="M179" s="45">
        <v>1.1900000000000001E-2</v>
      </c>
      <c r="N179" s="45">
        <v>1.0466</v>
      </c>
      <c r="O179" s="45">
        <v>1.3589</v>
      </c>
      <c r="P179" s="45">
        <v>1.0109999999999999</v>
      </c>
    </row>
    <row r="180" spans="1:16">
      <c r="A180" s="13">
        <v>45689</v>
      </c>
      <c r="B180" s="45">
        <v>8.1836000000000002</v>
      </c>
      <c r="C180" s="45">
        <v>3.4279999999999999</v>
      </c>
      <c r="D180" s="45">
        <v>8.2367000000000008</v>
      </c>
      <c r="E180" s="45">
        <v>10.0845</v>
      </c>
      <c r="F180" s="45">
        <v>12.333299999999999</v>
      </c>
      <c r="G180" s="45">
        <v>11.2789</v>
      </c>
      <c r="H180" s="45">
        <v>4.7195999999999998</v>
      </c>
      <c r="I180" s="45">
        <v>11.824999999999999</v>
      </c>
      <c r="J180" s="45">
        <v>12.307700000000001</v>
      </c>
      <c r="K180" s="45">
        <v>13.955</v>
      </c>
      <c r="L180" s="45">
        <v>0.99490000000000001</v>
      </c>
      <c r="M180" s="45">
        <v>1.0699999999999999E-2</v>
      </c>
      <c r="N180" s="45">
        <v>1.0535000000000001</v>
      </c>
      <c r="O180" s="45">
        <v>1.3588</v>
      </c>
      <c r="P180" s="45">
        <v>1.0407</v>
      </c>
    </row>
    <row r="181" spans="1:16">
      <c r="A181" s="13">
        <v>45717</v>
      </c>
      <c r="B181" s="45">
        <v>8.2295999999999996</v>
      </c>
      <c r="C181" s="45">
        <v>3.7866</v>
      </c>
      <c r="D181" s="45">
        <v>8.5790000000000006</v>
      </c>
      <c r="E181" s="45">
        <v>9.5374999999999996</v>
      </c>
      <c r="F181" s="45">
        <v>12.3231</v>
      </c>
      <c r="G181" s="45">
        <v>11.253299999999999</v>
      </c>
      <c r="H181" s="45">
        <v>4.9932999999999996</v>
      </c>
      <c r="I181" s="45">
        <v>12.1776</v>
      </c>
      <c r="J181" s="45">
        <v>11.8809</v>
      </c>
      <c r="K181" s="45">
        <v>14.256399999999999</v>
      </c>
      <c r="L181" s="45">
        <v>1.0430999999999999</v>
      </c>
      <c r="M181" s="45">
        <v>1.18E-2</v>
      </c>
      <c r="N181" s="45">
        <v>1.125</v>
      </c>
      <c r="O181" s="45">
        <v>1.3935999999999999</v>
      </c>
      <c r="P181" s="45">
        <v>1.0516000000000001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216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hidden="1" outlineLevel="1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 hidden="1" outlineLevel="1" collapsed="1">
      <c r="A141" s="48">
        <v>44501</v>
      </c>
      <c r="B141" s="146">
        <v>4</v>
      </c>
      <c r="C141" s="146">
        <v>3</v>
      </c>
      <c r="D141" s="24">
        <v>458</v>
      </c>
    </row>
    <row r="142" spans="1:4" hidden="1" outlineLevel="1" collapsed="1">
      <c r="A142" s="48">
        <v>44531</v>
      </c>
      <c r="B142" s="146">
        <v>4</v>
      </c>
      <c r="C142" s="146">
        <v>3</v>
      </c>
      <c r="D142" s="24">
        <v>447</v>
      </c>
    </row>
    <row r="143" spans="1:4" hidden="1" outlineLevel="1" collapsed="1">
      <c r="A143" s="48">
        <v>44562</v>
      </c>
      <c r="B143" s="146">
        <v>4</v>
      </c>
      <c r="C143" s="146">
        <v>3</v>
      </c>
      <c r="D143" s="24">
        <v>447</v>
      </c>
    </row>
    <row r="144" spans="1:4" hidden="1" outlineLevel="1" collapsed="1">
      <c r="A144" s="48">
        <v>44593</v>
      </c>
      <c r="B144" s="146">
        <v>4</v>
      </c>
      <c r="C144" s="146">
        <v>3</v>
      </c>
      <c r="D144" s="24">
        <v>447</v>
      </c>
    </row>
    <row r="145" spans="1:4" hidden="1" outlineLevel="1" collapsed="1">
      <c r="A145" s="48">
        <v>44621</v>
      </c>
      <c r="B145" s="146">
        <v>4</v>
      </c>
      <c r="C145" s="146">
        <v>3</v>
      </c>
      <c r="D145" s="24">
        <v>440</v>
      </c>
    </row>
    <row r="146" spans="1:4" hidden="1" outlineLevel="1" collapsed="1">
      <c r="A146" s="48">
        <v>44652</v>
      </c>
      <c r="B146" s="146">
        <v>4</v>
      </c>
      <c r="C146" s="146">
        <v>3</v>
      </c>
      <c r="D146" s="24">
        <v>440</v>
      </c>
    </row>
    <row r="147" spans="1:4" hidden="1" outlineLevel="1" collapsed="1">
      <c r="A147" s="48">
        <v>44682</v>
      </c>
      <c r="B147" s="146">
        <v>4</v>
      </c>
      <c r="C147" s="146">
        <v>3</v>
      </c>
      <c r="D147" s="24">
        <v>440</v>
      </c>
    </row>
    <row r="148" spans="1:4" hidden="1" outlineLevel="1" collapsed="1">
      <c r="A148" s="48">
        <v>44713</v>
      </c>
      <c r="B148" s="146">
        <v>4</v>
      </c>
      <c r="C148" s="146">
        <v>3</v>
      </c>
      <c r="D148" s="24">
        <v>432</v>
      </c>
    </row>
    <row r="149" spans="1:4" hidden="1" outlineLevel="1" collapsed="1">
      <c r="A149" s="48">
        <v>44743</v>
      </c>
      <c r="B149" s="146">
        <v>4</v>
      </c>
      <c r="C149" s="146">
        <v>3</v>
      </c>
      <c r="D149" s="24">
        <v>432</v>
      </c>
    </row>
    <row r="150" spans="1:4" hidden="1" outlineLevel="1" collapsed="1">
      <c r="A150" s="48">
        <v>44774</v>
      </c>
      <c r="B150" s="146">
        <v>4</v>
      </c>
      <c r="C150" s="146">
        <v>3</v>
      </c>
      <c r="D150" s="24">
        <v>432</v>
      </c>
    </row>
    <row r="151" spans="1:4" hidden="1" outlineLevel="1" collapsed="1">
      <c r="A151" s="48">
        <v>44805</v>
      </c>
      <c r="B151" s="146">
        <v>4</v>
      </c>
      <c r="C151" s="146">
        <v>3</v>
      </c>
      <c r="D151" s="24">
        <v>423</v>
      </c>
    </row>
    <row r="152" spans="1:4" hidden="1" outlineLevel="1" collapsed="1">
      <c r="A152" s="48">
        <v>44835</v>
      </c>
      <c r="B152" s="146">
        <v>4</v>
      </c>
      <c r="C152" s="146">
        <v>3</v>
      </c>
      <c r="D152" s="24">
        <v>423</v>
      </c>
    </row>
    <row r="153" spans="1:4" hidden="1" outlineLevel="1" collapsed="1">
      <c r="A153" s="48">
        <v>44866</v>
      </c>
      <c r="B153" s="146">
        <v>4</v>
      </c>
      <c r="C153" s="146">
        <v>3</v>
      </c>
      <c r="D153" s="24">
        <v>423</v>
      </c>
    </row>
    <row r="154" spans="1:4" hidden="1" outlineLevel="1" collapsed="1">
      <c r="A154" s="48">
        <v>44896</v>
      </c>
      <c r="B154" s="146">
        <v>4</v>
      </c>
      <c r="C154" s="146">
        <v>3</v>
      </c>
      <c r="D154" s="24">
        <v>408</v>
      </c>
    </row>
    <row r="155" spans="1:4" hidden="1" outlineLevel="1" collapsed="1">
      <c r="A155" s="48">
        <v>44927</v>
      </c>
      <c r="B155" s="146">
        <v>4</v>
      </c>
      <c r="C155" s="146">
        <v>3</v>
      </c>
      <c r="D155" s="24">
        <v>408</v>
      </c>
    </row>
    <row r="156" spans="1:4" hidden="1" outlineLevel="1" collapsed="1">
      <c r="A156" s="48">
        <v>44958</v>
      </c>
      <c r="B156" s="146">
        <v>4</v>
      </c>
      <c r="C156" s="146">
        <v>3</v>
      </c>
      <c r="D156" s="24">
        <v>408</v>
      </c>
    </row>
    <row r="157" spans="1:4" hidden="1" outlineLevel="1" collapsed="1">
      <c r="A157" s="48">
        <v>44986</v>
      </c>
      <c r="B157" s="146">
        <v>4</v>
      </c>
      <c r="C157" s="146">
        <v>3</v>
      </c>
      <c r="D157" s="24">
        <v>398</v>
      </c>
    </row>
    <row r="158" spans="1:4" hidden="1" outlineLevel="1" collapsed="1">
      <c r="A158" s="48">
        <v>45017</v>
      </c>
      <c r="B158" s="146">
        <v>4</v>
      </c>
      <c r="C158" s="146">
        <v>3</v>
      </c>
      <c r="D158" s="24">
        <v>398</v>
      </c>
    </row>
    <row r="159" spans="1:4" hidden="1" outlineLevel="1" collapsed="1">
      <c r="A159" s="48">
        <v>45047</v>
      </c>
      <c r="B159" s="146">
        <v>4</v>
      </c>
      <c r="C159" s="146">
        <v>3</v>
      </c>
      <c r="D159" s="24">
        <v>398</v>
      </c>
    </row>
    <row r="160" spans="1:4" hidden="1" outlineLevel="1" collapsed="1">
      <c r="A160" s="48">
        <v>45078</v>
      </c>
      <c r="B160" s="146">
        <v>4</v>
      </c>
      <c r="C160" s="146">
        <v>3</v>
      </c>
      <c r="D160" s="24">
        <v>402</v>
      </c>
    </row>
    <row r="161" spans="1:4" hidden="1" outlineLevel="1" collapsed="1">
      <c r="A161" s="48">
        <v>45108</v>
      </c>
      <c r="B161" s="146">
        <v>4</v>
      </c>
      <c r="C161" s="146">
        <v>3</v>
      </c>
      <c r="D161" s="24">
        <v>402</v>
      </c>
    </row>
    <row r="162" spans="1:4" hidden="1" outlineLevel="1" collapsed="1">
      <c r="A162" s="48">
        <v>45139</v>
      </c>
      <c r="B162" s="146">
        <v>4</v>
      </c>
      <c r="C162" s="146">
        <v>3</v>
      </c>
      <c r="D162" s="24">
        <v>402</v>
      </c>
    </row>
    <row r="163" spans="1:4" hidden="1" outlineLevel="1" collapsed="1">
      <c r="A163" s="48">
        <v>45170</v>
      </c>
      <c r="B163" s="146">
        <v>4</v>
      </c>
      <c r="C163" s="146">
        <v>3</v>
      </c>
      <c r="D163" s="24">
        <v>395</v>
      </c>
    </row>
    <row r="164" spans="1:4" hidden="1" outlineLevel="1" collapsed="1">
      <c r="A164" s="48">
        <v>45200</v>
      </c>
      <c r="B164" s="146">
        <v>4</v>
      </c>
      <c r="C164" s="146">
        <v>3</v>
      </c>
      <c r="D164" s="24">
        <v>395</v>
      </c>
    </row>
    <row r="165" spans="1:4" hidden="1" outlineLevel="1" collapsed="1">
      <c r="A165" s="48">
        <v>45231</v>
      </c>
      <c r="B165" s="146">
        <v>4</v>
      </c>
      <c r="C165" s="146">
        <v>3</v>
      </c>
      <c r="D165" s="24">
        <v>395</v>
      </c>
    </row>
    <row r="166" spans="1:4" hidden="1" outlineLevel="1" collapsed="1">
      <c r="A166" s="48">
        <v>45261</v>
      </c>
      <c r="B166" s="146">
        <v>4</v>
      </c>
      <c r="C166" s="146">
        <v>3</v>
      </c>
      <c r="D166" s="24">
        <v>398</v>
      </c>
    </row>
    <row r="167" spans="1:4" hidden="1" outlineLevel="1" collapsed="1">
      <c r="A167" s="48">
        <v>45292</v>
      </c>
      <c r="B167" s="146">
        <v>4</v>
      </c>
      <c r="C167" s="146">
        <v>3</v>
      </c>
      <c r="D167" s="24">
        <v>398</v>
      </c>
    </row>
    <row r="168" spans="1:4" hidden="1" outlineLevel="1" collapsed="1">
      <c r="A168" s="48">
        <v>45323</v>
      </c>
      <c r="B168" s="146">
        <v>4</v>
      </c>
      <c r="C168" s="146">
        <v>3</v>
      </c>
      <c r="D168" s="24">
        <v>398</v>
      </c>
    </row>
    <row r="169" spans="1:4" collapsed="1">
      <c r="A169" s="48">
        <v>45352</v>
      </c>
      <c r="B169" s="146">
        <v>4</v>
      </c>
      <c r="C169" s="146">
        <v>3</v>
      </c>
      <c r="D169" s="24">
        <v>398</v>
      </c>
    </row>
    <row r="170" spans="1:4">
      <c r="A170" s="48">
        <v>45383</v>
      </c>
      <c r="B170" s="146">
        <v>4</v>
      </c>
      <c r="C170" s="146">
        <v>3</v>
      </c>
      <c r="D170" s="24">
        <v>398</v>
      </c>
    </row>
    <row r="171" spans="1:4">
      <c r="A171" s="48">
        <v>45413</v>
      </c>
      <c r="B171" s="146">
        <v>4</v>
      </c>
      <c r="C171" s="146">
        <v>3</v>
      </c>
      <c r="D171" s="24">
        <v>398</v>
      </c>
    </row>
    <row r="172" spans="1:4">
      <c r="A172" s="48">
        <v>45444</v>
      </c>
      <c r="B172" s="146">
        <v>4</v>
      </c>
      <c r="C172" s="146">
        <v>3</v>
      </c>
      <c r="D172" s="24">
        <v>400</v>
      </c>
    </row>
    <row r="173" spans="1:4">
      <c r="A173" s="48">
        <v>45474</v>
      </c>
      <c r="B173" s="146">
        <v>4</v>
      </c>
      <c r="C173" s="146">
        <v>3</v>
      </c>
      <c r="D173" s="24">
        <v>400</v>
      </c>
    </row>
    <row r="174" spans="1:4">
      <c r="A174" s="48">
        <v>45505</v>
      </c>
      <c r="B174" s="146">
        <v>4</v>
      </c>
      <c r="C174" s="146">
        <v>3</v>
      </c>
      <c r="D174" s="24">
        <v>400</v>
      </c>
    </row>
    <row r="175" spans="1:4">
      <c r="A175" s="48">
        <v>45536</v>
      </c>
      <c r="B175" s="146">
        <v>4</v>
      </c>
      <c r="C175" s="146">
        <v>3</v>
      </c>
      <c r="D175" s="24">
        <v>401</v>
      </c>
    </row>
    <row r="176" spans="1:4">
      <c r="A176" s="48">
        <v>45566</v>
      </c>
      <c r="B176" s="146">
        <v>4</v>
      </c>
      <c r="C176" s="146">
        <v>3</v>
      </c>
      <c r="D176" s="24">
        <v>401</v>
      </c>
    </row>
    <row r="177" spans="1:4">
      <c r="A177" s="48">
        <v>45597</v>
      </c>
      <c r="B177" s="146">
        <v>4</v>
      </c>
      <c r="C177" s="146">
        <v>3</v>
      </c>
      <c r="D177" s="24">
        <v>401</v>
      </c>
    </row>
    <row r="178" spans="1:4">
      <c r="A178" s="48">
        <v>45627</v>
      </c>
      <c r="B178" s="146">
        <v>4</v>
      </c>
      <c r="C178" s="146">
        <v>3</v>
      </c>
      <c r="D178" s="24">
        <v>400</v>
      </c>
    </row>
    <row r="179" spans="1:4">
      <c r="A179" s="48">
        <v>45658</v>
      </c>
      <c r="B179" s="146">
        <v>4</v>
      </c>
      <c r="C179" s="146">
        <v>3</v>
      </c>
      <c r="D179" s="24">
        <v>400</v>
      </c>
    </row>
    <row r="180" spans="1:4">
      <c r="A180" s="48">
        <v>45689</v>
      </c>
      <c r="B180" s="146">
        <v>4</v>
      </c>
      <c r="C180" s="146">
        <v>3</v>
      </c>
      <c r="D180" s="24">
        <v>400</v>
      </c>
    </row>
    <row r="181" spans="1:4">
      <c r="A181" s="48">
        <v>45717</v>
      </c>
      <c r="B181" s="146">
        <v>4</v>
      </c>
      <c r="C181" s="146">
        <v>3</v>
      </c>
      <c r="D181" s="24">
        <v>400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166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45717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229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804408.58701043006</v>
      </c>
      <c r="C11" s="80">
        <f>IF(ISERROR(VLOOKUP($A$6,'Кредити НФК'!$A$10:$M$200,2,0)),"–",VLOOKUP($A$6,'Кредити НФК'!$A$10:$M$200,2,0))</f>
        <v>48460.576279940004</v>
      </c>
      <c r="D11" s="81">
        <f t="shared" ref="D11:D16" si="0">IF(ISERROR(C11/B11*100),"–",C11/B11*100)</f>
        <v>6.0243733175503333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35.154766164130791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8.4452676711810568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5.5949240786170407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563629.86224885995</v>
      </c>
      <c r="C12" s="80">
        <f>IF(ISERROR(VLOOKUP($A$6,'Кредити НФК'!$A$10:$M$200,6,0)),"–",VLOOKUP($A$6,'Кредити НФК'!$A$10:$M$200,6,0))</f>
        <v>27612.491511209999</v>
      </c>
      <c r="D12" s="81">
        <f t="shared" si="0"/>
        <v>4.8990469385417752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33.957347215300473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6.6339669989897203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2.8685946221967527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240778.72476156999</v>
      </c>
      <c r="C13" s="80">
        <f>IF(ISERROR(VLOOKUP($A$6,'Кредити НФК'!$A$10:$M$200,10,0)),"–",VLOOKUP($A$6,'Кредити НФК'!$A$10:$M$200,10,0))</f>
        <v>20848.084768730001</v>
      </c>
      <c r="D13" s="81">
        <f t="shared" si="0"/>
        <v>8.6586075199852974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36.774049039225673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10.94116746439407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9.4363875623594424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307384.70912314003</v>
      </c>
      <c r="C14" s="80">
        <f>IF(ISERROR(VLOOKUP($A$6,'Кредити ДГ'!$A$10:$M$200,2,0)),"–",VLOOKUP($A$6,'Кредити ДГ'!$A$10:$M$200,2,0))</f>
        <v>17321.338405580002</v>
      </c>
      <c r="D14" s="81">
        <f t="shared" si="0"/>
        <v>5.6350683334221996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27.647542795020925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4.8640722114527506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1.2104039321106512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296992.76599540003</v>
      </c>
      <c r="C15" s="80">
        <f>IF(ISERROR(VLOOKUP($A$6,'Кредити ДГ'!$A$10:$M$200,6,0)),"–",VLOOKUP($A$6,'Кредити ДГ'!$A$10:$M$200,6,0))</f>
        <v>17017.085386219998</v>
      </c>
      <c r="D15" s="81">
        <f t="shared" si="0"/>
        <v>5.7297979394163319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29.753321912550632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5.5021580080755399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1.6556221605229524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10391.94312774</v>
      </c>
      <c r="C16" s="87">
        <f>IF(ISERROR(VLOOKUP($A$6,'Кредити ДГ'!$A$10:$M$200,10,0)),"–",VLOOKUP($A$6,'Кредити ДГ'!$A$10:$M$200,10,0))</f>
        <v>304.25301936</v>
      </c>
      <c r="D16" s="88">
        <f t="shared" si="0"/>
        <v>2.9277779489365603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-33.088418179679806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-21.642272793246406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-18.703767273891529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1204815.6092614001</v>
      </c>
      <c r="C18" s="80">
        <f>IF(ISERROR(VLOOKUP($A$6,'Депозити НФК'!$A$10:$S$200,2,0)),"–",VLOOKUP($A$6,'Депозити НФК'!$A$10:$S$200,2,0))</f>
        <v>40801.438715309996</v>
      </c>
      <c r="D18" s="81">
        <f>IF(ISERROR(C18/B18*100),"–",C18/B18*100)</f>
        <v>3.3865297230273192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10.56016946165856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-3.3709212510614606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4.3713995624756308E-2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895419.61400735995</v>
      </c>
      <c r="C19" s="80">
        <f>IF(ISERROR(VLOOKUP($A$6,'Депозити НФК'!$A$10:$S$200,8,0)),"–",VLOOKUP($A$6,'Депозити НФК'!$A$10:$S$200,8,0))</f>
        <v>28832.682408579996</v>
      </c>
      <c r="D19" s="81">
        <f t="shared" ref="D19:D23" si="1">IF(ISERROR(C19/B19*100),"–",C19/B19*100)</f>
        <v>3.2200190790485639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9.5921033900615811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-8.3846207662212464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2.2168657579848485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309395.99525404006</v>
      </c>
      <c r="C20" s="80">
        <f>IF(ISERROR(VLOOKUP($A$6,'Депозити НФК'!$A$10:$S$200,14,0)),"–",VLOOKUP($A$6,'Депозити НФК'!$A$10:$S$200,14,0))</f>
        <v>11968.75630673</v>
      </c>
      <c r="D20" s="81">
        <f t="shared" si="1"/>
        <v>3.8684263824755218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12.963988546515608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11.302479594047625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-4.830464930243096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1379104.5950466397</v>
      </c>
      <c r="C21" s="80">
        <f>IF(ISERROR(VLOOKUP($A$6,'Депозити ДГ'!$A$10:$S$200,2,0)),"–",VLOOKUP($A$6,'Депозити ДГ'!$A$10:$S$200,2,0))</f>
        <v>87056.858420730001</v>
      </c>
      <c r="D21" s="81">
        <f t="shared" si="1"/>
        <v>6.3125638717624488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13.086928823908622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-1.1077884591495177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0.14128423553523817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888654.94525830005</v>
      </c>
      <c r="C22" s="80">
        <f>IF(ISERROR(VLOOKUP($A$6,'Депозити ДГ'!$A$10:$S$200,8,0)),"–",VLOOKUP($A$6,'Депозити ДГ'!$A$10:$S$200,8,0))</f>
        <v>55159.755676760004</v>
      </c>
      <c r="D22" s="81">
        <f t="shared" si="1"/>
        <v>6.2071061406997563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14.163764501339955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-1.8122049669800191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-0.14521918366332898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490449.64978833997</v>
      </c>
      <c r="C23" s="87">
        <f>IF(ISERROR(VLOOKUP($A$6,'Депозити ДГ'!$A$10:$S$200,14,0)),"–",VLOOKUP($A$6,'Депозити ДГ'!$A$10:$S$200,14,0))</f>
        <v>31897.102743969997</v>
      </c>
      <c r="D23" s="88">
        <f t="shared" si="1"/>
        <v>6.503644718216357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11.271923730956445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0.13451273603526204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0.64063464453118968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14.518599999999999</v>
      </c>
      <c r="F28" s="82">
        <f>IF(ISERROR(VLOOKUP($A$6,'% ставки за кредитами НФК'!$A$10:$S$200,2,0)),"–",VLOOKUP($A$6,'% ставки за кредитами НФК'!$A$10:$S$200,2,0))</f>
        <v>14.1646</v>
      </c>
      <c r="G28" s="82">
        <f>IF(ISERROR(IF(F28=0,"–",F28-E28)),"–",IF(F28=0,"–",F28-E28))</f>
        <v>-0.3539999999999992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15.743399999999999</v>
      </c>
      <c r="F29" s="82">
        <f>IF(ISERROR(VLOOKUP($A$6,'% ставки за кредитами НФК'!$A$10:$S$200,8,0)),"–",VLOOKUP($A$6,'% ставки за кредитами НФК'!$A$10:$S$200,8,0))</f>
        <v>17.088899999999999</v>
      </c>
      <c r="G29" s="82">
        <f t="shared" ref="G29:G37" si="2">IF(ISERROR(IF(F29=0,"–",F29-E29)),"–",IF(F29=0,"–",F29-E29))</f>
        <v>1.3454999999999995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15.5357</v>
      </c>
      <c r="F30" s="82">
        <f>IF(ISERROR(VLOOKUP($A$6,'% ставки за кредитами НФК'!$A$10:$S$200,10,0)),"–",VLOOKUP($A$6,'% ставки за кредитами НФК'!$A$10:$S$200,10,0))</f>
        <v>17.322099999999999</v>
      </c>
      <c r="G30" s="82">
        <f t="shared" si="2"/>
        <v>1.7863999999999987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6.2683</v>
      </c>
      <c r="F31" s="82">
        <f>IF(ISERROR(VLOOKUP($A$6,'% ставки за кредитами НФК'!$A$10:$S$200,14,0)),"–",VLOOKUP($A$6,'% ставки за кредитами НФК'!$A$10:$S$200,14,0))</f>
        <v>4.7088000000000001</v>
      </c>
      <c r="G31" s="82">
        <f t="shared" si="2"/>
        <v>-1.5594999999999999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6.2676999999999996</v>
      </c>
      <c r="F32" s="82">
        <f>IF(ISERROR(VLOOKUP($A$6,'% ставки за кредитами НФК'!$A$10:$S$200,16,0)),"–",VLOOKUP($A$6,'% ставки за кредитами НФК'!$A$10:$S$200,16,0))</f>
        <v>4.7088000000000001</v>
      </c>
      <c r="G32" s="82">
        <f t="shared" si="2"/>
        <v>-1.5588999999999995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28.789899999999999</v>
      </c>
      <c r="F33" s="82">
        <f>IF(ISERROR(VLOOKUP($A$6,'% ставки за кредитами ДГ'!$A$10:$S$200,2,0)),"–",VLOOKUP($A$6,'% ставки за кредитами ДГ'!$A$10:$S$200,2,0))</f>
        <v>39.173499999999997</v>
      </c>
      <c r="G33" s="82">
        <f t="shared" si="2"/>
        <v>10.383599999999998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28.810500000000001</v>
      </c>
      <c r="F34" s="82">
        <f>IF(ISERROR(VLOOKUP($A$6,'% ставки за кредитами ДГ'!$A$10:$S$200,8,0)),"–",VLOOKUP($A$6,'% ставки за кредитами ДГ'!$A$10:$S$200,8,0))</f>
        <v>39.231299999999997</v>
      </c>
      <c r="G34" s="82">
        <f t="shared" si="2"/>
        <v>10.420799999999996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35.416600000000003</v>
      </c>
      <c r="F35" s="82">
        <f>IF(ISERROR(VLOOKUP($A$6,'% ставки за кредитами ДГ'!$A$10:$S$200,10,0)),"–",VLOOKUP($A$6,'% ставки за кредитами ДГ'!$A$10:$S$200,10,0))</f>
        <v>39.2361</v>
      </c>
      <c r="G35" s="82">
        <f t="shared" si="2"/>
        <v>3.8194999999999979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10.429600000000001</v>
      </c>
      <c r="F36" s="82">
        <f>IF(ISERROR(VLOOKUP($A$6,'% ставки за кредитами ДГ'!$A$10:$S$200,14,0)),"–",VLOOKUP($A$6,'% ставки за кредитами ДГ'!$A$10:$S$200,14,0))</f>
        <v>8.7408000000000001</v>
      </c>
      <c r="G36" s="82">
        <f t="shared" si="2"/>
        <v>-1.6888000000000005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6.3913000000000002</v>
      </c>
      <c r="F37" s="89">
        <f>IF(ISERROR(VLOOKUP($A$6,'% ставки за кредитами ДГ'!$A$10:$S$200,16,0)),"–",VLOOKUP($A$6,'% ставки за кредитами ДГ'!$A$10:$S$200,16,0))</f>
        <v>7.8190999999999997</v>
      </c>
      <c r="G37" s="89">
        <f t="shared" si="2"/>
        <v>1.4277999999999995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8.2809000000000008</v>
      </c>
      <c r="F39" s="82">
        <f>IF(ISERROR(VLOOKUP($A$6,'% ставки за депозитами НФК'!$A$10:$P$200,2,0)),"–",VLOOKUP($A$6,'% ставки за депозитами НФК'!$A$10:$P$200,2,0))</f>
        <v>9.8788</v>
      </c>
      <c r="G39" s="82">
        <f>IF(ISERROR(IF(F39=0,"–",F39-E39)),"–",IF(F39=0,"–",F39-E39))</f>
        <v>1.5978999999999992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9.3148</v>
      </c>
      <c r="F40" s="82">
        <f>IF(ISERROR(VLOOKUP($A$6,'% ставки за депозитами НФК'!$A$10:$P$200,7,0)),"–",VLOOKUP($A$6,'% ставки за депозитами НФК'!$A$10:$P$200,7,0))</f>
        <v>10.490600000000001</v>
      </c>
      <c r="G40" s="82">
        <f t="shared" ref="G40:G44" si="3">IF(ISERROR(IF(F40=0,"–",F40-E40)),"–",IF(F40=0,"–",F40-E40))</f>
        <v>1.1758000000000006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0.74719999999999998</v>
      </c>
      <c r="F41" s="82">
        <f>IF(ISERROR(VLOOKUP($A$6,'% ставки за депозитами НФК'!$A$10:$P$200,12,0)),"–",VLOOKUP($A$6,'% ставки за депозитами НФК'!$A$10:$P$200,12,0))</f>
        <v>1.0996999999999999</v>
      </c>
      <c r="G41" s="82">
        <f t="shared" si="3"/>
        <v>0.35249999999999992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7.6886000000000001</v>
      </c>
      <c r="F42" s="82">
        <f>IF(ISERROR(VLOOKUP($A$6,'% ставки за депозитами ДГ'!$A$10:$P$200,2,0)),"–",VLOOKUP($A$6,'% ставки за депозитами ДГ'!$A$10:$P$200,2,0))</f>
        <v>8.2295999999999996</v>
      </c>
      <c r="G42" s="82">
        <f t="shared" si="3"/>
        <v>0.54099999999999948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10.2525</v>
      </c>
      <c r="F43" s="82">
        <f>IF(ISERROR(VLOOKUP($A$6,'% ставки за депозитами ДГ'!$A$10:$P$200,7,0)),"–",VLOOKUP($A$6,'% ставки за депозитами ДГ'!$A$10:$P$200,7,0))</f>
        <v>11.253299999999999</v>
      </c>
      <c r="G43" s="82">
        <f t="shared" si="3"/>
        <v>1.0007999999999999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0.9929</v>
      </c>
      <c r="F44" s="89">
        <f>IF(ISERROR(VLOOKUP($A$6,'% ставки за депозитами ДГ'!$A$10:$P$200,12,0)),"–",VLOOKUP($A$6,'% ставки за депозитами ДГ'!$A$10:$P$200,12,0))</f>
        <v>1.0430999999999999</v>
      </c>
      <c r="G44" s="89">
        <f t="shared" si="3"/>
        <v>5.0199999999999911E-2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400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267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>
        <v>2</v>
      </c>
      <c r="B10" s="152" t="s">
        <v>201</v>
      </c>
      <c r="C10" s="151">
        <v>322313</v>
      </c>
      <c r="D10" s="151">
        <v>43</v>
      </c>
      <c r="E10" s="151">
        <v>3</v>
      </c>
    </row>
    <row r="11" spans="1:16" s="1" customFormat="1">
      <c r="A11" s="150">
        <v>6</v>
      </c>
      <c r="B11" s="152" t="s">
        <v>202</v>
      </c>
      <c r="C11" s="151">
        <v>300465</v>
      </c>
      <c r="D11" s="151">
        <v>1152</v>
      </c>
      <c r="E11" s="151">
        <v>123</v>
      </c>
    </row>
    <row r="12" spans="1:16" s="1" customFormat="1">
      <c r="A12" s="150">
        <v>29</v>
      </c>
      <c r="B12" s="152" t="s">
        <v>219</v>
      </c>
      <c r="C12" s="151">
        <v>300119</v>
      </c>
      <c r="D12" s="151">
        <v>32</v>
      </c>
      <c r="E12" s="151">
        <v>2</v>
      </c>
    </row>
    <row r="13" spans="1:16" s="1" customFormat="1">
      <c r="A13" s="150">
        <v>36</v>
      </c>
      <c r="B13" s="152" t="s">
        <v>265</v>
      </c>
      <c r="C13" s="151">
        <v>300335</v>
      </c>
      <c r="D13" s="151">
        <v>325</v>
      </c>
      <c r="E13" s="151">
        <v>19</v>
      </c>
    </row>
    <row r="14" spans="1:16" s="1" customFormat="1">
      <c r="A14" s="150">
        <v>43</v>
      </c>
      <c r="B14" s="152" t="s">
        <v>203</v>
      </c>
      <c r="C14" s="151">
        <v>320940</v>
      </c>
      <c r="D14" s="151">
        <v>3</v>
      </c>
      <c r="E14" s="151">
        <v>1</v>
      </c>
    </row>
    <row r="15" spans="1:16" s="1" customFormat="1">
      <c r="A15" s="150">
        <v>46</v>
      </c>
      <c r="B15" s="152" t="s">
        <v>257</v>
      </c>
      <c r="C15" s="151">
        <v>305299</v>
      </c>
      <c r="D15" s="151">
        <v>1105</v>
      </c>
      <c r="E15" s="151">
        <v>61</v>
      </c>
    </row>
    <row r="16" spans="1:16" s="1" customFormat="1">
      <c r="A16" s="150">
        <v>49</v>
      </c>
      <c r="B16" s="152" t="s">
        <v>204</v>
      </c>
      <c r="C16" s="151">
        <v>353100</v>
      </c>
      <c r="D16" s="151">
        <v>15</v>
      </c>
      <c r="E16" s="151">
        <v>0</v>
      </c>
    </row>
    <row r="17" spans="1:5" s="1" customFormat="1">
      <c r="A17" s="150">
        <v>62</v>
      </c>
      <c r="B17" s="152" t="s">
        <v>205</v>
      </c>
      <c r="C17" s="151">
        <v>339500</v>
      </c>
      <c r="D17" s="151">
        <v>94</v>
      </c>
      <c r="E17" s="151">
        <v>13</v>
      </c>
    </row>
    <row r="18" spans="1:5" s="1" customFormat="1">
      <c r="A18" s="150">
        <v>72</v>
      </c>
      <c r="B18" s="152" t="s">
        <v>231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251</v>
      </c>
      <c r="C19" s="151">
        <v>325365</v>
      </c>
      <c r="D19" s="151">
        <v>65</v>
      </c>
      <c r="E19" s="151">
        <v>19</v>
      </c>
    </row>
    <row r="20" spans="1:5" s="1" customFormat="1">
      <c r="A20" s="150">
        <v>91</v>
      </c>
      <c r="B20" s="152" t="s">
        <v>256</v>
      </c>
      <c r="C20" s="151">
        <v>325268</v>
      </c>
      <c r="D20" s="151">
        <v>20</v>
      </c>
      <c r="E20" s="151">
        <v>14</v>
      </c>
    </row>
    <row r="21" spans="1:5" s="1" customFormat="1">
      <c r="A21" s="150">
        <v>95</v>
      </c>
      <c r="B21" s="152" t="s">
        <v>252</v>
      </c>
      <c r="C21" s="151">
        <v>325990</v>
      </c>
      <c r="D21" s="151">
        <v>9</v>
      </c>
      <c r="E21" s="151">
        <v>3</v>
      </c>
    </row>
    <row r="22" spans="1:5" s="1" customFormat="1">
      <c r="A22" s="150">
        <v>96</v>
      </c>
      <c r="B22" s="152" t="s">
        <v>232</v>
      </c>
      <c r="C22" s="151">
        <v>307770</v>
      </c>
      <c r="D22" s="151">
        <v>199</v>
      </c>
      <c r="E22" s="151">
        <v>10</v>
      </c>
    </row>
    <row r="23" spans="1:5" s="1" customFormat="1">
      <c r="A23" s="150">
        <v>101</v>
      </c>
      <c r="B23" s="152" t="s">
        <v>206</v>
      </c>
      <c r="C23" s="151">
        <v>313849</v>
      </c>
      <c r="D23" s="151">
        <v>25</v>
      </c>
      <c r="E23" s="151">
        <v>2</v>
      </c>
    </row>
    <row r="24" spans="1:5" s="1" customFormat="1">
      <c r="A24" s="150">
        <v>105</v>
      </c>
      <c r="B24" s="152" t="s">
        <v>217</v>
      </c>
      <c r="C24" s="151">
        <v>328168</v>
      </c>
      <c r="D24" s="151">
        <v>45</v>
      </c>
      <c r="E24" s="151">
        <v>2</v>
      </c>
    </row>
    <row r="25" spans="1:5" s="1" customFormat="1" ht="15" customHeight="1">
      <c r="A25" s="150">
        <v>106</v>
      </c>
      <c r="B25" s="152" t="s">
        <v>207</v>
      </c>
      <c r="C25" s="151">
        <v>328209</v>
      </c>
      <c r="D25" s="151">
        <v>46</v>
      </c>
      <c r="E25" s="151">
        <v>3</v>
      </c>
    </row>
    <row r="26" spans="1:5" s="1" customFormat="1">
      <c r="A26" s="150">
        <v>113</v>
      </c>
      <c r="B26" s="152" t="s">
        <v>220</v>
      </c>
      <c r="C26" s="151">
        <v>331489</v>
      </c>
      <c r="D26" s="151">
        <v>73</v>
      </c>
      <c r="E26" s="151">
        <v>1</v>
      </c>
    </row>
    <row r="27" spans="1:5" s="1" customFormat="1">
      <c r="A27" s="150">
        <v>115</v>
      </c>
      <c r="B27" s="152" t="s">
        <v>238</v>
      </c>
      <c r="C27" s="151">
        <v>334851</v>
      </c>
      <c r="D27" s="151">
        <v>223</v>
      </c>
      <c r="E27" s="151">
        <v>16</v>
      </c>
    </row>
    <row r="28" spans="1:5" s="1" customFormat="1">
      <c r="A28" s="150">
        <v>123</v>
      </c>
      <c r="B28" s="152" t="s">
        <v>233</v>
      </c>
      <c r="C28" s="151">
        <v>351607</v>
      </c>
      <c r="D28" s="151">
        <v>16</v>
      </c>
      <c r="E28" s="151">
        <v>1</v>
      </c>
    </row>
    <row r="29" spans="1:5" s="1" customFormat="1">
      <c r="A29" s="150">
        <v>128</v>
      </c>
      <c r="B29" s="152" t="s">
        <v>221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234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222</v>
      </c>
      <c r="C31" s="151">
        <v>353489</v>
      </c>
      <c r="D31" s="151">
        <v>49</v>
      </c>
      <c r="E31" s="151">
        <v>5</v>
      </c>
    </row>
    <row r="32" spans="1:5" s="1" customFormat="1">
      <c r="A32" s="150">
        <v>136</v>
      </c>
      <c r="B32" s="152" t="s">
        <v>239</v>
      </c>
      <c r="C32" s="151">
        <v>351005</v>
      </c>
      <c r="D32" s="151">
        <v>218</v>
      </c>
      <c r="E32" s="151">
        <v>14</v>
      </c>
    </row>
    <row r="33" spans="1:5" s="1" customFormat="1">
      <c r="A33" s="150">
        <v>142</v>
      </c>
      <c r="B33" s="152" t="s">
        <v>240</v>
      </c>
      <c r="C33" s="151">
        <v>336310</v>
      </c>
      <c r="D33" s="151">
        <v>72</v>
      </c>
      <c r="E33" s="151">
        <v>8</v>
      </c>
    </row>
    <row r="34" spans="1:5" s="1" customFormat="1">
      <c r="A34" s="150">
        <v>146</v>
      </c>
      <c r="B34" s="152" t="s">
        <v>262</v>
      </c>
      <c r="C34" s="151">
        <v>320371</v>
      </c>
      <c r="D34" s="151">
        <v>13</v>
      </c>
      <c r="E34" s="151">
        <v>1</v>
      </c>
    </row>
    <row r="35" spans="1:5" s="1" customFormat="1">
      <c r="A35" s="150">
        <v>153</v>
      </c>
      <c r="B35" s="152" t="s">
        <v>223</v>
      </c>
      <c r="C35" s="151">
        <v>380838</v>
      </c>
      <c r="D35" s="151">
        <v>39</v>
      </c>
      <c r="E35" s="151">
        <v>1</v>
      </c>
    </row>
    <row r="36" spans="1:5" s="1" customFormat="1">
      <c r="A36" s="150">
        <v>171</v>
      </c>
      <c r="B36" s="152" t="s">
        <v>253</v>
      </c>
      <c r="C36" s="151">
        <v>300614</v>
      </c>
      <c r="D36" s="151">
        <v>125</v>
      </c>
      <c r="E36" s="151">
        <v>7</v>
      </c>
    </row>
    <row r="37" spans="1:5" s="1" customFormat="1">
      <c r="A37" s="150">
        <v>205</v>
      </c>
      <c r="B37" s="152" t="s">
        <v>208</v>
      </c>
      <c r="C37" s="151">
        <v>313582</v>
      </c>
      <c r="D37" s="151">
        <v>22</v>
      </c>
      <c r="E37" s="151">
        <v>0</v>
      </c>
    </row>
    <row r="38" spans="1:5" s="1" customFormat="1">
      <c r="A38" s="150">
        <v>231</v>
      </c>
      <c r="B38" s="152" t="s">
        <v>235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263</v>
      </c>
      <c r="C39" s="151">
        <v>322540</v>
      </c>
      <c r="D39" s="151">
        <v>44</v>
      </c>
      <c r="E39" s="151">
        <v>1</v>
      </c>
    </row>
    <row r="40" spans="1:5" s="1" customFormat="1">
      <c r="A40" s="150">
        <v>242</v>
      </c>
      <c r="B40" s="152" t="s">
        <v>254</v>
      </c>
      <c r="C40" s="151">
        <v>322001</v>
      </c>
      <c r="D40" s="151">
        <v>13</v>
      </c>
      <c r="E40" s="151">
        <v>2</v>
      </c>
    </row>
    <row r="41" spans="1:5" s="1" customFormat="1">
      <c r="A41" s="150">
        <v>251</v>
      </c>
      <c r="B41" s="152" t="s">
        <v>209</v>
      </c>
      <c r="C41" s="151">
        <v>300658</v>
      </c>
      <c r="D41" s="151">
        <v>14</v>
      </c>
      <c r="E41" s="151">
        <v>1</v>
      </c>
    </row>
    <row r="42" spans="1:5" s="1" customFormat="1">
      <c r="A42" s="150">
        <v>270</v>
      </c>
      <c r="B42" s="152" t="s">
        <v>236</v>
      </c>
      <c r="C42" s="151">
        <v>305749</v>
      </c>
      <c r="D42" s="151">
        <v>34</v>
      </c>
      <c r="E42" s="151">
        <v>2</v>
      </c>
    </row>
    <row r="43" spans="1:5" s="1" customFormat="1">
      <c r="A43" s="150">
        <v>272</v>
      </c>
      <c r="B43" s="152" t="s">
        <v>264</v>
      </c>
      <c r="C43" s="151">
        <v>300346</v>
      </c>
      <c r="D43" s="151">
        <v>137</v>
      </c>
      <c r="E43" s="151">
        <v>7</v>
      </c>
    </row>
    <row r="44" spans="1:5" s="1" customFormat="1">
      <c r="A44" s="150">
        <v>274</v>
      </c>
      <c r="B44" s="152" t="s">
        <v>210</v>
      </c>
      <c r="C44" s="151">
        <v>320478</v>
      </c>
      <c r="D44" s="151">
        <v>212</v>
      </c>
      <c r="E44" s="151">
        <v>19</v>
      </c>
    </row>
    <row r="45" spans="1:5" s="1" customFormat="1">
      <c r="A45" s="150">
        <v>286</v>
      </c>
      <c r="B45" s="152" t="s">
        <v>241</v>
      </c>
      <c r="C45" s="151">
        <v>306500</v>
      </c>
      <c r="D45" s="151">
        <v>32</v>
      </c>
      <c r="E45" s="151">
        <v>3</v>
      </c>
    </row>
    <row r="46" spans="1:5" s="1" customFormat="1">
      <c r="A46" s="150">
        <v>288</v>
      </c>
      <c r="B46" s="152" t="s">
        <v>211</v>
      </c>
      <c r="C46" s="151">
        <v>300647</v>
      </c>
      <c r="D46" s="151">
        <v>4</v>
      </c>
      <c r="E46" s="151">
        <v>1</v>
      </c>
    </row>
    <row r="47" spans="1:5" s="1" customFormat="1">
      <c r="A47" s="150">
        <v>290</v>
      </c>
      <c r="B47" s="152" t="s">
        <v>224</v>
      </c>
      <c r="C47" s="151">
        <v>300506</v>
      </c>
      <c r="D47" s="151">
        <v>11</v>
      </c>
      <c r="E47" s="151">
        <v>1</v>
      </c>
    </row>
    <row r="48" spans="1:5" s="1" customFormat="1">
      <c r="A48" s="150">
        <v>295</v>
      </c>
      <c r="B48" s="152" t="s">
        <v>242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212</v>
      </c>
      <c r="C49" s="151">
        <v>300528</v>
      </c>
      <c r="D49" s="151">
        <v>69</v>
      </c>
      <c r="E49" s="151">
        <v>5</v>
      </c>
    </row>
    <row r="50" spans="1:5" s="1" customFormat="1">
      <c r="A50" s="150">
        <v>297</v>
      </c>
      <c r="B50" s="152" t="s">
        <v>225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213</v>
      </c>
      <c r="C51" s="151">
        <v>320984</v>
      </c>
      <c r="D51" s="151">
        <v>4</v>
      </c>
      <c r="E51" s="151">
        <v>1</v>
      </c>
    </row>
    <row r="52" spans="1:5" s="1" customFormat="1">
      <c r="A52" s="150">
        <v>305</v>
      </c>
      <c r="B52" s="152" t="s">
        <v>214</v>
      </c>
      <c r="C52" s="151">
        <v>307123</v>
      </c>
      <c r="D52" s="151">
        <v>34</v>
      </c>
      <c r="E52" s="151">
        <v>2</v>
      </c>
    </row>
    <row r="53" spans="1:5" s="1" customFormat="1">
      <c r="A53" s="150">
        <v>311</v>
      </c>
      <c r="B53" s="152" t="s">
        <v>243</v>
      </c>
      <c r="C53" s="151">
        <v>380106</v>
      </c>
      <c r="D53" s="151">
        <v>0</v>
      </c>
      <c r="E53" s="151">
        <v>0</v>
      </c>
    </row>
    <row r="54" spans="1:5" s="1" customFormat="1" ht="28.8">
      <c r="A54" s="150">
        <v>313</v>
      </c>
      <c r="B54" s="152" t="s">
        <v>244</v>
      </c>
      <c r="C54" s="151">
        <v>380883</v>
      </c>
      <c r="D54" s="151">
        <v>0</v>
      </c>
      <c r="E54" s="151">
        <v>0</v>
      </c>
    </row>
    <row r="55" spans="1:5" s="1" customFormat="1" ht="28.8">
      <c r="A55" s="150">
        <v>320</v>
      </c>
      <c r="B55" s="152" t="s">
        <v>258</v>
      </c>
      <c r="C55" s="151">
        <v>380281</v>
      </c>
      <c r="D55" s="151">
        <v>29</v>
      </c>
      <c r="E55" s="151">
        <v>1</v>
      </c>
    </row>
    <row r="56" spans="1:5" s="1" customFormat="1">
      <c r="A56" s="150">
        <v>329</v>
      </c>
      <c r="B56" s="152" t="s">
        <v>245</v>
      </c>
      <c r="C56" s="151">
        <v>380366</v>
      </c>
      <c r="D56" s="151">
        <v>1</v>
      </c>
      <c r="E56" s="151">
        <v>0</v>
      </c>
    </row>
    <row r="57" spans="1:5" s="1" customFormat="1">
      <c r="A57" s="150">
        <v>331</v>
      </c>
      <c r="B57" s="152" t="s">
        <v>246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226</v>
      </c>
      <c r="C58" s="151">
        <v>313009</v>
      </c>
      <c r="D58" s="151">
        <v>8</v>
      </c>
      <c r="E58" s="151">
        <v>0</v>
      </c>
    </row>
    <row r="59" spans="1:5" s="1" customFormat="1">
      <c r="A59" s="150">
        <v>386</v>
      </c>
      <c r="B59" s="152" t="s">
        <v>255</v>
      </c>
      <c r="C59" s="151">
        <v>380526</v>
      </c>
      <c r="D59" s="151">
        <v>32</v>
      </c>
      <c r="E59" s="151">
        <v>2</v>
      </c>
    </row>
    <row r="60" spans="1:5" s="1" customFormat="1">
      <c r="A60" s="150">
        <v>387</v>
      </c>
      <c r="B60" s="152" t="s">
        <v>266</v>
      </c>
      <c r="C60" s="151">
        <v>380548</v>
      </c>
      <c r="D60" s="151">
        <v>6</v>
      </c>
      <c r="E60" s="151">
        <v>1</v>
      </c>
    </row>
    <row r="61" spans="1:5" s="1" customFormat="1">
      <c r="A61" s="150">
        <v>389</v>
      </c>
      <c r="B61" s="152" t="s">
        <v>227</v>
      </c>
      <c r="C61" s="151">
        <v>380582</v>
      </c>
      <c r="D61" s="151">
        <v>14</v>
      </c>
      <c r="E61" s="151">
        <v>2</v>
      </c>
    </row>
    <row r="62" spans="1:5" s="1" customFormat="1">
      <c r="A62" s="150">
        <v>392</v>
      </c>
      <c r="B62" s="152" t="s">
        <v>215</v>
      </c>
      <c r="C62" s="151">
        <v>380634</v>
      </c>
      <c r="D62" s="151">
        <v>153</v>
      </c>
      <c r="E62" s="151">
        <v>12</v>
      </c>
    </row>
    <row r="63" spans="1:5" s="1" customFormat="1">
      <c r="A63" s="150">
        <v>394</v>
      </c>
      <c r="B63" s="152" t="s">
        <v>247</v>
      </c>
      <c r="C63" s="151">
        <v>380645</v>
      </c>
      <c r="D63" s="151">
        <v>5</v>
      </c>
      <c r="E63" s="151">
        <v>1</v>
      </c>
    </row>
    <row r="64" spans="1:5" s="1" customFormat="1">
      <c r="A64" s="150">
        <v>395</v>
      </c>
      <c r="B64" s="152" t="s">
        <v>237</v>
      </c>
      <c r="C64" s="151">
        <v>377090</v>
      </c>
      <c r="D64" s="151">
        <v>5</v>
      </c>
      <c r="E64" s="151">
        <v>1</v>
      </c>
    </row>
    <row r="65" spans="1:5" s="1" customFormat="1">
      <c r="A65" s="150">
        <v>407</v>
      </c>
      <c r="B65" s="152" t="s">
        <v>248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249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218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228</v>
      </c>
      <c r="C68" s="151">
        <v>339050</v>
      </c>
      <c r="D68" s="151">
        <v>40</v>
      </c>
      <c r="E68" s="151">
        <v>2</v>
      </c>
    </row>
    <row r="69" spans="1:5" s="1" customFormat="1">
      <c r="A69" s="150">
        <v>774</v>
      </c>
      <c r="B69" s="152" t="s">
        <v>250</v>
      </c>
      <c r="C69" s="151">
        <v>339072</v>
      </c>
      <c r="D69" s="151">
        <v>13</v>
      </c>
      <c r="E69" s="151">
        <v>2</v>
      </c>
    </row>
    <row r="70" spans="1:5" s="1" customFormat="1">
      <c r="A70" s="150"/>
      <c r="B70" s="161" t="s">
        <v>268</v>
      </c>
      <c r="C70" s="162"/>
      <c r="D70" s="162">
        <v>4966</v>
      </c>
      <c r="E70" s="162">
        <v>399</v>
      </c>
    </row>
    <row r="71" spans="1:5" s="1" customFormat="1">
      <c r="A71" s="150"/>
      <c r="B71" s="161"/>
      <c r="C71" s="162"/>
      <c r="D71" s="162"/>
      <c r="E71" s="162"/>
    </row>
    <row r="72" spans="1:5" s="1" customFormat="1">
      <c r="A72" s="150"/>
      <c r="B72" s="152"/>
      <c r="C72" s="151"/>
      <c r="D72" s="151"/>
      <c r="E72" s="151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48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48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3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13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13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13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13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13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13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13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13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13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13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13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13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13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13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13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13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collapsed="1">
      <c r="A169" s="13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>
      <c r="A170" s="13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13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13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13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>
      <c r="A174" s="13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>
      <c r="A175" s="13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>
      <c r="A176" s="13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>
      <c r="A177" s="13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>
      <c r="A178" s="13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13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13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13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230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 hidden="1" outlineLevel="1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 hidden="1" outlineLevel="1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 hidden="1" outlineLevel="1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 hidden="1" outlineLevel="1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 hidden="1" outlineLevel="1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 hidden="1" outlineLevel="1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 hidden="1" outlineLevel="1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 hidden="1" outlineLevel="1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 hidden="1" outlineLevel="1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 hidden="1" outlineLevel="1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 hidden="1" outlineLevel="1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 hidden="1" outlineLevel="1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 hidden="1" outlineLevel="1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  <row r="153" spans="1:19" hidden="1" outlineLevel="1">
      <c r="A153" s="13">
        <v>44866</v>
      </c>
      <c r="B153" s="127">
        <v>44567.46188037</v>
      </c>
      <c r="C153" s="127">
        <v>148.91190152999999</v>
      </c>
      <c r="D153" s="127">
        <v>0</v>
      </c>
      <c r="E153" s="127">
        <v>148.91190152999999</v>
      </c>
      <c r="F153" s="127">
        <v>395.45917423999998</v>
      </c>
      <c r="G153" s="127">
        <v>0</v>
      </c>
      <c r="H153" s="127">
        <v>395.45917423999998</v>
      </c>
      <c r="I153" s="127">
        <v>32390.156423969998</v>
      </c>
      <c r="J153" s="127">
        <v>183.63179901000001</v>
      </c>
      <c r="K153" s="127">
        <v>32206.524624959999</v>
      </c>
      <c r="L153" s="127">
        <v>11632.93438063</v>
      </c>
      <c r="M153" s="127">
        <v>11574.500247559999</v>
      </c>
      <c r="N153" s="127">
        <v>58.434133070000001</v>
      </c>
      <c r="O153" s="127">
        <v>0</v>
      </c>
      <c r="P153" s="127">
        <v>179.79229237999999</v>
      </c>
      <c r="Q153" s="127"/>
      <c r="R153" s="127"/>
      <c r="S153" s="127"/>
    </row>
    <row r="154" spans="1:19" hidden="1" outlineLevel="1">
      <c r="A154" s="13">
        <v>44896</v>
      </c>
      <c r="B154" s="127">
        <v>44188.470324399997</v>
      </c>
      <c r="C154" s="127">
        <v>153.18881766999999</v>
      </c>
      <c r="D154" s="127">
        <v>0</v>
      </c>
      <c r="E154" s="127">
        <v>153.18881766999999</v>
      </c>
      <c r="F154" s="127">
        <v>390.40732109999999</v>
      </c>
      <c r="G154" s="127">
        <v>0</v>
      </c>
      <c r="H154" s="127">
        <v>390.40732109999999</v>
      </c>
      <c r="I154" s="127">
        <v>32595.432911309999</v>
      </c>
      <c r="J154" s="127">
        <v>217.94612323999999</v>
      </c>
      <c r="K154" s="127">
        <v>32377.48678807</v>
      </c>
      <c r="L154" s="127">
        <v>11049.441274319999</v>
      </c>
      <c r="M154" s="127">
        <v>10996.68835787</v>
      </c>
      <c r="N154" s="127">
        <v>52.752916450000001</v>
      </c>
      <c r="O154" s="127">
        <v>0</v>
      </c>
      <c r="P154" s="127">
        <v>1534.3838313000001</v>
      </c>
      <c r="Q154" s="127"/>
      <c r="R154" s="127"/>
      <c r="S154" s="127"/>
    </row>
    <row r="155" spans="1:19" hidden="1" outlineLevel="1">
      <c r="A155" s="13">
        <v>44927</v>
      </c>
      <c r="B155" s="127">
        <v>43993.308296919997</v>
      </c>
      <c r="C155" s="127">
        <v>162.41918763999999</v>
      </c>
      <c r="D155" s="127">
        <v>0</v>
      </c>
      <c r="E155" s="127">
        <v>162.41918763999999</v>
      </c>
      <c r="F155" s="127">
        <v>395.43546486000002</v>
      </c>
      <c r="G155" s="127">
        <v>0</v>
      </c>
      <c r="H155" s="127">
        <v>395.43546486000002</v>
      </c>
      <c r="I155" s="127">
        <v>32270.920144930002</v>
      </c>
      <c r="J155" s="127">
        <v>215.56845534000001</v>
      </c>
      <c r="K155" s="127">
        <v>32055.351689589999</v>
      </c>
      <c r="L155" s="127">
        <v>11164.53349949</v>
      </c>
      <c r="M155" s="127">
        <v>11114.05251917</v>
      </c>
      <c r="N155" s="127">
        <v>50.48098032</v>
      </c>
      <c r="O155" s="127">
        <v>0</v>
      </c>
      <c r="P155" s="127">
        <v>1372.39756345</v>
      </c>
      <c r="Q155" s="127"/>
      <c r="R155" s="127"/>
      <c r="S155" s="127"/>
    </row>
    <row r="156" spans="1:19" hidden="1" outlineLevel="1">
      <c r="A156" s="13">
        <v>44958</v>
      </c>
      <c r="B156" s="127">
        <v>43271.438017189997</v>
      </c>
      <c r="C156" s="127">
        <v>162.24002561</v>
      </c>
      <c r="D156" s="127">
        <v>0</v>
      </c>
      <c r="E156" s="127">
        <v>162.24002561</v>
      </c>
      <c r="F156" s="127">
        <v>394.90706691999998</v>
      </c>
      <c r="G156" s="127">
        <v>0</v>
      </c>
      <c r="H156" s="127">
        <v>394.90706691999998</v>
      </c>
      <c r="I156" s="127">
        <v>31495.03601498</v>
      </c>
      <c r="J156" s="127">
        <v>211.56089161</v>
      </c>
      <c r="K156" s="127">
        <v>31283.475123370001</v>
      </c>
      <c r="L156" s="127">
        <v>11219.254909679999</v>
      </c>
      <c r="M156" s="127">
        <v>11170.030601119999</v>
      </c>
      <c r="N156" s="127">
        <v>49.224308559999997</v>
      </c>
      <c r="O156" s="127">
        <v>0</v>
      </c>
      <c r="P156" s="127">
        <v>375.02622379000002</v>
      </c>
      <c r="Q156" s="127"/>
      <c r="R156" s="127"/>
      <c r="S156" s="127"/>
    </row>
    <row r="157" spans="1:19" hidden="1" outlineLevel="1">
      <c r="A157" s="13">
        <v>44986</v>
      </c>
      <c r="B157" s="127">
        <v>42332.483459479998</v>
      </c>
      <c r="C157" s="127">
        <v>167.41789087999999</v>
      </c>
      <c r="D157" s="127">
        <v>0</v>
      </c>
      <c r="E157" s="127">
        <v>167.41789087999999</v>
      </c>
      <c r="F157" s="127">
        <v>395.43289619000001</v>
      </c>
      <c r="G157" s="127">
        <v>0</v>
      </c>
      <c r="H157" s="127">
        <v>395.43289619000001</v>
      </c>
      <c r="I157" s="127">
        <v>30554.61336503</v>
      </c>
      <c r="J157" s="127">
        <v>204.37337507000001</v>
      </c>
      <c r="K157" s="127">
        <v>30350.239989959999</v>
      </c>
      <c r="L157" s="127">
        <v>11215.01930738</v>
      </c>
      <c r="M157" s="127">
        <v>11173.21467161</v>
      </c>
      <c r="N157" s="127">
        <v>41.804635769999997</v>
      </c>
      <c r="O157" s="127">
        <v>0</v>
      </c>
      <c r="P157" s="127">
        <v>1039.97464352</v>
      </c>
      <c r="Q157" s="127"/>
      <c r="R157" s="127"/>
      <c r="S157" s="127"/>
    </row>
    <row r="158" spans="1:19" hidden="1" outlineLevel="1">
      <c r="A158" s="13">
        <v>45017</v>
      </c>
      <c r="B158" s="127">
        <v>42080.249914170003</v>
      </c>
      <c r="C158" s="127">
        <v>168.50034060999999</v>
      </c>
      <c r="D158" s="127">
        <v>0</v>
      </c>
      <c r="E158" s="127">
        <v>168.50034060999999</v>
      </c>
      <c r="F158" s="127">
        <v>395.25866181999999</v>
      </c>
      <c r="G158" s="127">
        <v>0</v>
      </c>
      <c r="H158" s="127">
        <v>395.25866181999999</v>
      </c>
      <c r="I158" s="127">
        <v>30224.56955642</v>
      </c>
      <c r="J158" s="127">
        <v>198.76225922</v>
      </c>
      <c r="K158" s="127">
        <v>30025.807297200001</v>
      </c>
      <c r="L158" s="127">
        <v>11291.921355320001</v>
      </c>
      <c r="M158" s="127">
        <v>11247.35693351</v>
      </c>
      <c r="N158" s="127">
        <v>44.564421809999999</v>
      </c>
      <c r="O158" s="127">
        <v>0</v>
      </c>
      <c r="P158" s="127">
        <v>854.21173114999999</v>
      </c>
      <c r="Q158" s="127"/>
      <c r="R158" s="127"/>
      <c r="S158" s="127"/>
    </row>
    <row r="159" spans="1:19" hidden="1" outlineLevel="1">
      <c r="A159" s="13">
        <v>45047</v>
      </c>
      <c r="B159" s="127">
        <v>41552.420318900004</v>
      </c>
      <c r="C159" s="127">
        <v>164.72039021000001</v>
      </c>
      <c r="D159" s="127">
        <v>0</v>
      </c>
      <c r="E159" s="127">
        <v>164.72039021000001</v>
      </c>
      <c r="F159" s="127">
        <v>395.43406536999998</v>
      </c>
      <c r="G159" s="127">
        <v>0</v>
      </c>
      <c r="H159" s="127">
        <v>395.43406536999998</v>
      </c>
      <c r="I159" s="127">
        <v>29483.963704450001</v>
      </c>
      <c r="J159" s="127">
        <v>192.59379407</v>
      </c>
      <c r="K159" s="127">
        <v>29291.369910379999</v>
      </c>
      <c r="L159" s="127">
        <v>11508.302158869999</v>
      </c>
      <c r="M159" s="127">
        <v>11466.363377539999</v>
      </c>
      <c r="N159" s="127">
        <v>41.938781329999998</v>
      </c>
      <c r="O159" s="127">
        <v>0</v>
      </c>
      <c r="P159" s="127">
        <v>484.56750188000001</v>
      </c>
      <c r="Q159" s="127"/>
      <c r="R159" s="127"/>
      <c r="S159" s="127"/>
    </row>
    <row r="160" spans="1:19" hidden="1" outlineLevel="1">
      <c r="A160" s="13">
        <v>45078</v>
      </c>
      <c r="B160" s="127">
        <v>42632.347344499998</v>
      </c>
      <c r="C160" s="127">
        <v>168.64837596999999</v>
      </c>
      <c r="D160" s="127">
        <v>0</v>
      </c>
      <c r="E160" s="127">
        <v>168.64837596999999</v>
      </c>
      <c r="F160" s="127">
        <v>395.25795227999998</v>
      </c>
      <c r="G160" s="127">
        <v>0</v>
      </c>
      <c r="H160" s="127">
        <v>395.25795227999998</v>
      </c>
      <c r="I160" s="127">
        <v>30528.669131049999</v>
      </c>
      <c r="J160" s="127">
        <v>185.67331597</v>
      </c>
      <c r="K160" s="127">
        <v>30342.995815080001</v>
      </c>
      <c r="L160" s="127">
        <v>11539.7718852</v>
      </c>
      <c r="M160" s="127">
        <v>11500.910479009999</v>
      </c>
      <c r="N160" s="127">
        <v>38.861406189999997</v>
      </c>
      <c r="O160" s="127">
        <v>0</v>
      </c>
      <c r="P160" s="127">
        <v>368.88783085</v>
      </c>
      <c r="Q160" s="127"/>
      <c r="R160" s="127"/>
      <c r="S160" s="127"/>
    </row>
    <row r="161" spans="1:19" hidden="1" outlineLevel="1">
      <c r="A161" s="13">
        <v>45108</v>
      </c>
      <c r="B161" s="127">
        <v>43761.505897039999</v>
      </c>
      <c r="C161" s="127">
        <v>165.89202646000001</v>
      </c>
      <c r="D161" s="127">
        <v>0</v>
      </c>
      <c r="E161" s="127">
        <v>165.89202646000001</v>
      </c>
      <c r="F161" s="127">
        <v>378.50327761</v>
      </c>
      <c r="G161" s="127">
        <v>0</v>
      </c>
      <c r="H161" s="127">
        <v>378.50327761</v>
      </c>
      <c r="I161" s="127">
        <v>31571.439477399999</v>
      </c>
      <c r="J161" s="127">
        <v>174.72231407000001</v>
      </c>
      <c r="K161" s="127">
        <v>31396.717163329999</v>
      </c>
      <c r="L161" s="127">
        <v>11645.67111557</v>
      </c>
      <c r="M161" s="127">
        <v>11607.56872822</v>
      </c>
      <c r="N161" s="127">
        <v>38.102387350000001</v>
      </c>
      <c r="O161" s="127">
        <v>0</v>
      </c>
      <c r="P161" s="127">
        <v>747.53708530999995</v>
      </c>
      <c r="Q161" s="127"/>
      <c r="R161" s="127"/>
      <c r="S161" s="127"/>
    </row>
    <row r="162" spans="1:19" hidden="1" outlineLevel="1">
      <c r="A162" s="13">
        <v>45139</v>
      </c>
      <c r="B162" s="127">
        <v>44936.769777820002</v>
      </c>
      <c r="C162" s="127">
        <v>155.94404139</v>
      </c>
      <c r="D162" s="127">
        <v>0</v>
      </c>
      <c r="E162" s="127">
        <v>155.94404139</v>
      </c>
      <c r="F162" s="127">
        <v>365.20022954000001</v>
      </c>
      <c r="G162" s="127">
        <v>0</v>
      </c>
      <c r="H162" s="127">
        <v>365.20022954000001</v>
      </c>
      <c r="I162" s="127">
        <v>32362.662240260001</v>
      </c>
      <c r="J162" s="127">
        <v>165.68448960000001</v>
      </c>
      <c r="K162" s="127">
        <v>32196.97775066</v>
      </c>
      <c r="L162" s="127">
        <v>12052.96326663</v>
      </c>
      <c r="M162" s="127">
        <v>12015.945759529999</v>
      </c>
      <c r="N162" s="127">
        <v>37.017507100000003</v>
      </c>
      <c r="O162" s="127">
        <v>0</v>
      </c>
      <c r="P162" s="127">
        <v>849.52572583000006</v>
      </c>
      <c r="Q162" s="127"/>
      <c r="R162" s="127"/>
      <c r="S162" s="127"/>
    </row>
    <row r="163" spans="1:19" hidden="1" outlineLevel="1">
      <c r="A163" s="13">
        <v>45170</v>
      </c>
      <c r="B163" s="127">
        <v>44941.894746910002</v>
      </c>
      <c r="C163" s="127">
        <v>145.00691329</v>
      </c>
      <c r="D163" s="127">
        <v>0</v>
      </c>
      <c r="E163" s="127">
        <v>145.00691329</v>
      </c>
      <c r="F163" s="127">
        <v>364.84854486</v>
      </c>
      <c r="G163" s="127">
        <v>0</v>
      </c>
      <c r="H163" s="127">
        <v>364.84854486</v>
      </c>
      <c r="I163" s="127">
        <v>32260.396795119999</v>
      </c>
      <c r="J163" s="127">
        <v>160.30360843</v>
      </c>
      <c r="K163" s="127">
        <v>32100.093186689999</v>
      </c>
      <c r="L163" s="127">
        <v>12171.64249364</v>
      </c>
      <c r="M163" s="127">
        <v>12139.515899440001</v>
      </c>
      <c r="N163" s="127">
        <v>32.1265942</v>
      </c>
      <c r="O163" s="127">
        <v>0</v>
      </c>
      <c r="P163" s="127">
        <v>809.94952304000003</v>
      </c>
      <c r="Q163" s="127"/>
      <c r="R163" s="127"/>
      <c r="S163" s="127"/>
    </row>
    <row r="164" spans="1:19" hidden="1" outlineLevel="1">
      <c r="A164" s="13">
        <v>45200</v>
      </c>
      <c r="B164" s="127">
        <v>46066.488059260002</v>
      </c>
      <c r="C164" s="127">
        <v>140.21667590999999</v>
      </c>
      <c r="D164" s="127">
        <v>0</v>
      </c>
      <c r="E164" s="127">
        <v>140.21667590999999</v>
      </c>
      <c r="F164" s="127">
        <v>348.07953545999999</v>
      </c>
      <c r="G164" s="127">
        <v>0</v>
      </c>
      <c r="H164" s="127">
        <v>348.07953545999999</v>
      </c>
      <c r="I164" s="127">
        <v>33119.371580070001</v>
      </c>
      <c r="J164" s="127">
        <v>153.33661480999999</v>
      </c>
      <c r="K164" s="127">
        <v>32966.034965259998</v>
      </c>
      <c r="L164" s="127">
        <v>12458.82026782</v>
      </c>
      <c r="M164" s="127">
        <v>12427.31943379</v>
      </c>
      <c r="N164" s="127">
        <v>31.50083403</v>
      </c>
      <c r="O164" s="127">
        <v>0</v>
      </c>
      <c r="P164" s="127">
        <v>1137.9918390099999</v>
      </c>
      <c r="Q164" s="127"/>
      <c r="R164" s="127"/>
      <c r="S164" s="127"/>
    </row>
    <row r="165" spans="1:19" hidden="1" outlineLevel="1">
      <c r="A165" s="13">
        <v>45231</v>
      </c>
      <c r="B165" s="127">
        <v>47467.523373739998</v>
      </c>
      <c r="C165" s="127">
        <v>10.226868830000001</v>
      </c>
      <c r="D165" s="127">
        <v>0</v>
      </c>
      <c r="E165" s="127">
        <v>10.226868830000001</v>
      </c>
      <c r="F165" s="127">
        <v>334.62145353</v>
      </c>
      <c r="G165" s="127">
        <v>0</v>
      </c>
      <c r="H165" s="127">
        <v>334.62145353</v>
      </c>
      <c r="I165" s="127">
        <v>34264.858526980002</v>
      </c>
      <c r="J165" s="127">
        <v>148.21458335</v>
      </c>
      <c r="K165" s="127">
        <v>34116.643943629999</v>
      </c>
      <c r="L165" s="127">
        <v>12857.816524399999</v>
      </c>
      <c r="M165" s="127">
        <v>12824.869495409999</v>
      </c>
      <c r="N165" s="127">
        <v>32.94702899</v>
      </c>
      <c r="O165" s="127">
        <v>0</v>
      </c>
      <c r="P165" s="127">
        <v>716.45448669999996</v>
      </c>
      <c r="Q165" s="127"/>
      <c r="R165" s="127"/>
      <c r="S165" s="127"/>
    </row>
    <row r="166" spans="1:19" hidden="1" outlineLevel="1">
      <c r="A166" s="13">
        <v>45261</v>
      </c>
      <c r="B166" s="127">
        <v>48276.135359280001</v>
      </c>
      <c r="C166" s="127">
        <v>9.3775449099999992</v>
      </c>
      <c r="D166" s="127">
        <v>0</v>
      </c>
      <c r="E166" s="127">
        <v>9.3775449099999992</v>
      </c>
      <c r="F166" s="127">
        <v>329.98193753999999</v>
      </c>
      <c r="G166" s="127">
        <v>0</v>
      </c>
      <c r="H166" s="127">
        <v>329.98193753999999</v>
      </c>
      <c r="I166" s="127">
        <v>35314.753729240001</v>
      </c>
      <c r="J166" s="127">
        <v>143.20727708000001</v>
      </c>
      <c r="K166" s="127">
        <v>35171.546452160001</v>
      </c>
      <c r="L166" s="127">
        <v>12622.02214759</v>
      </c>
      <c r="M166" s="127">
        <v>12591.5419076</v>
      </c>
      <c r="N166" s="127">
        <v>30.480239990000001</v>
      </c>
      <c r="O166" s="127">
        <v>0</v>
      </c>
      <c r="P166" s="127">
        <v>1160.9067312699999</v>
      </c>
      <c r="Q166" s="127"/>
      <c r="R166" s="127"/>
      <c r="S166" s="127"/>
    </row>
    <row r="167" spans="1:19" hidden="1" outlineLevel="1">
      <c r="A167" s="13">
        <v>45292</v>
      </c>
      <c r="B167" s="127">
        <v>48290.093238519999</v>
      </c>
      <c r="C167" s="127">
        <v>9.7101500499999993</v>
      </c>
      <c r="D167" s="127">
        <v>0</v>
      </c>
      <c r="E167" s="127">
        <v>9.7101500499999993</v>
      </c>
      <c r="F167" s="127">
        <v>317.65843494000001</v>
      </c>
      <c r="G167" s="127">
        <v>0</v>
      </c>
      <c r="H167" s="127">
        <v>317.65843494000001</v>
      </c>
      <c r="I167" s="127">
        <v>35043.029151629999</v>
      </c>
      <c r="J167" s="127">
        <v>134.09382803</v>
      </c>
      <c r="K167" s="127">
        <v>34908.935323600002</v>
      </c>
      <c r="L167" s="127">
        <v>12919.6955019</v>
      </c>
      <c r="M167" s="127">
        <v>12890.132810130001</v>
      </c>
      <c r="N167" s="127">
        <v>29.562691770000001</v>
      </c>
      <c r="O167" s="127">
        <v>0</v>
      </c>
      <c r="P167" s="127">
        <v>880.05169952000006</v>
      </c>
      <c r="Q167" s="127"/>
      <c r="R167" s="127"/>
      <c r="S167" s="127"/>
    </row>
    <row r="168" spans="1:19" hidden="1" outlineLevel="1">
      <c r="A168" s="13">
        <v>45323</v>
      </c>
      <c r="B168" s="127">
        <v>48699.564081999997</v>
      </c>
      <c r="C168" s="127">
        <v>11.906466030000001</v>
      </c>
      <c r="D168" s="127">
        <v>0</v>
      </c>
      <c r="E168" s="127">
        <v>11.906466030000001</v>
      </c>
      <c r="F168" s="127">
        <v>304.07234152000001</v>
      </c>
      <c r="G168" s="127">
        <v>0</v>
      </c>
      <c r="H168" s="127">
        <v>304.07234152000001</v>
      </c>
      <c r="I168" s="127">
        <v>35166.893795639997</v>
      </c>
      <c r="J168" s="127">
        <v>127.45755515</v>
      </c>
      <c r="K168" s="127">
        <v>35039.436240490002</v>
      </c>
      <c r="L168" s="127">
        <v>13216.69147881</v>
      </c>
      <c r="M168" s="127">
        <v>13187.95525307</v>
      </c>
      <c r="N168" s="127">
        <v>28.736225739999998</v>
      </c>
      <c r="O168" s="127">
        <v>0</v>
      </c>
      <c r="P168" s="127">
        <v>891.12343754000005</v>
      </c>
      <c r="Q168" s="127"/>
      <c r="R168" s="127"/>
      <c r="S168" s="127"/>
    </row>
    <row r="169" spans="1:19">
      <c r="A169" s="13">
        <v>45352</v>
      </c>
      <c r="B169" s="127">
        <v>49771.304208790003</v>
      </c>
      <c r="C169" s="127">
        <v>11.665672600000001</v>
      </c>
      <c r="D169" s="127">
        <v>0</v>
      </c>
      <c r="E169" s="127">
        <v>11.665672600000001</v>
      </c>
      <c r="F169" s="127">
        <v>304.16717302000001</v>
      </c>
      <c r="G169" s="127">
        <v>0</v>
      </c>
      <c r="H169" s="127">
        <v>304.16717302000001</v>
      </c>
      <c r="I169" s="127">
        <v>35855.617715389999</v>
      </c>
      <c r="J169" s="127">
        <v>120.98303122</v>
      </c>
      <c r="K169" s="127">
        <v>35734.63468417</v>
      </c>
      <c r="L169" s="127">
        <v>13599.853647780001</v>
      </c>
      <c r="M169" s="127">
        <v>13569.66066585</v>
      </c>
      <c r="N169" s="127">
        <v>30.192981929999998</v>
      </c>
      <c r="O169" s="127">
        <v>0</v>
      </c>
      <c r="P169" s="127">
        <v>914.72885766000002</v>
      </c>
      <c r="Q169" s="127"/>
      <c r="R169" s="127"/>
      <c r="S169" s="127"/>
    </row>
    <row r="170" spans="1:19">
      <c r="A170" s="13">
        <v>45383</v>
      </c>
      <c r="B170" s="127">
        <v>50999.023623300003</v>
      </c>
      <c r="C170" s="127">
        <v>10.647152030000001</v>
      </c>
      <c r="D170" s="127">
        <v>0</v>
      </c>
      <c r="E170" s="127">
        <v>10.647152030000001</v>
      </c>
      <c r="F170" s="127">
        <v>287.09970722000003</v>
      </c>
      <c r="G170" s="127">
        <v>0</v>
      </c>
      <c r="H170" s="127">
        <v>287.09970722000003</v>
      </c>
      <c r="I170" s="127">
        <v>36651.543985470002</v>
      </c>
      <c r="J170" s="127">
        <v>115.60395927</v>
      </c>
      <c r="K170" s="127">
        <v>36535.940026199998</v>
      </c>
      <c r="L170" s="127">
        <v>14049.732778580001</v>
      </c>
      <c r="M170" s="127">
        <v>14020.8208827</v>
      </c>
      <c r="N170" s="127">
        <v>28.911895879999999</v>
      </c>
      <c r="O170" s="127">
        <v>0</v>
      </c>
      <c r="P170" s="127">
        <v>845.16073021</v>
      </c>
      <c r="Q170" s="127"/>
      <c r="R170" s="127"/>
      <c r="S170" s="127"/>
    </row>
    <row r="171" spans="1:19">
      <c r="A171" s="13">
        <v>45413</v>
      </c>
      <c r="B171" s="127">
        <v>52112.95055483</v>
      </c>
      <c r="C171" s="127">
        <v>10.46628815</v>
      </c>
      <c r="D171" s="127">
        <v>0</v>
      </c>
      <c r="E171" s="127">
        <v>10.46628815</v>
      </c>
      <c r="F171" s="127">
        <v>273.93223032999998</v>
      </c>
      <c r="G171" s="127">
        <v>0</v>
      </c>
      <c r="H171" s="127">
        <v>273.93223032999998</v>
      </c>
      <c r="I171" s="127">
        <v>37452.941590000002</v>
      </c>
      <c r="J171" s="127">
        <v>111.83681518</v>
      </c>
      <c r="K171" s="127">
        <v>37341.10477482</v>
      </c>
      <c r="L171" s="127">
        <v>14375.61044635</v>
      </c>
      <c r="M171" s="127">
        <v>14340.9928043</v>
      </c>
      <c r="N171" s="127">
        <v>34.617642050000001</v>
      </c>
      <c r="O171" s="127">
        <v>0</v>
      </c>
      <c r="P171" s="127">
        <v>343.52361067999999</v>
      </c>
      <c r="Q171" s="127"/>
      <c r="R171" s="127"/>
      <c r="S171" s="127"/>
    </row>
    <row r="172" spans="1:19">
      <c r="A172" s="13">
        <v>45444</v>
      </c>
      <c r="B172" s="127">
        <v>53328.451215879999</v>
      </c>
      <c r="C172" s="127">
        <v>9.3319575199999996</v>
      </c>
      <c r="D172" s="127">
        <v>0</v>
      </c>
      <c r="E172" s="127">
        <v>9.3319575199999996</v>
      </c>
      <c r="F172" s="127">
        <v>273.61057649999998</v>
      </c>
      <c r="G172" s="127">
        <v>0</v>
      </c>
      <c r="H172" s="127">
        <v>273.61057649999998</v>
      </c>
      <c r="I172" s="127">
        <v>38455.192841290002</v>
      </c>
      <c r="J172" s="127">
        <v>102.88018406</v>
      </c>
      <c r="K172" s="127">
        <v>38352.312657230003</v>
      </c>
      <c r="L172" s="127">
        <v>14590.31584057</v>
      </c>
      <c r="M172" s="127">
        <v>14550.323283309999</v>
      </c>
      <c r="N172" s="127">
        <v>39.992557259999998</v>
      </c>
      <c r="O172" s="127">
        <v>0</v>
      </c>
      <c r="P172" s="127">
        <v>438.52563182</v>
      </c>
      <c r="Q172" s="127"/>
      <c r="R172" s="127"/>
      <c r="S172" s="127"/>
    </row>
    <row r="173" spans="1:19">
      <c r="A173" s="13">
        <v>45474</v>
      </c>
      <c r="B173" s="127">
        <v>54948.770497910002</v>
      </c>
      <c r="C173" s="127">
        <v>11.8607283</v>
      </c>
      <c r="D173" s="127">
        <v>0</v>
      </c>
      <c r="E173" s="127">
        <v>11.8607283</v>
      </c>
      <c r="F173" s="127">
        <v>256.79040507000002</v>
      </c>
      <c r="G173" s="127">
        <v>0</v>
      </c>
      <c r="H173" s="127">
        <v>256.79040507000002</v>
      </c>
      <c r="I173" s="127">
        <v>39675.715741270003</v>
      </c>
      <c r="J173" s="127">
        <v>96.956705389999996</v>
      </c>
      <c r="K173" s="127">
        <v>39578.759035880001</v>
      </c>
      <c r="L173" s="127">
        <v>15004.40362327</v>
      </c>
      <c r="M173" s="127">
        <v>14967.23999113</v>
      </c>
      <c r="N173" s="127">
        <v>37.163632139999997</v>
      </c>
      <c r="O173" s="127">
        <v>0</v>
      </c>
      <c r="P173" s="127">
        <v>1047.59655157</v>
      </c>
      <c r="Q173" s="127"/>
      <c r="R173" s="127"/>
      <c r="S173" s="127"/>
    </row>
    <row r="174" spans="1:19">
      <c r="A174" s="13">
        <v>45505</v>
      </c>
      <c r="B174" s="127">
        <v>56570.622951520003</v>
      </c>
      <c r="C174" s="127">
        <v>12.13322849</v>
      </c>
      <c r="D174" s="127">
        <v>0</v>
      </c>
      <c r="E174" s="127">
        <v>12.13322849</v>
      </c>
      <c r="F174" s="127">
        <v>256.57416487</v>
      </c>
      <c r="G174" s="127">
        <v>0</v>
      </c>
      <c r="H174" s="127">
        <v>256.57416487</v>
      </c>
      <c r="I174" s="127">
        <v>40788.52485337</v>
      </c>
      <c r="J174" s="127">
        <v>91.455969620000005</v>
      </c>
      <c r="K174" s="127">
        <v>40697.068883749998</v>
      </c>
      <c r="L174" s="127">
        <v>15513.390704789999</v>
      </c>
      <c r="M174" s="127">
        <v>15474.344418049999</v>
      </c>
      <c r="N174" s="127">
        <v>39.046286739999999</v>
      </c>
      <c r="O174" s="127">
        <v>0</v>
      </c>
      <c r="P174" s="127">
        <v>1080.89164317</v>
      </c>
      <c r="Q174" s="127"/>
      <c r="R174" s="127"/>
      <c r="S174" s="127"/>
    </row>
    <row r="175" spans="1:19">
      <c r="A175" s="13">
        <v>45536</v>
      </c>
      <c r="B175" s="127">
        <v>58368.672155020002</v>
      </c>
      <c r="C175" s="127">
        <v>13.385341690000001</v>
      </c>
      <c r="D175" s="127">
        <v>0</v>
      </c>
      <c r="E175" s="127">
        <v>13.385341690000001</v>
      </c>
      <c r="F175" s="127">
        <v>243.19626129</v>
      </c>
      <c r="G175" s="127">
        <v>0</v>
      </c>
      <c r="H175" s="127">
        <v>243.19626129</v>
      </c>
      <c r="I175" s="127">
        <v>42309.679001589997</v>
      </c>
      <c r="J175" s="127">
        <v>85.760567559999998</v>
      </c>
      <c r="K175" s="127">
        <v>42223.918434029998</v>
      </c>
      <c r="L175" s="127">
        <v>15802.411550450001</v>
      </c>
      <c r="M175" s="127">
        <v>15759.98368401</v>
      </c>
      <c r="N175" s="127">
        <v>42.427866440000003</v>
      </c>
      <c r="O175" s="127">
        <v>0</v>
      </c>
      <c r="P175" s="127">
        <v>998.60157291999997</v>
      </c>
      <c r="Q175" s="127"/>
      <c r="R175" s="127"/>
      <c r="S175" s="127"/>
    </row>
    <row r="176" spans="1:19">
      <c r="A176" s="13">
        <v>45566</v>
      </c>
      <c r="B176" s="127">
        <v>58445.757764080001</v>
      </c>
      <c r="C176" s="127">
        <v>15.62850838</v>
      </c>
      <c r="D176" s="127">
        <v>0</v>
      </c>
      <c r="E176" s="127">
        <v>15.62850838</v>
      </c>
      <c r="F176" s="127">
        <v>233.96512258999999</v>
      </c>
      <c r="G176" s="127">
        <v>0</v>
      </c>
      <c r="H176" s="127">
        <v>233.96512258999999</v>
      </c>
      <c r="I176" s="127">
        <v>42044.32382433</v>
      </c>
      <c r="J176" s="127">
        <v>66.848239340000006</v>
      </c>
      <c r="K176" s="127">
        <v>41977.475584990003</v>
      </c>
      <c r="L176" s="127">
        <v>16151.84030878</v>
      </c>
      <c r="M176" s="127">
        <v>16103.57758087</v>
      </c>
      <c r="N176" s="127">
        <v>48.262727910000002</v>
      </c>
      <c r="O176" s="127">
        <v>0</v>
      </c>
      <c r="P176" s="127">
        <v>1211.31200706</v>
      </c>
      <c r="Q176" s="127"/>
      <c r="R176" s="127"/>
      <c r="S176" s="127"/>
    </row>
    <row r="177" spans="1:19">
      <c r="A177" s="13">
        <v>45597</v>
      </c>
      <c r="B177" s="127">
        <v>60997.809209760002</v>
      </c>
      <c r="C177" s="127">
        <v>16.08664984</v>
      </c>
      <c r="D177" s="127">
        <v>0</v>
      </c>
      <c r="E177" s="127">
        <v>16.08664984</v>
      </c>
      <c r="F177" s="127">
        <v>17.932210789999999</v>
      </c>
      <c r="G177" s="127">
        <v>0</v>
      </c>
      <c r="H177" s="127">
        <v>17.932210789999999</v>
      </c>
      <c r="I177" s="127">
        <v>44329.135764890001</v>
      </c>
      <c r="J177" s="127">
        <v>57.140591819999997</v>
      </c>
      <c r="K177" s="127">
        <v>44271.995173069998</v>
      </c>
      <c r="L177" s="127">
        <v>16634.654584240001</v>
      </c>
      <c r="M177" s="127">
        <v>16576.985293559999</v>
      </c>
      <c r="N177" s="127">
        <v>57.669290680000003</v>
      </c>
      <c r="O177" s="127">
        <v>0</v>
      </c>
      <c r="P177" s="127">
        <v>1250.9887720900001</v>
      </c>
      <c r="Q177" s="127"/>
      <c r="R177" s="127"/>
      <c r="S177" s="127"/>
    </row>
    <row r="178" spans="1:19">
      <c r="A178" s="13">
        <v>45627</v>
      </c>
      <c r="B178" s="127">
        <v>61296.435897069998</v>
      </c>
      <c r="C178" s="127">
        <v>34.258039080000003</v>
      </c>
      <c r="D178" s="127">
        <v>0</v>
      </c>
      <c r="E178" s="127">
        <v>34.258039080000003</v>
      </c>
      <c r="F178" s="127">
        <v>0</v>
      </c>
      <c r="G178" s="127">
        <v>0</v>
      </c>
      <c r="H178" s="127">
        <v>0</v>
      </c>
      <c r="I178" s="127">
        <v>44686.667588739998</v>
      </c>
      <c r="J178" s="127">
        <v>61.128502789999999</v>
      </c>
      <c r="K178" s="127">
        <v>44625.539085949997</v>
      </c>
      <c r="L178" s="127">
        <v>16575.51026925</v>
      </c>
      <c r="M178" s="127">
        <v>16517.896015570001</v>
      </c>
      <c r="N178" s="127">
        <v>57.614253679999997</v>
      </c>
      <c r="O178" s="127">
        <v>0</v>
      </c>
      <c r="P178" s="127">
        <v>1314.2884066300001</v>
      </c>
      <c r="Q178" s="127"/>
      <c r="R178" s="127"/>
      <c r="S178" s="127"/>
    </row>
    <row r="179" spans="1:19">
      <c r="A179" s="13">
        <v>45658</v>
      </c>
      <c r="B179" s="127">
        <v>61099.169643939997</v>
      </c>
      <c r="C179" s="127">
        <v>33.769971750000003</v>
      </c>
      <c r="D179" s="127">
        <v>0</v>
      </c>
      <c r="E179" s="127">
        <v>33.769971750000003</v>
      </c>
      <c r="F179" s="127">
        <v>4.3297209600000004</v>
      </c>
      <c r="G179" s="127">
        <v>0</v>
      </c>
      <c r="H179" s="127">
        <v>4.3297209600000004</v>
      </c>
      <c r="I179" s="127">
        <v>44135.033947969998</v>
      </c>
      <c r="J179" s="127">
        <v>58.616117760000002</v>
      </c>
      <c r="K179" s="127">
        <v>44076.417830209997</v>
      </c>
      <c r="L179" s="127">
        <v>16926.03600326</v>
      </c>
      <c r="M179" s="127">
        <v>16870.229529659999</v>
      </c>
      <c r="N179" s="127">
        <v>55.806473599999997</v>
      </c>
      <c r="O179" s="127">
        <v>0</v>
      </c>
      <c r="P179" s="127">
        <v>1357.2724779499999</v>
      </c>
      <c r="Q179" s="127"/>
      <c r="R179" s="127"/>
      <c r="S179" s="127"/>
    </row>
    <row r="180" spans="1:19">
      <c r="A180" s="13">
        <v>45689</v>
      </c>
      <c r="B180" s="127">
        <v>63104.677623099997</v>
      </c>
      <c r="C180" s="127">
        <v>38.425062590000003</v>
      </c>
      <c r="D180" s="127">
        <v>0</v>
      </c>
      <c r="E180" s="127">
        <v>38.425062590000003</v>
      </c>
      <c r="F180" s="127">
        <v>4.3359071299999998</v>
      </c>
      <c r="G180" s="127">
        <v>0</v>
      </c>
      <c r="H180" s="127">
        <v>4.3359071299999998</v>
      </c>
      <c r="I180" s="127">
        <v>45892.90318904</v>
      </c>
      <c r="J180" s="127">
        <v>56.262216510000002</v>
      </c>
      <c r="K180" s="127">
        <v>45836.640972530004</v>
      </c>
      <c r="L180" s="127">
        <v>17169.013464340002</v>
      </c>
      <c r="M180" s="127">
        <v>17114.187605849998</v>
      </c>
      <c r="N180" s="127">
        <v>54.825858490000002</v>
      </c>
      <c r="O180" s="127">
        <v>0</v>
      </c>
      <c r="P180" s="127">
        <v>1267.94904157</v>
      </c>
      <c r="Q180" s="127"/>
      <c r="R180" s="127"/>
      <c r="S180" s="127"/>
    </row>
    <row r="181" spans="1:19">
      <c r="A181" s="13">
        <v>45717</v>
      </c>
      <c r="B181" s="127">
        <v>65897.661604520006</v>
      </c>
      <c r="C181" s="127">
        <v>51.792069339999998</v>
      </c>
      <c r="D181" s="127">
        <v>0</v>
      </c>
      <c r="E181" s="127">
        <v>51.792069339999998</v>
      </c>
      <c r="F181" s="127">
        <v>4.3421406600000001</v>
      </c>
      <c r="G181" s="127">
        <v>0</v>
      </c>
      <c r="H181" s="127">
        <v>4.3421406600000001</v>
      </c>
      <c r="I181" s="127">
        <v>48460.576279940004</v>
      </c>
      <c r="J181" s="127">
        <v>49.62629785</v>
      </c>
      <c r="K181" s="127">
        <v>48410.949982090002</v>
      </c>
      <c r="L181" s="127">
        <v>17380.951114579999</v>
      </c>
      <c r="M181" s="127">
        <v>17321.338405580002</v>
      </c>
      <c r="N181" s="127">
        <v>59.612709000000002</v>
      </c>
      <c r="O181" s="127">
        <v>0</v>
      </c>
      <c r="P181" s="127">
        <v>1103.34749274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230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32390.156423969998</v>
      </c>
      <c r="C153" s="43">
        <f t="shared" ref="C153" si="259">G153+K153</f>
        <v>13099.65560633</v>
      </c>
      <c r="D153" s="43">
        <f t="shared" ref="D153" si="260">H153+L153</f>
        <v>13975.39685961</v>
      </c>
      <c r="E153" s="43">
        <f t="shared" ref="E153" si="261">I153+M153</f>
        <v>5315.1039580299994</v>
      </c>
      <c r="F153" s="43">
        <v>18272.348937639999</v>
      </c>
      <c r="G153" s="43">
        <v>9708.8972207799998</v>
      </c>
      <c r="H153" s="43">
        <v>8033.3224939199999</v>
      </c>
      <c r="I153" s="43">
        <v>530.12922293999998</v>
      </c>
      <c r="J153" s="43">
        <v>14117.807486330001</v>
      </c>
      <c r="K153" s="43">
        <v>3390.7583855500002</v>
      </c>
      <c r="L153" s="43">
        <v>5942.0743656900004</v>
      </c>
      <c r="M153" s="43">
        <v>4784.9747350899997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32595.432911309999</v>
      </c>
      <c r="C154" s="43">
        <f t="shared" ref="C154" si="262">G154+K154</f>
        <v>12247.028828889999</v>
      </c>
      <c r="D154" s="43">
        <f t="shared" ref="D154" si="263">H154+L154</f>
        <v>14626.906747380001</v>
      </c>
      <c r="E154" s="43">
        <f t="shared" ref="E154" si="264">I154+M154</f>
        <v>5721.4973350399996</v>
      </c>
      <c r="F154" s="43">
        <v>17669.28079529</v>
      </c>
      <c r="G154" s="43">
        <v>8497.8234315299997</v>
      </c>
      <c r="H154" s="43">
        <v>8638.1784061100007</v>
      </c>
      <c r="I154" s="43">
        <v>533.27895765000005</v>
      </c>
      <c r="J154" s="43">
        <v>14926.152116020001</v>
      </c>
      <c r="K154" s="43">
        <v>3749.20539736</v>
      </c>
      <c r="L154" s="43">
        <v>5988.7283412699999</v>
      </c>
      <c r="M154" s="43">
        <v>5188.2183773899997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32270.920144930002</v>
      </c>
      <c r="C155" s="43">
        <f t="shared" ref="C155" si="265">G155+K155</f>
        <v>11996.775233230001</v>
      </c>
      <c r="D155" s="43">
        <f t="shared" ref="D155" si="266">H155+L155</f>
        <v>14537.06859777</v>
      </c>
      <c r="E155" s="43">
        <f t="shared" ref="E155" si="267">I155+M155</f>
        <v>5737.0763139299997</v>
      </c>
      <c r="F155" s="43">
        <v>17472.232535290001</v>
      </c>
      <c r="G155" s="43">
        <v>8260.4191629199995</v>
      </c>
      <c r="H155" s="43">
        <v>8689.2408670099994</v>
      </c>
      <c r="I155" s="43">
        <v>522.57250536000004</v>
      </c>
      <c r="J155" s="43">
        <v>14798.687609639999</v>
      </c>
      <c r="K155" s="43">
        <v>3736.3560703100002</v>
      </c>
      <c r="L155" s="43">
        <v>5847.8277307600001</v>
      </c>
      <c r="M155" s="43">
        <v>5214.5038085699998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31495.03601498</v>
      </c>
      <c r="C156" s="43">
        <f t="shared" ref="C156" si="268">G156+K156</f>
        <v>11525.633562479999</v>
      </c>
      <c r="D156" s="43">
        <f t="shared" ref="D156" si="269">H156+L156</f>
        <v>14392.858479869999</v>
      </c>
      <c r="E156" s="43">
        <f t="shared" ref="E156" si="270">I156+M156</f>
        <v>5576.5439726300001</v>
      </c>
      <c r="F156" s="43">
        <v>17481.525852129998</v>
      </c>
      <c r="G156" s="43">
        <v>8106.58043481</v>
      </c>
      <c r="H156" s="43">
        <v>8861.27485419</v>
      </c>
      <c r="I156" s="43">
        <v>513.67056313000001</v>
      </c>
      <c r="J156" s="43">
        <v>14013.51016285</v>
      </c>
      <c r="K156" s="43">
        <v>3419.0531276699999</v>
      </c>
      <c r="L156" s="43">
        <v>5531.5836256800003</v>
      </c>
      <c r="M156" s="43">
        <v>5062.8734095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30554.61336503</v>
      </c>
      <c r="C157" s="43">
        <f t="shared" ref="C157" si="271">G157+K157</f>
        <v>11005.893491679999</v>
      </c>
      <c r="D157" s="43">
        <f t="shared" ref="D157" si="272">H157+L157</f>
        <v>13919.578904990001</v>
      </c>
      <c r="E157" s="43">
        <f t="shared" ref="E157" si="273">I157+M157</f>
        <v>5629.1409683599995</v>
      </c>
      <c r="F157" s="43">
        <v>16890.074343799999</v>
      </c>
      <c r="G157" s="43">
        <v>7709.9344911899998</v>
      </c>
      <c r="H157" s="43">
        <v>8649.2117821600004</v>
      </c>
      <c r="I157" s="43">
        <v>530.92807044999995</v>
      </c>
      <c r="J157" s="43">
        <v>13664.539021230001</v>
      </c>
      <c r="K157" s="43">
        <v>3295.9590004900001</v>
      </c>
      <c r="L157" s="43">
        <v>5270.36712283</v>
      </c>
      <c r="M157" s="43">
        <v>5098.2128979099998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30224.56955642</v>
      </c>
      <c r="C158" s="43">
        <f t="shared" ref="C158" si="274">G158+K158</f>
        <v>10654.226247910001</v>
      </c>
      <c r="D158" s="43">
        <f t="shared" ref="D158" si="275">H158+L158</f>
        <v>13975.307912619999</v>
      </c>
      <c r="E158" s="43">
        <f t="shared" ref="E158" si="276">I158+M158</f>
        <v>5595.0353958899996</v>
      </c>
      <c r="F158" s="43">
        <v>16464.522295999999</v>
      </c>
      <c r="G158" s="43">
        <v>7236.2085404500003</v>
      </c>
      <c r="H158" s="43">
        <v>8708.26643272</v>
      </c>
      <c r="I158" s="43">
        <v>520.04732282999998</v>
      </c>
      <c r="J158" s="43">
        <v>13760.04726042</v>
      </c>
      <c r="K158" s="43">
        <v>3418.0177074600001</v>
      </c>
      <c r="L158" s="43">
        <v>5267.0414799</v>
      </c>
      <c r="M158" s="43">
        <v>5074.9880730599998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29483.963704450001</v>
      </c>
      <c r="C159" s="43">
        <f t="shared" ref="C159" si="277">G159+K159</f>
        <v>9908.2810582999991</v>
      </c>
      <c r="D159" s="43">
        <f t="shared" ref="D159" si="278">H159+L159</f>
        <v>14129.876734580001</v>
      </c>
      <c r="E159" s="43">
        <f t="shared" ref="E159" si="279">I159+M159</f>
        <v>5445.8059115699998</v>
      </c>
      <c r="F159" s="43">
        <v>16229.616017890001</v>
      </c>
      <c r="G159" s="43">
        <v>6829.8951375400002</v>
      </c>
      <c r="H159" s="43">
        <v>8891.4490930100001</v>
      </c>
      <c r="I159" s="43">
        <v>508.27178734</v>
      </c>
      <c r="J159" s="43">
        <v>13254.347686560001</v>
      </c>
      <c r="K159" s="43">
        <v>3078.3859207599999</v>
      </c>
      <c r="L159" s="43">
        <v>5238.4276415699997</v>
      </c>
      <c r="M159" s="43">
        <v>4937.5341242300001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30528.669131049999</v>
      </c>
      <c r="C160" s="43">
        <f t="shared" ref="C160" si="280">G160+K160</f>
        <v>10243.42959053</v>
      </c>
      <c r="D160" s="43">
        <f t="shared" ref="D160" si="281">H160+L160</f>
        <v>14852.450420949999</v>
      </c>
      <c r="E160" s="43">
        <f t="shared" ref="E160" si="282">I160+M160</f>
        <v>5432.7891195699995</v>
      </c>
      <c r="F160" s="43">
        <v>17061.702008259999</v>
      </c>
      <c r="G160" s="43">
        <v>7172.9176757300002</v>
      </c>
      <c r="H160" s="43">
        <v>9395.1759306799995</v>
      </c>
      <c r="I160" s="43">
        <v>493.60840185000001</v>
      </c>
      <c r="J160" s="43">
        <v>13466.96712279</v>
      </c>
      <c r="K160" s="43">
        <v>3070.5119147999999</v>
      </c>
      <c r="L160" s="43">
        <v>5457.2744902699997</v>
      </c>
      <c r="M160" s="43">
        <v>4939.1807177199998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31571.439477399999</v>
      </c>
      <c r="C161" s="43">
        <f t="shared" ref="C161" si="283">G161+K161</f>
        <v>10783.119557059999</v>
      </c>
      <c r="D161" s="43">
        <f t="shared" ref="D161" si="284">H161+L161</f>
        <v>15380.16640772</v>
      </c>
      <c r="E161" s="43">
        <f t="shared" ref="E161" si="285">I161+M161</f>
        <v>5408.1535126199997</v>
      </c>
      <c r="F161" s="43">
        <v>17821.508223379999</v>
      </c>
      <c r="G161" s="43">
        <v>7486.9443311599998</v>
      </c>
      <c r="H161" s="43">
        <v>9839.9369598699996</v>
      </c>
      <c r="I161" s="43">
        <v>494.62693235</v>
      </c>
      <c r="J161" s="43">
        <v>13749.931254020001</v>
      </c>
      <c r="K161" s="43">
        <v>3296.1752259</v>
      </c>
      <c r="L161" s="43">
        <v>5540.2294478499998</v>
      </c>
      <c r="M161" s="43">
        <v>4913.5265802699996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32362.662240260001</v>
      </c>
      <c r="C162" s="43">
        <f t="shared" ref="C162" si="286">G162+K162</f>
        <v>11404.72821148</v>
      </c>
      <c r="D162" s="43">
        <f t="shared" ref="D162" si="287">H162+L162</f>
        <v>15647.790403529998</v>
      </c>
      <c r="E162" s="43">
        <f t="shared" ref="E162" si="288">I162+M162</f>
        <v>5310.1436252499998</v>
      </c>
      <c r="F162" s="43">
        <v>18175.489305999999</v>
      </c>
      <c r="G162" s="43">
        <v>7638.1054327100001</v>
      </c>
      <c r="H162" s="43">
        <v>10069.876852609999</v>
      </c>
      <c r="I162" s="43">
        <v>467.50702067999998</v>
      </c>
      <c r="J162" s="43">
        <v>14187.172934259999</v>
      </c>
      <c r="K162" s="43">
        <v>3766.62277877</v>
      </c>
      <c r="L162" s="43">
        <v>5577.9135509199996</v>
      </c>
      <c r="M162" s="43">
        <v>4842.6366045699997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32260.396795119999</v>
      </c>
      <c r="C163" s="43">
        <f t="shared" ref="C163" si="289">G163+K163</f>
        <v>11243.571476990001</v>
      </c>
      <c r="D163" s="43">
        <f t="shared" ref="D163" si="290">H163+L163</f>
        <v>16024.46145966</v>
      </c>
      <c r="E163" s="43">
        <f t="shared" ref="E163" si="291">I163+M163</f>
        <v>4992.3638584699993</v>
      </c>
      <c r="F163" s="43">
        <v>18609.94063542</v>
      </c>
      <c r="G163" s="43">
        <v>7647.1023039299998</v>
      </c>
      <c r="H163" s="43">
        <v>10514.719036160001</v>
      </c>
      <c r="I163" s="43">
        <v>448.11929533</v>
      </c>
      <c r="J163" s="43">
        <v>13650.456159699999</v>
      </c>
      <c r="K163" s="43">
        <v>3596.4691730599998</v>
      </c>
      <c r="L163" s="43">
        <v>5509.7424234999999</v>
      </c>
      <c r="M163" s="43">
        <v>4544.2445631399996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33119.371580070001</v>
      </c>
      <c r="C164" s="43">
        <f t="shared" ref="C164" si="292">G164+K164</f>
        <v>12149.64978639</v>
      </c>
      <c r="D164" s="43">
        <f t="shared" ref="D164" si="293">H164+L164</f>
        <v>16034.208380169999</v>
      </c>
      <c r="E164" s="43">
        <f t="shared" ref="E164" si="294">I164+M164</f>
        <v>4935.5134135100006</v>
      </c>
      <c r="F164" s="43">
        <v>19590.24821559</v>
      </c>
      <c r="G164" s="43">
        <v>8690.0627623399996</v>
      </c>
      <c r="H164" s="43">
        <v>10459.38782138</v>
      </c>
      <c r="I164" s="43">
        <v>440.79763186999998</v>
      </c>
      <c r="J164" s="43">
        <v>13529.12336448</v>
      </c>
      <c r="K164" s="43">
        <v>3459.5870240499999</v>
      </c>
      <c r="L164" s="43">
        <v>5574.8205587900002</v>
      </c>
      <c r="M164" s="43">
        <v>4494.7157816400004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34264.858526980002</v>
      </c>
      <c r="C165" s="43">
        <f t="shared" ref="C165" si="295">G165+K165</f>
        <v>12673.078734709999</v>
      </c>
      <c r="D165" s="43">
        <f t="shared" ref="D165" si="296">H165+L165</f>
        <v>16628.186717460001</v>
      </c>
      <c r="E165" s="43">
        <f t="shared" ref="E165" si="297">I165+M165</f>
        <v>4963.59307481</v>
      </c>
      <c r="F165" s="43">
        <v>20384.956332350001</v>
      </c>
      <c r="G165" s="43">
        <v>8886.0937935999991</v>
      </c>
      <c r="H165" s="43">
        <v>11084.59933486</v>
      </c>
      <c r="I165" s="43">
        <v>414.26320389</v>
      </c>
      <c r="J165" s="43">
        <v>13879.90219463</v>
      </c>
      <c r="K165" s="43">
        <v>3786.9849411099999</v>
      </c>
      <c r="L165" s="43">
        <v>5543.5873825999997</v>
      </c>
      <c r="M165" s="43">
        <v>4549.3298709199998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35314.753729240001</v>
      </c>
      <c r="C166" s="43">
        <f t="shared" ref="C166" si="298">G166+K166</f>
        <v>12774.805617260001</v>
      </c>
      <c r="D166" s="43">
        <f t="shared" ref="D166" si="299">H166+L166</f>
        <v>17342.08084359</v>
      </c>
      <c r="E166" s="43">
        <f t="shared" ref="E166" si="300">I166+M166</f>
        <v>5197.8672683900004</v>
      </c>
      <c r="F166" s="43">
        <v>19930.61284862</v>
      </c>
      <c r="G166" s="43">
        <v>8064.8418159700004</v>
      </c>
      <c r="H166" s="43">
        <v>11456.99983866</v>
      </c>
      <c r="I166" s="43">
        <v>408.77119398999997</v>
      </c>
      <c r="J166" s="43">
        <v>15384.14088062</v>
      </c>
      <c r="K166" s="43">
        <v>4709.9638012900004</v>
      </c>
      <c r="L166" s="43">
        <v>5885.0810049299998</v>
      </c>
      <c r="M166" s="43">
        <v>4789.0960744000004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35043.029151629999</v>
      </c>
      <c r="C167" s="43">
        <f t="shared" ref="C167" si="301">G167+K167</f>
        <v>12464.032051499998</v>
      </c>
      <c r="D167" s="43">
        <f t="shared" ref="D167" si="302">H167+L167</f>
        <v>17469.467169750002</v>
      </c>
      <c r="E167" s="43">
        <f t="shared" ref="E167" si="303">I167+M167</f>
        <v>5109.5299303800002</v>
      </c>
      <c r="F167" s="43">
        <v>20109.241769830001</v>
      </c>
      <c r="G167" s="43">
        <v>7831.4834774499996</v>
      </c>
      <c r="H167" s="43">
        <v>11813.98934391</v>
      </c>
      <c r="I167" s="43">
        <v>463.76894847</v>
      </c>
      <c r="J167" s="43">
        <v>14933.787381800001</v>
      </c>
      <c r="K167" s="43">
        <v>4632.5485740499998</v>
      </c>
      <c r="L167" s="43">
        <v>5655.4778258400002</v>
      </c>
      <c r="M167" s="43">
        <v>4645.7609819099998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35166.893795639997</v>
      </c>
      <c r="C168" s="43">
        <f t="shared" ref="C168" si="304">G168+K168</f>
        <v>12250.693203710001</v>
      </c>
      <c r="D168" s="43">
        <f t="shared" ref="D168" si="305">H168+L168</f>
        <v>17845.768919310001</v>
      </c>
      <c r="E168" s="43">
        <f t="shared" ref="E168" si="306">I168+M168</f>
        <v>5070.4316726199995</v>
      </c>
      <c r="F168" s="43">
        <v>20346.903414939999</v>
      </c>
      <c r="G168" s="43">
        <v>7801.7023908600004</v>
      </c>
      <c r="H168" s="43">
        <v>12082.6641279</v>
      </c>
      <c r="I168" s="43">
        <v>462.53689617999999</v>
      </c>
      <c r="J168" s="43">
        <v>14819.990380699999</v>
      </c>
      <c r="K168" s="43">
        <v>4448.9908128500001</v>
      </c>
      <c r="L168" s="43">
        <v>5763.10479141</v>
      </c>
      <c r="M168" s="43">
        <v>4607.89477644</v>
      </c>
      <c r="N168" s="43"/>
      <c r="O168" s="43"/>
      <c r="P168" s="43"/>
      <c r="Q168" s="43"/>
    </row>
    <row r="169" spans="1:17" collapsed="1">
      <c r="A169" s="13">
        <v>45352</v>
      </c>
      <c r="B169" s="43">
        <v>35855.617715389999</v>
      </c>
      <c r="C169" s="43">
        <f t="shared" ref="C169" si="307">G169+K169</f>
        <v>12328.735629800001</v>
      </c>
      <c r="D169" s="43">
        <f t="shared" ref="D169" si="308">H169+L169</f>
        <v>18378.83399005</v>
      </c>
      <c r="E169" s="43">
        <f t="shared" ref="E169" si="309">I169+M169</f>
        <v>5148.0480955399998</v>
      </c>
      <c r="F169" s="43">
        <v>20612.898124079999</v>
      </c>
      <c r="G169" s="43">
        <v>7741.1545713200003</v>
      </c>
      <c r="H169" s="43">
        <v>12398.31888286</v>
      </c>
      <c r="I169" s="43">
        <v>473.42466990000003</v>
      </c>
      <c r="J169" s="43">
        <v>15242.71959131</v>
      </c>
      <c r="K169" s="43">
        <v>4587.5810584800001</v>
      </c>
      <c r="L169" s="43">
        <v>5980.51510719</v>
      </c>
      <c r="M169" s="43">
        <v>4674.6234256400003</v>
      </c>
      <c r="N169" s="43"/>
      <c r="O169" s="43"/>
      <c r="P169" s="43"/>
      <c r="Q169" s="43"/>
    </row>
    <row r="170" spans="1:17">
      <c r="A170" s="13">
        <v>45383</v>
      </c>
      <c r="B170" s="43">
        <v>36651.543985470002</v>
      </c>
      <c r="C170" s="43">
        <f t="shared" ref="C170" si="310">G170+K170</f>
        <v>12690.614554199999</v>
      </c>
      <c r="D170" s="43">
        <f t="shared" ref="D170" si="311">H170+L170</f>
        <v>18659.01373069</v>
      </c>
      <c r="E170" s="43">
        <f t="shared" ref="E170" si="312">I170+M170</f>
        <v>5301.9157005800007</v>
      </c>
      <c r="F170" s="43">
        <v>21115.901793019999</v>
      </c>
      <c r="G170" s="43">
        <v>7951.9268284199998</v>
      </c>
      <c r="H170" s="43">
        <v>12546.421991040001</v>
      </c>
      <c r="I170" s="43">
        <v>617.55297356000005</v>
      </c>
      <c r="J170" s="43">
        <v>15535.642192449999</v>
      </c>
      <c r="K170" s="43">
        <v>4738.6877257799997</v>
      </c>
      <c r="L170" s="43">
        <v>6112.5917396499999</v>
      </c>
      <c r="M170" s="43">
        <v>4684.3627270200004</v>
      </c>
      <c r="N170" s="43"/>
      <c r="O170" s="43"/>
      <c r="P170" s="43"/>
      <c r="Q170" s="43"/>
    </row>
    <row r="171" spans="1:17">
      <c r="A171" s="13">
        <v>45413</v>
      </c>
      <c r="B171" s="43">
        <v>37452.941590000002</v>
      </c>
      <c r="C171" s="43">
        <f t="shared" ref="C171" si="313">G171+K171</f>
        <v>13090.53835889</v>
      </c>
      <c r="D171" s="43">
        <f t="shared" ref="D171" si="314">H171+L171</f>
        <v>19003.16773239</v>
      </c>
      <c r="E171" s="43">
        <f t="shared" ref="E171" si="315">I171+M171</f>
        <v>5359.2354987199997</v>
      </c>
      <c r="F171" s="43">
        <v>21723.83786865</v>
      </c>
      <c r="G171" s="43">
        <v>8277.3352771000009</v>
      </c>
      <c r="H171" s="43">
        <v>12836.944291199999</v>
      </c>
      <c r="I171" s="43">
        <v>609.55830034999997</v>
      </c>
      <c r="J171" s="43">
        <v>15729.10372135</v>
      </c>
      <c r="K171" s="43">
        <v>4813.2030817900004</v>
      </c>
      <c r="L171" s="43">
        <v>6166.2234411899999</v>
      </c>
      <c r="M171" s="43">
        <v>4749.67719837</v>
      </c>
      <c r="N171" s="43"/>
      <c r="O171" s="43"/>
      <c r="P171" s="43"/>
      <c r="Q171" s="43"/>
    </row>
    <row r="172" spans="1:17">
      <c r="A172" s="13">
        <v>45444</v>
      </c>
      <c r="B172" s="43">
        <v>38455.192841290002</v>
      </c>
      <c r="C172" s="43">
        <f t="shared" ref="C172" si="316">G172+K172</f>
        <v>13129.97014304</v>
      </c>
      <c r="D172" s="43">
        <f t="shared" ref="D172" si="317">H172+L172</f>
        <v>20040.625298970001</v>
      </c>
      <c r="E172" s="43">
        <f t="shared" ref="E172" si="318">I172+M172</f>
        <v>5284.59739928</v>
      </c>
      <c r="F172" s="43">
        <v>22329.44817095</v>
      </c>
      <c r="G172" s="43">
        <v>8857.08608551</v>
      </c>
      <c r="H172" s="43">
        <v>12870.155115109999</v>
      </c>
      <c r="I172" s="43">
        <v>602.20697032999999</v>
      </c>
      <c r="J172" s="43">
        <v>16125.74467034</v>
      </c>
      <c r="K172" s="43">
        <v>4272.8840575300001</v>
      </c>
      <c r="L172" s="43">
        <v>7170.4701838600004</v>
      </c>
      <c r="M172" s="43">
        <v>4682.3904289499997</v>
      </c>
      <c r="N172" s="43"/>
      <c r="O172" s="43"/>
      <c r="P172" s="43"/>
      <c r="Q172" s="43"/>
    </row>
    <row r="173" spans="1:17">
      <c r="A173" s="13">
        <v>45474</v>
      </c>
      <c r="B173" s="43">
        <v>39675.715741270003</v>
      </c>
      <c r="C173" s="43">
        <f t="shared" ref="C173" si="319">G173+K173</f>
        <v>13768.141712619999</v>
      </c>
      <c r="D173" s="43">
        <f t="shared" ref="D173" si="320">H173+L173</f>
        <v>20627.020412320002</v>
      </c>
      <c r="E173" s="43">
        <f t="shared" ref="E173" si="321">I173+M173</f>
        <v>5280.5536163299994</v>
      </c>
      <c r="F173" s="43">
        <v>22831.426197140001</v>
      </c>
      <c r="G173" s="43">
        <v>9003.2088400699995</v>
      </c>
      <c r="H173" s="43">
        <v>13213.777185090001</v>
      </c>
      <c r="I173" s="43">
        <v>614.44017197999995</v>
      </c>
      <c r="J173" s="43">
        <v>16844.289544129999</v>
      </c>
      <c r="K173" s="43">
        <v>4764.93287255</v>
      </c>
      <c r="L173" s="43">
        <v>7413.2432272300002</v>
      </c>
      <c r="M173" s="43">
        <v>4666.1134443499996</v>
      </c>
      <c r="N173" s="43"/>
      <c r="O173" s="43"/>
      <c r="P173" s="43"/>
      <c r="Q173" s="43"/>
    </row>
    <row r="174" spans="1:17">
      <c r="A174" s="13">
        <v>45505</v>
      </c>
      <c r="B174" s="43">
        <v>40788.52485337</v>
      </c>
      <c r="C174" s="43">
        <f t="shared" ref="C174" si="322">G174+K174</f>
        <v>14125.98078824</v>
      </c>
      <c r="D174" s="43">
        <f t="shared" ref="D174" si="323">H174+L174</f>
        <v>21240.724603989998</v>
      </c>
      <c r="E174" s="43">
        <f t="shared" ref="E174" si="324">I174+M174</f>
        <v>5421.8194611399995</v>
      </c>
      <c r="F174" s="43">
        <v>23394.980177469999</v>
      </c>
      <c r="G174" s="43">
        <v>9424.0021744599999</v>
      </c>
      <c r="H174" s="43">
        <v>13271.05535346</v>
      </c>
      <c r="I174" s="43">
        <v>699.92264954999996</v>
      </c>
      <c r="J174" s="43">
        <v>17393.544675900001</v>
      </c>
      <c r="K174" s="43">
        <v>4701.9786137800002</v>
      </c>
      <c r="L174" s="43">
        <v>7969.6692505299998</v>
      </c>
      <c r="M174" s="43">
        <v>4721.8968115899997</v>
      </c>
      <c r="N174" s="43"/>
      <c r="O174" s="43"/>
      <c r="P174" s="43"/>
      <c r="Q174" s="43"/>
    </row>
    <row r="175" spans="1:17">
      <c r="A175" s="13">
        <v>45536</v>
      </c>
      <c r="B175" s="43">
        <v>42309.679001589997</v>
      </c>
      <c r="C175" s="43">
        <f t="shared" ref="C175" si="325">G175+K175</f>
        <v>15039.92914324</v>
      </c>
      <c r="D175" s="43">
        <f t="shared" ref="D175" si="326">H175+L175</f>
        <v>21899.531163669999</v>
      </c>
      <c r="E175" s="43">
        <f t="shared" ref="E175" si="327">I175+M175</f>
        <v>5370.2186946800002</v>
      </c>
      <c r="F175" s="43">
        <v>24280.778348989999</v>
      </c>
      <c r="G175" s="43">
        <v>10150.626864620001</v>
      </c>
      <c r="H175" s="43">
        <v>13434.46769335</v>
      </c>
      <c r="I175" s="43">
        <v>695.68379101999994</v>
      </c>
      <c r="J175" s="43">
        <v>18028.900652600001</v>
      </c>
      <c r="K175" s="43">
        <v>4889.3022786199999</v>
      </c>
      <c r="L175" s="43">
        <v>8465.0634703199994</v>
      </c>
      <c r="M175" s="43">
        <v>4674.5349036600001</v>
      </c>
      <c r="N175" s="43"/>
      <c r="O175" s="43"/>
      <c r="P175" s="43"/>
      <c r="Q175" s="43"/>
    </row>
    <row r="176" spans="1:17">
      <c r="A176" s="13">
        <v>45566</v>
      </c>
      <c r="B176" s="43">
        <v>42044.32382433</v>
      </c>
      <c r="C176" s="43">
        <f t="shared" ref="C176" si="328">G176+K176</f>
        <v>14834.352912509999</v>
      </c>
      <c r="D176" s="43">
        <f t="shared" ref="D176" si="329">H176+L176</f>
        <v>21954.002792899999</v>
      </c>
      <c r="E176" s="43">
        <f t="shared" ref="E176" si="330">I176+M176</f>
        <v>5255.9681189200001</v>
      </c>
      <c r="F176" s="43">
        <v>24548.287141339999</v>
      </c>
      <c r="G176" s="43">
        <v>10222.5413912</v>
      </c>
      <c r="H176" s="43">
        <v>13545.267523779999</v>
      </c>
      <c r="I176" s="43">
        <v>780.47822636000001</v>
      </c>
      <c r="J176" s="43">
        <v>17496.036682990001</v>
      </c>
      <c r="K176" s="43">
        <v>4611.81152131</v>
      </c>
      <c r="L176" s="43">
        <v>8408.7352691199994</v>
      </c>
      <c r="M176" s="43">
        <v>4475.48989256</v>
      </c>
      <c r="N176" s="43"/>
      <c r="O176" s="43"/>
      <c r="P176" s="43"/>
      <c r="Q176" s="43"/>
    </row>
    <row r="177" spans="1:17">
      <c r="A177" s="13">
        <v>45597</v>
      </c>
      <c r="B177" s="43">
        <v>44329.135764890001</v>
      </c>
      <c r="C177" s="43">
        <f t="shared" ref="C177" si="331">G177+K177</f>
        <v>16177.087120239999</v>
      </c>
      <c r="D177" s="43">
        <f t="shared" ref="D177" si="332">H177+L177</f>
        <v>23007.862080589999</v>
      </c>
      <c r="E177" s="43">
        <f t="shared" ref="E177" si="333">I177+M177</f>
        <v>5144.1865640599999</v>
      </c>
      <c r="F177" s="43">
        <v>25679.706372640001</v>
      </c>
      <c r="G177" s="43">
        <v>10404.504173159999</v>
      </c>
      <c r="H177" s="43">
        <v>14483.610782309999</v>
      </c>
      <c r="I177" s="43">
        <v>791.59141717</v>
      </c>
      <c r="J177" s="43">
        <v>18649.42939225</v>
      </c>
      <c r="K177" s="43">
        <v>5772.5829470799999</v>
      </c>
      <c r="L177" s="43">
        <v>8524.2512982799999</v>
      </c>
      <c r="M177" s="43">
        <v>4352.5951468900003</v>
      </c>
      <c r="N177" s="43"/>
      <c r="O177" s="43"/>
      <c r="P177" s="43"/>
      <c r="Q177" s="43"/>
    </row>
    <row r="178" spans="1:17">
      <c r="A178" s="13">
        <v>45627</v>
      </c>
      <c r="B178" s="43">
        <v>44686.667588739998</v>
      </c>
      <c r="C178" s="43">
        <f t="shared" ref="C178" si="334">G178+K178</f>
        <v>15422.24917976</v>
      </c>
      <c r="D178" s="43">
        <f t="shared" ref="D178" si="335">H178+L178</f>
        <v>23871.70025043</v>
      </c>
      <c r="E178" s="43">
        <f t="shared" ref="E178" si="336">I178+M178</f>
        <v>5392.7181585500002</v>
      </c>
      <c r="F178" s="43">
        <v>25894.649039430002</v>
      </c>
      <c r="G178" s="43">
        <v>10119.7266934</v>
      </c>
      <c r="H178" s="43">
        <v>15018.72033785</v>
      </c>
      <c r="I178" s="43">
        <v>756.20200818000001</v>
      </c>
      <c r="J178" s="43">
        <v>18792.01854931</v>
      </c>
      <c r="K178" s="43">
        <v>5302.5224863599997</v>
      </c>
      <c r="L178" s="43">
        <v>8852.97991258</v>
      </c>
      <c r="M178" s="43">
        <v>4636.5161503700001</v>
      </c>
      <c r="N178" s="43"/>
      <c r="O178" s="43"/>
      <c r="P178" s="43"/>
      <c r="Q178" s="43"/>
    </row>
    <row r="179" spans="1:17">
      <c r="A179" s="13">
        <v>45658</v>
      </c>
      <c r="B179" s="43">
        <v>44135.033947969998</v>
      </c>
      <c r="C179" s="43">
        <f t="shared" ref="C179" si="337">G179+K179</f>
        <v>14983.77313693</v>
      </c>
      <c r="D179" s="43">
        <f t="shared" ref="D179" si="338">H179+L179</f>
        <v>23673.08512525</v>
      </c>
      <c r="E179" s="43">
        <f t="shared" ref="E179" si="339">I179+M179</f>
        <v>5478.17568579</v>
      </c>
      <c r="F179" s="43">
        <v>25715.14761064</v>
      </c>
      <c r="G179" s="43">
        <v>10026.63322175</v>
      </c>
      <c r="H179" s="43">
        <v>14905.70079621</v>
      </c>
      <c r="I179" s="43">
        <v>782.81359268000006</v>
      </c>
      <c r="J179" s="43">
        <v>18419.886337330001</v>
      </c>
      <c r="K179" s="43">
        <v>4957.1399151799997</v>
      </c>
      <c r="L179" s="43">
        <v>8767.38432904</v>
      </c>
      <c r="M179" s="43">
        <v>4695.3620931100004</v>
      </c>
      <c r="N179" s="43"/>
      <c r="O179" s="43"/>
      <c r="P179" s="43"/>
      <c r="Q179" s="43"/>
    </row>
    <row r="180" spans="1:17">
      <c r="A180" s="13">
        <v>45689</v>
      </c>
      <c r="B180" s="43">
        <v>45892.90318904</v>
      </c>
      <c r="C180" s="43">
        <f t="shared" ref="C180" si="340">G180+K180</f>
        <v>16931.376210779999</v>
      </c>
      <c r="D180" s="43">
        <f t="shared" ref="D180" si="341">H180+L180</f>
        <v>24528.425375790001</v>
      </c>
      <c r="E180" s="43">
        <f t="shared" ref="E180" si="342">I180+M180</f>
        <v>4433.1016024700002</v>
      </c>
      <c r="F180" s="43">
        <v>26842.4893065</v>
      </c>
      <c r="G180" s="43">
        <v>11339.16551266</v>
      </c>
      <c r="H180" s="43">
        <v>14706.47807381</v>
      </c>
      <c r="I180" s="43">
        <v>796.84572003000005</v>
      </c>
      <c r="J180" s="43">
        <v>19050.41388254</v>
      </c>
      <c r="K180" s="43">
        <v>5592.2106981200004</v>
      </c>
      <c r="L180" s="43">
        <v>9821.9473019800007</v>
      </c>
      <c r="M180" s="43">
        <v>3636.2558824399998</v>
      </c>
      <c r="N180" s="43"/>
      <c r="O180" s="43"/>
      <c r="P180" s="43"/>
      <c r="Q180" s="43"/>
    </row>
    <row r="181" spans="1:17">
      <c r="A181" s="13">
        <v>45717</v>
      </c>
      <c r="B181" s="43">
        <v>48460.576279940004</v>
      </c>
      <c r="C181" s="43">
        <f t="shared" ref="C181" si="343">G181+K181</f>
        <v>17720.6419097</v>
      </c>
      <c r="D181" s="43">
        <f t="shared" ref="D181" si="344">H181+L181</f>
        <v>25853.130483000001</v>
      </c>
      <c r="E181" s="43">
        <f t="shared" ref="E181" si="345">I181+M181</f>
        <v>4886.8038872400002</v>
      </c>
      <c r="F181" s="43">
        <v>27612.491511209999</v>
      </c>
      <c r="G181" s="43">
        <v>11144.328778790001</v>
      </c>
      <c r="H181" s="43">
        <v>15655.333575799999</v>
      </c>
      <c r="I181" s="43">
        <v>812.82915662000005</v>
      </c>
      <c r="J181" s="43">
        <v>20848.084768730001</v>
      </c>
      <c r="K181" s="43">
        <v>6576.3131309099999</v>
      </c>
      <c r="L181" s="43">
        <v>10197.7969072</v>
      </c>
      <c r="M181" s="43">
        <v>4073.9747306200002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230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11574.500247559999</v>
      </c>
      <c r="C153" s="43">
        <f t="shared" ref="C153" si="259">G153+K153</f>
        <v>3844.14023726</v>
      </c>
      <c r="D153" s="43">
        <f t="shared" ref="D153" si="260">H153+L153</f>
        <v>5617.2377530800004</v>
      </c>
      <c r="E153" s="43">
        <f t="shared" ref="E153" si="261">I153+M153</f>
        <v>2113.1222572199999</v>
      </c>
      <c r="F153" s="43">
        <v>10592.83843475</v>
      </c>
      <c r="G153" s="43">
        <v>3828.9559184</v>
      </c>
      <c r="H153" s="43">
        <v>5421.27663097</v>
      </c>
      <c r="I153" s="43">
        <v>1342.60588538</v>
      </c>
      <c r="J153" s="43">
        <v>981.66181281000001</v>
      </c>
      <c r="K153" s="43">
        <v>15.184318859999999</v>
      </c>
      <c r="L153" s="43">
        <v>195.96112210999999</v>
      </c>
      <c r="M153" s="43">
        <v>770.51637184000003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10996.68835787</v>
      </c>
      <c r="C154" s="43">
        <f t="shared" ref="C154" si="262">G154+K154</f>
        <v>3714.42860539</v>
      </c>
      <c r="D154" s="43">
        <f t="shared" ref="D154" si="263">H154+L154</f>
        <v>5445.6162840199995</v>
      </c>
      <c r="E154" s="43">
        <f t="shared" ref="E154" si="264">I154+M154</f>
        <v>1836.6434684599999</v>
      </c>
      <c r="F154" s="43">
        <v>10286.473606080001</v>
      </c>
      <c r="G154" s="43">
        <v>3699.3512428700001</v>
      </c>
      <c r="H154" s="43">
        <v>5262.8655695899997</v>
      </c>
      <c r="I154" s="43">
        <v>1324.2567936200001</v>
      </c>
      <c r="J154" s="43">
        <v>710.21475179000004</v>
      </c>
      <c r="K154" s="43">
        <v>15.077362519999999</v>
      </c>
      <c r="L154" s="43">
        <v>182.75071442999999</v>
      </c>
      <c r="M154" s="43">
        <v>512.38667483999996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11114.05251917</v>
      </c>
      <c r="C155" s="43">
        <f t="shared" ref="C155" si="265">G155+K155</f>
        <v>3777.7233056599998</v>
      </c>
      <c r="D155" s="43">
        <f t="shared" ref="D155" si="266">H155+L155</f>
        <v>5490.0184405500004</v>
      </c>
      <c r="E155" s="43">
        <f t="shared" ref="E155" si="267">I155+M155</f>
        <v>1846.3107729599999</v>
      </c>
      <c r="F155" s="43">
        <v>10411.01893488</v>
      </c>
      <c r="G155" s="43">
        <v>3762.73875378</v>
      </c>
      <c r="H155" s="43">
        <v>5310.7876148900004</v>
      </c>
      <c r="I155" s="43">
        <v>1337.4925662099999</v>
      </c>
      <c r="J155" s="43">
        <v>703.03358429000002</v>
      </c>
      <c r="K155" s="43">
        <v>14.98455188</v>
      </c>
      <c r="L155" s="43">
        <v>179.23082565999999</v>
      </c>
      <c r="M155" s="43">
        <v>508.81820675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11170.030601119999</v>
      </c>
      <c r="C156" s="43">
        <f t="shared" ref="C156" si="268">G156+K156</f>
        <v>3827.7002362899998</v>
      </c>
      <c r="D156" s="43">
        <f t="shared" ref="D156" si="269">H156+L156</f>
        <v>5517.3786378099994</v>
      </c>
      <c r="E156" s="43">
        <f t="shared" ref="E156" si="270">I156+M156</f>
        <v>1824.9517270199999</v>
      </c>
      <c r="F156" s="43">
        <v>10464.431794849999</v>
      </c>
      <c r="G156" s="43">
        <v>3812.8429260799999</v>
      </c>
      <c r="H156" s="43">
        <v>5333.4819176399997</v>
      </c>
      <c r="I156" s="43">
        <v>1318.10695113</v>
      </c>
      <c r="J156" s="43">
        <v>705.59880626999995</v>
      </c>
      <c r="K156" s="43">
        <v>14.85731021</v>
      </c>
      <c r="L156" s="43">
        <v>183.89672017000001</v>
      </c>
      <c r="M156" s="43">
        <v>506.84477588999999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11173.21467161</v>
      </c>
      <c r="C157" s="43">
        <f t="shared" ref="C157" si="271">G157+K157</f>
        <v>3978.96484401</v>
      </c>
      <c r="D157" s="43">
        <f t="shared" ref="D157" si="272">H157+L157</f>
        <v>5396.3052141899998</v>
      </c>
      <c r="E157" s="43">
        <f t="shared" ref="E157" si="273">I157+M157</f>
        <v>1797.9446134100001</v>
      </c>
      <c r="F157" s="43">
        <v>10463.96642984</v>
      </c>
      <c r="G157" s="43">
        <v>3964.23132338</v>
      </c>
      <c r="H157" s="43">
        <v>5208.5195334099999</v>
      </c>
      <c r="I157" s="43">
        <v>1291.2155730500001</v>
      </c>
      <c r="J157" s="43">
        <v>709.24824177000005</v>
      </c>
      <c r="K157" s="43">
        <v>14.733520629999999</v>
      </c>
      <c r="L157" s="43">
        <v>187.78568078000001</v>
      </c>
      <c r="M157" s="43">
        <v>506.72904036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11247.35693351</v>
      </c>
      <c r="C158" s="43">
        <f t="shared" ref="C158" si="274">G158+K158</f>
        <v>4057.3485038199997</v>
      </c>
      <c r="D158" s="43">
        <f t="shared" ref="D158" si="275">H158+L158</f>
        <v>5428.0737425099996</v>
      </c>
      <c r="E158" s="43">
        <f t="shared" ref="E158" si="276">I158+M158</f>
        <v>1761.9346871799999</v>
      </c>
      <c r="F158" s="43">
        <v>10539.45027105</v>
      </c>
      <c r="G158" s="43">
        <v>4042.8189270399998</v>
      </c>
      <c r="H158" s="43">
        <v>5223.7885199100001</v>
      </c>
      <c r="I158" s="43">
        <v>1272.8428240999999</v>
      </c>
      <c r="J158" s="43">
        <v>707.90666246000001</v>
      </c>
      <c r="K158" s="43">
        <v>14.529576779999999</v>
      </c>
      <c r="L158" s="43">
        <v>204.2852226</v>
      </c>
      <c r="M158" s="43">
        <v>489.09186308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11466.363377539999</v>
      </c>
      <c r="C159" s="43">
        <f t="shared" ref="C159" si="277">G159+K159</f>
        <v>4252.44317538</v>
      </c>
      <c r="D159" s="43">
        <f t="shared" ref="D159" si="278">H159+L159</f>
        <v>5468.5056593999998</v>
      </c>
      <c r="E159" s="43">
        <f t="shared" ref="E159" si="279">I159+M159</f>
        <v>1745.4145427600001</v>
      </c>
      <c r="F159" s="43">
        <v>10777.762792949999</v>
      </c>
      <c r="G159" s="43">
        <v>4245.7064086399996</v>
      </c>
      <c r="H159" s="43">
        <v>5269.1116395700001</v>
      </c>
      <c r="I159" s="43">
        <v>1262.94474474</v>
      </c>
      <c r="J159" s="43">
        <v>688.60058459000004</v>
      </c>
      <c r="K159" s="43">
        <v>6.7367667400000002</v>
      </c>
      <c r="L159" s="43">
        <v>199.39401982999999</v>
      </c>
      <c r="M159" s="43">
        <v>482.46979801999998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11500.910479009999</v>
      </c>
      <c r="C160" s="43">
        <f t="shared" ref="C160" si="280">G160+K160</f>
        <v>4286.6759906699999</v>
      </c>
      <c r="D160" s="43">
        <f t="shared" ref="D160" si="281">H160+L160</f>
        <v>5451.9667133000003</v>
      </c>
      <c r="E160" s="43">
        <f t="shared" ref="E160" si="282">I160+M160</f>
        <v>1762.2677750399998</v>
      </c>
      <c r="F160" s="43">
        <v>10813.67311682</v>
      </c>
      <c r="G160" s="43">
        <v>4280.0299802700001</v>
      </c>
      <c r="H160" s="43">
        <v>5249.0693124500003</v>
      </c>
      <c r="I160" s="43">
        <v>1284.5738240999999</v>
      </c>
      <c r="J160" s="43">
        <v>687.23736219</v>
      </c>
      <c r="K160" s="43">
        <v>6.6460103999999998</v>
      </c>
      <c r="L160" s="43">
        <v>202.89740085</v>
      </c>
      <c r="M160" s="43">
        <v>477.69395093999998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11607.56872822</v>
      </c>
      <c r="C161" s="43">
        <f t="shared" ref="C161" si="283">G161+K161</f>
        <v>4416.7819812299995</v>
      </c>
      <c r="D161" s="43">
        <f t="shared" ref="D161" si="284">H161+L161</f>
        <v>5406.4675188600004</v>
      </c>
      <c r="E161" s="43">
        <f t="shared" ref="E161" si="285">I161+M161</f>
        <v>1784.3192281300001</v>
      </c>
      <c r="F161" s="43">
        <v>10926.205928060001</v>
      </c>
      <c r="G161" s="43">
        <v>4410.4548404899997</v>
      </c>
      <c r="H161" s="43">
        <v>5206.2040886200002</v>
      </c>
      <c r="I161" s="43">
        <v>1309.54699895</v>
      </c>
      <c r="J161" s="43">
        <v>681.36280016000001</v>
      </c>
      <c r="K161" s="43">
        <v>6.3271407399999999</v>
      </c>
      <c r="L161" s="43">
        <v>200.26343023999999</v>
      </c>
      <c r="M161" s="43">
        <v>474.77222918000001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12015.945759529999</v>
      </c>
      <c r="C162" s="43">
        <f t="shared" ref="C162" si="286">G162+K162</f>
        <v>4657.4194522799999</v>
      </c>
      <c r="D162" s="43">
        <f t="shared" ref="D162" si="287">H162+L162</f>
        <v>5567.1796697500004</v>
      </c>
      <c r="E162" s="43">
        <f t="shared" ref="E162" si="288">I162+M162</f>
        <v>1791.3466375</v>
      </c>
      <c r="F162" s="43">
        <v>11346.598840189999</v>
      </c>
      <c r="G162" s="43">
        <v>4651.1238835200002</v>
      </c>
      <c r="H162" s="43">
        <v>5376.8610052800004</v>
      </c>
      <c r="I162" s="43">
        <v>1318.61395139</v>
      </c>
      <c r="J162" s="43">
        <v>669.34691934</v>
      </c>
      <c r="K162" s="43">
        <v>6.2955687600000001</v>
      </c>
      <c r="L162" s="43">
        <v>190.31866446999999</v>
      </c>
      <c r="M162" s="43">
        <v>472.73268610999997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12139.515899440001</v>
      </c>
      <c r="C163" s="43">
        <f t="shared" ref="C163" si="289">G163+K163</f>
        <v>4758.6179271399997</v>
      </c>
      <c r="D163" s="43">
        <f t="shared" ref="D163" si="290">H163+L163</f>
        <v>5436.3882706699997</v>
      </c>
      <c r="E163" s="43">
        <f t="shared" ref="E163" si="291">I163+M163</f>
        <v>1944.5097016299999</v>
      </c>
      <c r="F163" s="43">
        <v>11475.07610344</v>
      </c>
      <c r="G163" s="43">
        <v>4752.3480910199996</v>
      </c>
      <c r="H163" s="43">
        <v>5247.010319</v>
      </c>
      <c r="I163" s="43">
        <v>1475.7176934199999</v>
      </c>
      <c r="J163" s="43">
        <v>664.439796</v>
      </c>
      <c r="K163" s="43">
        <v>6.2698361199999999</v>
      </c>
      <c r="L163" s="43">
        <v>189.37795166999999</v>
      </c>
      <c r="M163" s="43">
        <v>468.79200821000001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12427.31943379</v>
      </c>
      <c r="C164" s="43">
        <f t="shared" ref="C164" si="292">G164+K164</f>
        <v>4941.6301365899999</v>
      </c>
      <c r="D164" s="43">
        <f t="shared" ref="D164" si="293">H164+L164</f>
        <v>5513.1020845800003</v>
      </c>
      <c r="E164" s="43">
        <f t="shared" ref="E164" si="294">I164+M164</f>
        <v>1972.5872126200002</v>
      </c>
      <c r="F164" s="43">
        <v>11786.888208030001</v>
      </c>
      <c r="G164" s="43">
        <v>4935.5060442200001</v>
      </c>
      <c r="H164" s="43">
        <v>5322.27178611</v>
      </c>
      <c r="I164" s="43">
        <v>1529.1103777000001</v>
      </c>
      <c r="J164" s="43">
        <v>640.43122575999996</v>
      </c>
      <c r="K164" s="43">
        <v>6.1240923699999996</v>
      </c>
      <c r="L164" s="43">
        <v>190.83029847</v>
      </c>
      <c r="M164" s="43">
        <v>443.47683491999999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12824.869495409999</v>
      </c>
      <c r="C165" s="43">
        <f t="shared" ref="C165" si="295">G165+K165</f>
        <v>5226.3958857999996</v>
      </c>
      <c r="D165" s="43">
        <f t="shared" ref="D165" si="296">H165+L165</f>
        <v>5560.7791984600008</v>
      </c>
      <c r="E165" s="43">
        <f t="shared" ref="E165" si="297">I165+M165</f>
        <v>2037.69441115</v>
      </c>
      <c r="F165" s="43">
        <v>12194.270899339999</v>
      </c>
      <c r="G165" s="43">
        <v>5220.1982820200001</v>
      </c>
      <c r="H165" s="43">
        <v>5372.5766686300003</v>
      </c>
      <c r="I165" s="43">
        <v>1601.49594869</v>
      </c>
      <c r="J165" s="43">
        <v>630.59859606999999</v>
      </c>
      <c r="K165" s="43">
        <v>6.1976037799999997</v>
      </c>
      <c r="L165" s="43">
        <v>188.20252983</v>
      </c>
      <c r="M165" s="43">
        <v>436.19846245999997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12591.5419076</v>
      </c>
      <c r="C166" s="43">
        <f t="shared" ref="C166" si="298">G166+K166</f>
        <v>5049.3883294699999</v>
      </c>
      <c r="D166" s="43">
        <f t="shared" ref="D166" si="299">H166+L166</f>
        <v>5587.1499079300002</v>
      </c>
      <c r="E166" s="43">
        <f t="shared" ref="E166" si="300">I166+M166</f>
        <v>1955.0036702000002</v>
      </c>
      <c r="F166" s="43">
        <v>12111.75747638</v>
      </c>
      <c r="G166" s="43">
        <v>5046.2928122599997</v>
      </c>
      <c r="H166" s="43">
        <v>5395.0768315599998</v>
      </c>
      <c r="I166" s="43">
        <v>1670.3878325600001</v>
      </c>
      <c r="J166" s="43">
        <v>479.78443121999999</v>
      </c>
      <c r="K166" s="43">
        <v>3.0955172100000001</v>
      </c>
      <c r="L166" s="43">
        <v>192.07307637</v>
      </c>
      <c r="M166" s="43">
        <v>284.61583764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12890.132810130001</v>
      </c>
      <c r="C167" s="43">
        <f t="shared" ref="C167" si="301">G167+K167</f>
        <v>5293.95176799</v>
      </c>
      <c r="D167" s="43">
        <f t="shared" ref="D167" si="302">H167+L167</f>
        <v>5614.9515097700005</v>
      </c>
      <c r="E167" s="43">
        <f t="shared" ref="E167" si="303">I167+M167</f>
        <v>1981.22953237</v>
      </c>
      <c r="F167" s="43">
        <v>12438.93741244</v>
      </c>
      <c r="G167" s="43">
        <v>5290.78848664</v>
      </c>
      <c r="H167" s="43">
        <v>5448.7790581400004</v>
      </c>
      <c r="I167" s="43">
        <v>1699.36986766</v>
      </c>
      <c r="J167" s="43">
        <v>451.19539768999999</v>
      </c>
      <c r="K167" s="43">
        <v>3.1632813500000001</v>
      </c>
      <c r="L167" s="43">
        <v>166.17245163000001</v>
      </c>
      <c r="M167" s="43">
        <v>281.85966471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13187.95525307</v>
      </c>
      <c r="C168" s="43">
        <f t="shared" ref="C168" si="304">G168+K168</f>
        <v>5418.5595828700007</v>
      </c>
      <c r="D168" s="43">
        <f t="shared" ref="D168" si="305">H168+L168</f>
        <v>5717.1159623600006</v>
      </c>
      <c r="E168" s="43">
        <f t="shared" ref="E168" si="306">I168+M168</f>
        <v>2052.2797078399999</v>
      </c>
      <c r="F168" s="43">
        <v>12743.093956590001</v>
      </c>
      <c r="G168" s="43">
        <v>5415.3772789100003</v>
      </c>
      <c r="H168" s="43">
        <v>5556.7291118800003</v>
      </c>
      <c r="I168" s="43">
        <v>1770.9875658000001</v>
      </c>
      <c r="J168" s="43">
        <v>444.86129648000002</v>
      </c>
      <c r="K168" s="43">
        <v>3.18230396</v>
      </c>
      <c r="L168" s="43">
        <v>160.38685047999999</v>
      </c>
      <c r="M168" s="43">
        <v>281.29214203999999</v>
      </c>
      <c r="N168" s="43"/>
      <c r="O168" s="43"/>
      <c r="P168" s="43"/>
      <c r="Q168" s="43"/>
    </row>
    <row r="169" spans="1:17" collapsed="1">
      <c r="A169" s="13">
        <v>45352</v>
      </c>
      <c r="B169" s="43">
        <v>13569.66066585</v>
      </c>
      <c r="C169" s="43">
        <f t="shared" ref="C169" si="307">G169+K169</f>
        <v>5603.7420634700002</v>
      </c>
      <c r="D169" s="43">
        <f t="shared" ref="D169" si="308">H169+L169</f>
        <v>5836.14267999</v>
      </c>
      <c r="E169" s="43">
        <f t="shared" ref="E169" si="309">I169+M169</f>
        <v>2129.7759223900002</v>
      </c>
      <c r="F169" s="43">
        <v>13114.95161387</v>
      </c>
      <c r="G169" s="43">
        <v>5600.4391575099999</v>
      </c>
      <c r="H169" s="43">
        <v>5671.3885638800002</v>
      </c>
      <c r="I169" s="43">
        <v>1843.12389248</v>
      </c>
      <c r="J169" s="43">
        <v>454.70905198000003</v>
      </c>
      <c r="K169" s="43">
        <v>3.3029059599999999</v>
      </c>
      <c r="L169" s="43">
        <v>164.75411611000001</v>
      </c>
      <c r="M169" s="43">
        <v>286.65202991000001</v>
      </c>
      <c r="N169" s="43"/>
      <c r="O169" s="43"/>
      <c r="P169" s="43"/>
      <c r="Q169" s="43"/>
    </row>
    <row r="170" spans="1:17">
      <c r="A170" s="13">
        <v>45383</v>
      </c>
      <c r="B170" s="43">
        <v>14020.8208827</v>
      </c>
      <c r="C170" s="43">
        <f t="shared" ref="C170" si="310">G170+K170</f>
        <v>5812.6351431900002</v>
      </c>
      <c r="D170" s="43">
        <f t="shared" ref="D170" si="311">H170+L170</f>
        <v>5944.5619630800002</v>
      </c>
      <c r="E170" s="43">
        <f t="shared" ref="E170" si="312">I170+M170</f>
        <v>2263.6237764299999</v>
      </c>
      <c r="F170" s="43">
        <v>13558.96015244</v>
      </c>
      <c r="G170" s="43">
        <v>5809.3018085399999</v>
      </c>
      <c r="H170" s="43">
        <v>5773.3666378899998</v>
      </c>
      <c r="I170" s="43">
        <v>1976.2917060100001</v>
      </c>
      <c r="J170" s="43">
        <v>461.86073026000003</v>
      </c>
      <c r="K170" s="43">
        <v>3.3333346499999998</v>
      </c>
      <c r="L170" s="43">
        <v>171.19532519000001</v>
      </c>
      <c r="M170" s="43">
        <v>287.33207041999998</v>
      </c>
      <c r="N170" s="43"/>
      <c r="O170" s="43"/>
      <c r="P170" s="43"/>
      <c r="Q170" s="43"/>
    </row>
    <row r="171" spans="1:17">
      <c r="A171" s="13">
        <v>45413</v>
      </c>
      <c r="B171" s="43">
        <v>14340.9928043</v>
      </c>
      <c r="C171" s="43">
        <f t="shared" ref="C171" si="313">G171+K171</f>
        <v>5931.4783536799996</v>
      </c>
      <c r="D171" s="43">
        <f t="shared" ref="D171" si="314">H171+L171</f>
        <v>6047.6460019300002</v>
      </c>
      <c r="E171" s="43">
        <f t="shared" ref="E171" si="315">I171+M171</f>
        <v>2361.8684486899997</v>
      </c>
      <c r="F171" s="43">
        <v>13881.60682028</v>
      </c>
      <c r="G171" s="43">
        <v>5928.0807183099996</v>
      </c>
      <c r="H171" s="43">
        <v>5876.7498597499998</v>
      </c>
      <c r="I171" s="43">
        <v>2076.7762422199999</v>
      </c>
      <c r="J171" s="43">
        <v>459.38598402000002</v>
      </c>
      <c r="K171" s="43">
        <v>3.3976353700000002</v>
      </c>
      <c r="L171" s="43">
        <v>170.89614218</v>
      </c>
      <c r="M171" s="43">
        <v>285.09220647000001</v>
      </c>
      <c r="N171" s="43"/>
      <c r="O171" s="43"/>
      <c r="P171" s="43"/>
      <c r="Q171" s="43"/>
    </row>
    <row r="172" spans="1:17">
      <c r="A172" s="13">
        <v>45444</v>
      </c>
      <c r="B172" s="43">
        <v>14550.323283309999</v>
      </c>
      <c r="C172" s="43">
        <f t="shared" ref="C172" si="316">G172+K172</f>
        <v>6076.3253350000005</v>
      </c>
      <c r="D172" s="43">
        <f t="shared" ref="D172" si="317">H172+L172</f>
        <v>6083.4094572000004</v>
      </c>
      <c r="E172" s="43">
        <f t="shared" ref="E172" si="318">I172+M172</f>
        <v>2390.5884911099997</v>
      </c>
      <c r="F172" s="43">
        <v>14091.46625929</v>
      </c>
      <c r="G172" s="43">
        <v>6072.9306121700001</v>
      </c>
      <c r="H172" s="43">
        <v>5910.2298843799999</v>
      </c>
      <c r="I172" s="43">
        <v>2108.3057627399999</v>
      </c>
      <c r="J172" s="43">
        <v>458.85702401999998</v>
      </c>
      <c r="K172" s="43">
        <v>3.3947228300000001</v>
      </c>
      <c r="L172" s="43">
        <v>173.17957282</v>
      </c>
      <c r="M172" s="43">
        <v>282.28272836999997</v>
      </c>
      <c r="N172" s="43"/>
      <c r="O172" s="43"/>
      <c r="P172" s="43"/>
      <c r="Q172" s="43"/>
    </row>
    <row r="173" spans="1:17">
      <c r="A173" s="13">
        <v>45474</v>
      </c>
      <c r="B173" s="43">
        <v>14967.23999113</v>
      </c>
      <c r="C173" s="43">
        <f t="shared" ref="C173" si="319">G173+K173</f>
        <v>6343.8039920500005</v>
      </c>
      <c r="D173" s="43">
        <f t="shared" ref="D173" si="320">H173+L173</f>
        <v>6168.1148579399996</v>
      </c>
      <c r="E173" s="43">
        <f t="shared" ref="E173" si="321">I173+M173</f>
        <v>2455.3211411399998</v>
      </c>
      <c r="F173" s="43">
        <v>14518.8730316</v>
      </c>
      <c r="G173" s="43">
        <v>6340.4127289400003</v>
      </c>
      <c r="H173" s="43">
        <v>6004.1904489899998</v>
      </c>
      <c r="I173" s="43">
        <v>2174.26985367</v>
      </c>
      <c r="J173" s="43">
        <v>448.36695952999997</v>
      </c>
      <c r="K173" s="43">
        <v>3.3912631100000001</v>
      </c>
      <c r="L173" s="43">
        <v>163.92440894999999</v>
      </c>
      <c r="M173" s="43">
        <v>281.05128746999998</v>
      </c>
      <c r="N173" s="43"/>
      <c r="O173" s="43"/>
      <c r="P173" s="43"/>
      <c r="Q173" s="43"/>
    </row>
    <row r="174" spans="1:17">
      <c r="A174" s="13">
        <v>45505</v>
      </c>
      <c r="B174" s="43">
        <v>15474.344418049999</v>
      </c>
      <c r="C174" s="43">
        <f t="shared" ref="C174" si="322">G174+K174</f>
        <v>6552.3839064000003</v>
      </c>
      <c r="D174" s="43">
        <f t="shared" ref="D174" si="323">H174+L174</f>
        <v>6408.1163704499995</v>
      </c>
      <c r="E174" s="43">
        <f t="shared" ref="E174" si="324">I174+M174</f>
        <v>2513.8441412000002</v>
      </c>
      <c r="F174" s="43">
        <v>15020.2252809</v>
      </c>
      <c r="G174" s="43">
        <v>6548.9946707400004</v>
      </c>
      <c r="H174" s="43">
        <v>6238.0601311399996</v>
      </c>
      <c r="I174" s="43">
        <v>2233.1704790200001</v>
      </c>
      <c r="J174" s="43">
        <v>454.11913714999997</v>
      </c>
      <c r="K174" s="43">
        <v>3.3892356600000002</v>
      </c>
      <c r="L174" s="43">
        <v>170.05623931</v>
      </c>
      <c r="M174" s="43">
        <v>280.67366218000001</v>
      </c>
      <c r="N174" s="43"/>
      <c r="O174" s="43"/>
      <c r="P174" s="43"/>
      <c r="Q174" s="43"/>
    </row>
    <row r="175" spans="1:17">
      <c r="A175" s="13">
        <v>45536</v>
      </c>
      <c r="B175" s="43">
        <v>15759.98368401</v>
      </c>
      <c r="C175" s="43">
        <f t="shared" ref="C175" si="325">G175+K175</f>
        <v>6693.7729506400001</v>
      </c>
      <c r="D175" s="43">
        <f t="shared" ref="D175" si="326">H175+L175</f>
        <v>6483.6977859399994</v>
      </c>
      <c r="E175" s="43">
        <f t="shared" ref="E175" si="327">I175+M175</f>
        <v>2582.5129474299997</v>
      </c>
      <c r="F175" s="43">
        <v>15316.444853000001</v>
      </c>
      <c r="G175" s="43">
        <v>6690.1960802499998</v>
      </c>
      <c r="H175" s="43">
        <v>6320.6647508699998</v>
      </c>
      <c r="I175" s="43">
        <v>2305.5840218799999</v>
      </c>
      <c r="J175" s="43">
        <v>443.53883101000002</v>
      </c>
      <c r="K175" s="43">
        <v>3.5768703899999998</v>
      </c>
      <c r="L175" s="43">
        <v>163.03303507000001</v>
      </c>
      <c r="M175" s="43">
        <v>276.92892554999997</v>
      </c>
      <c r="N175" s="43"/>
      <c r="O175" s="43"/>
      <c r="P175" s="43"/>
      <c r="Q175" s="43"/>
    </row>
    <row r="176" spans="1:17">
      <c r="A176" s="13">
        <v>45566</v>
      </c>
      <c r="B176" s="43">
        <v>16103.57758087</v>
      </c>
      <c r="C176" s="43">
        <f t="shared" ref="C176" si="328">G176+K176</f>
        <v>6858.5501772099997</v>
      </c>
      <c r="D176" s="43">
        <f t="shared" ref="D176" si="329">H176+L176</f>
        <v>6632.0888329099998</v>
      </c>
      <c r="E176" s="43">
        <f t="shared" ref="E176" si="330">I176+M176</f>
        <v>2612.9385707500001</v>
      </c>
      <c r="F176" s="43">
        <v>15693.695569400001</v>
      </c>
      <c r="G176" s="43">
        <v>6855.0909224500001</v>
      </c>
      <c r="H176" s="43">
        <v>6462.5977922000002</v>
      </c>
      <c r="I176" s="43">
        <v>2376.00685475</v>
      </c>
      <c r="J176" s="43">
        <v>409.88201147000001</v>
      </c>
      <c r="K176" s="43">
        <v>3.4592547599999999</v>
      </c>
      <c r="L176" s="43">
        <v>169.49104070999999</v>
      </c>
      <c r="M176" s="43">
        <v>236.93171599999999</v>
      </c>
      <c r="N176" s="43"/>
      <c r="O176" s="43"/>
      <c r="P176" s="43"/>
      <c r="Q176" s="43"/>
    </row>
    <row r="177" spans="1:17">
      <c r="A177" s="13">
        <v>45597</v>
      </c>
      <c r="B177" s="43">
        <v>16576.985293559999</v>
      </c>
      <c r="C177" s="43">
        <f t="shared" ref="C177" si="331">G177+K177</f>
        <v>7070.6162512299998</v>
      </c>
      <c r="D177" s="43">
        <f t="shared" ref="D177" si="332">H177+L177</f>
        <v>6825.4104051599998</v>
      </c>
      <c r="E177" s="43">
        <f t="shared" ref="E177" si="333">I177+M177</f>
        <v>2680.9586371700002</v>
      </c>
      <c r="F177" s="43">
        <v>16155.953966790001</v>
      </c>
      <c r="G177" s="43">
        <v>7067.0532520899997</v>
      </c>
      <c r="H177" s="43">
        <v>6644.8546887599996</v>
      </c>
      <c r="I177" s="43">
        <v>2444.0460259400002</v>
      </c>
      <c r="J177" s="43">
        <v>421.03132677000002</v>
      </c>
      <c r="K177" s="43">
        <v>3.5629991400000001</v>
      </c>
      <c r="L177" s="43">
        <v>180.55571639999999</v>
      </c>
      <c r="M177" s="43">
        <v>236.91261123000001</v>
      </c>
      <c r="N177" s="43"/>
      <c r="O177" s="43"/>
      <c r="P177" s="43"/>
      <c r="Q177" s="43"/>
    </row>
    <row r="178" spans="1:17">
      <c r="A178" s="13">
        <v>45627</v>
      </c>
      <c r="B178" s="43">
        <v>16517.896015570001</v>
      </c>
      <c r="C178" s="43">
        <f t="shared" ref="C178" si="334">G178+K178</f>
        <v>7009.7862277499999</v>
      </c>
      <c r="D178" s="43">
        <f t="shared" ref="D178" si="335">H178+L178</f>
        <v>6823.45653382</v>
      </c>
      <c r="E178" s="43">
        <f t="shared" ref="E178" si="336">I178+M178</f>
        <v>2684.6532539999998</v>
      </c>
      <c r="F178" s="43">
        <v>16129.608822710001</v>
      </c>
      <c r="G178" s="43">
        <v>7007.5142505100002</v>
      </c>
      <c r="H178" s="43">
        <v>6640.6622521899999</v>
      </c>
      <c r="I178" s="43">
        <v>2481.4323200099998</v>
      </c>
      <c r="J178" s="43">
        <v>388.28719286</v>
      </c>
      <c r="K178" s="43">
        <v>2.27197724</v>
      </c>
      <c r="L178" s="43">
        <v>182.79428163</v>
      </c>
      <c r="M178" s="43">
        <v>203.22093398999999</v>
      </c>
      <c r="N178" s="43"/>
      <c r="O178" s="43"/>
      <c r="P178" s="43"/>
      <c r="Q178" s="43"/>
    </row>
    <row r="179" spans="1:17">
      <c r="A179" s="13">
        <v>45658</v>
      </c>
      <c r="B179" s="43">
        <v>16870.229529659999</v>
      </c>
      <c r="C179" s="43">
        <f t="shared" ref="C179" si="337">G179+K179</f>
        <v>7363.4404802400004</v>
      </c>
      <c r="D179" s="43">
        <f t="shared" ref="D179" si="338">H179+L179</f>
        <v>6799.14288648</v>
      </c>
      <c r="E179" s="43">
        <f t="shared" ref="E179" si="339">I179+M179</f>
        <v>2707.6461629400001</v>
      </c>
      <c r="F179" s="43">
        <v>16486.243768879998</v>
      </c>
      <c r="G179" s="43">
        <v>7361.23529779</v>
      </c>
      <c r="H179" s="43">
        <v>6614.9091931399998</v>
      </c>
      <c r="I179" s="43">
        <v>2510.0992779500002</v>
      </c>
      <c r="J179" s="43">
        <v>383.98576078000002</v>
      </c>
      <c r="K179" s="43">
        <v>2.2051824500000001</v>
      </c>
      <c r="L179" s="43">
        <v>184.23369334</v>
      </c>
      <c r="M179" s="43">
        <v>197.54688499</v>
      </c>
      <c r="N179" s="43"/>
      <c r="O179" s="43"/>
      <c r="P179" s="43"/>
      <c r="Q179" s="43"/>
    </row>
    <row r="180" spans="1:17">
      <c r="A180" s="13">
        <v>45689</v>
      </c>
      <c r="B180" s="43">
        <v>17114.187605849998</v>
      </c>
      <c r="C180" s="43">
        <f t="shared" ref="C180" si="340">G180+K180</f>
        <v>7478.12961455</v>
      </c>
      <c r="D180" s="43">
        <f t="shared" ref="D180" si="341">H180+L180</f>
        <v>6895.1578652400003</v>
      </c>
      <c r="E180" s="43">
        <f t="shared" ref="E180" si="342">I180+M180</f>
        <v>2740.9001260599998</v>
      </c>
      <c r="F180" s="43">
        <v>16739.935307610001</v>
      </c>
      <c r="G180" s="43">
        <v>7475.8622490600001</v>
      </c>
      <c r="H180" s="43">
        <v>6717.2793369700003</v>
      </c>
      <c r="I180" s="43">
        <v>2546.7937215799998</v>
      </c>
      <c r="J180" s="43">
        <v>374.25229824000002</v>
      </c>
      <c r="K180" s="43">
        <v>2.26736549</v>
      </c>
      <c r="L180" s="43">
        <v>177.87852827</v>
      </c>
      <c r="M180" s="43">
        <v>194.10640448000001</v>
      </c>
      <c r="N180" s="43"/>
      <c r="O180" s="43"/>
      <c r="P180" s="43"/>
      <c r="Q180" s="43"/>
    </row>
    <row r="181" spans="1:17">
      <c r="A181" s="13">
        <v>45717</v>
      </c>
      <c r="B181" s="43">
        <v>17321.338405580002</v>
      </c>
      <c r="C181" s="43">
        <f t="shared" ref="C181" si="343">G181+K181</f>
        <v>7584.1160753500008</v>
      </c>
      <c r="D181" s="43">
        <f t="shared" ref="D181" si="344">H181+L181</f>
        <v>7025.4980727900002</v>
      </c>
      <c r="E181" s="43">
        <f t="shared" ref="E181" si="345">I181+M181</f>
        <v>2711.7242574400002</v>
      </c>
      <c r="F181" s="43">
        <v>17017.085386219998</v>
      </c>
      <c r="G181" s="43">
        <v>7581.9354305200004</v>
      </c>
      <c r="H181" s="43">
        <v>6848.642656</v>
      </c>
      <c r="I181" s="43">
        <v>2586.5072997000002</v>
      </c>
      <c r="J181" s="43">
        <v>304.25301936</v>
      </c>
      <c r="K181" s="43">
        <v>2.1806448299999999</v>
      </c>
      <c r="L181" s="43">
        <v>176.85541678999999</v>
      </c>
      <c r="M181" s="43">
        <v>125.21695774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230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31" customFormat="1" ht="12.75" customHeight="1">
      <c r="A7" s="210"/>
      <c r="B7" s="212"/>
      <c r="C7" s="205" t="s">
        <v>259</v>
      </c>
      <c r="D7" s="205" t="s">
        <v>260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261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31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31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13">
        <v>44866</v>
      </c>
      <c r="B153" s="128">
        <v>32390.156423969998</v>
      </c>
      <c r="C153" s="128">
        <v>6085.1609923699998</v>
      </c>
      <c r="D153" s="128">
        <v>97.474064560000002</v>
      </c>
      <c r="E153" s="128">
        <v>9357.1083780099998</v>
      </c>
      <c r="F153" s="128">
        <v>2391.7762469899999</v>
      </c>
      <c r="G153" s="128">
        <v>26.478138940000001</v>
      </c>
      <c r="H153" s="128">
        <v>531.19263795999996</v>
      </c>
      <c r="I153" s="128">
        <v>8302.8152587299992</v>
      </c>
      <c r="J153" s="128">
        <v>807.76885258000004</v>
      </c>
      <c r="K153" s="128">
        <v>166.75655571999999</v>
      </c>
      <c r="L153" s="128">
        <v>252.48553584000001</v>
      </c>
      <c r="M153" s="128">
        <v>2.7786251599999998</v>
      </c>
      <c r="N153" s="128">
        <v>2501.7755853799999</v>
      </c>
      <c r="O153" s="128">
        <v>55.732557839999998</v>
      </c>
      <c r="P153" s="128">
        <v>1488.14507099</v>
      </c>
      <c r="Q153" s="128">
        <v>5.79337065</v>
      </c>
      <c r="R153" s="128">
        <v>270.54610301999998</v>
      </c>
      <c r="S153" s="128">
        <v>9.5569360000000003</v>
      </c>
      <c r="T153" s="128">
        <v>36.811513230000003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13">
        <v>44896</v>
      </c>
      <c r="B154" s="128">
        <v>32595.432911309999</v>
      </c>
      <c r="C154" s="128">
        <v>6018.8748609800004</v>
      </c>
      <c r="D154" s="128">
        <v>97.154021009999994</v>
      </c>
      <c r="E154" s="128">
        <v>9017.5508969000002</v>
      </c>
      <c r="F154" s="128">
        <v>2749.5608567200002</v>
      </c>
      <c r="G154" s="128">
        <v>21.16136105</v>
      </c>
      <c r="H154" s="128">
        <v>528.90730360999999</v>
      </c>
      <c r="I154" s="128">
        <v>8681.8152652099998</v>
      </c>
      <c r="J154" s="128">
        <v>841.40503888000001</v>
      </c>
      <c r="K154" s="128">
        <v>166.32420538</v>
      </c>
      <c r="L154" s="128">
        <v>51.977060360000003</v>
      </c>
      <c r="M154" s="128">
        <v>2.7859740300000002</v>
      </c>
      <c r="N154" s="128">
        <v>2447.4293866899998</v>
      </c>
      <c r="O154" s="128">
        <v>56.92066011</v>
      </c>
      <c r="P154" s="128">
        <v>1553.9573433999999</v>
      </c>
      <c r="Q154" s="128">
        <v>5.7846377200000001</v>
      </c>
      <c r="R154" s="128">
        <v>307.11687312999999</v>
      </c>
      <c r="S154" s="128">
        <v>9.3531043999999994</v>
      </c>
      <c r="T154" s="128">
        <v>37.354061729999998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13">
        <v>44927</v>
      </c>
      <c r="B155" s="128">
        <v>32270.920144930002</v>
      </c>
      <c r="C155" s="128">
        <v>5857.1056232700003</v>
      </c>
      <c r="D155" s="128">
        <v>73.905250710000004</v>
      </c>
      <c r="E155" s="128">
        <v>8997.9700721600002</v>
      </c>
      <c r="F155" s="128">
        <v>2892.0616071300001</v>
      </c>
      <c r="G155" s="128">
        <v>20.742037870000001</v>
      </c>
      <c r="H155" s="128">
        <v>519.43958482999994</v>
      </c>
      <c r="I155" s="128">
        <v>8392.3005126700009</v>
      </c>
      <c r="J155" s="128">
        <v>902.06667578999998</v>
      </c>
      <c r="K155" s="128">
        <v>166.02863733999999</v>
      </c>
      <c r="L155" s="128">
        <v>51.688180379999999</v>
      </c>
      <c r="M155" s="128">
        <v>2.79343976</v>
      </c>
      <c r="N155" s="128">
        <v>2407.9889462000001</v>
      </c>
      <c r="O155" s="128">
        <v>53.274631550000002</v>
      </c>
      <c r="P155" s="128">
        <v>1568.995054</v>
      </c>
      <c r="Q155" s="128">
        <v>5.7530077500000001</v>
      </c>
      <c r="R155" s="128">
        <v>310.81086563999997</v>
      </c>
      <c r="S155" s="128">
        <v>9.2672501399999998</v>
      </c>
      <c r="T155" s="128">
        <v>38.728767740000002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13">
        <v>44958</v>
      </c>
      <c r="B156" s="128">
        <v>31495.03601498</v>
      </c>
      <c r="C156" s="128">
        <v>5785.7477023499996</v>
      </c>
      <c r="D156" s="128">
        <v>70.647349320000004</v>
      </c>
      <c r="E156" s="128">
        <v>8600.3152189600005</v>
      </c>
      <c r="F156" s="128">
        <v>2785.21367048</v>
      </c>
      <c r="G156" s="128">
        <v>20.59679057</v>
      </c>
      <c r="H156" s="128">
        <v>498.22494229</v>
      </c>
      <c r="I156" s="128">
        <v>8260.0138045000003</v>
      </c>
      <c r="J156" s="128">
        <v>991.50587896000002</v>
      </c>
      <c r="K156" s="128">
        <v>162.08059797000001</v>
      </c>
      <c r="L156" s="128">
        <v>52.016787729999997</v>
      </c>
      <c r="M156" s="128">
        <v>2.7942047200000002</v>
      </c>
      <c r="N156" s="128">
        <v>2356.30883288</v>
      </c>
      <c r="O156" s="128">
        <v>54.772095350000001</v>
      </c>
      <c r="P156" s="128">
        <v>1506.3073972100001</v>
      </c>
      <c r="Q156" s="128">
        <v>5.7810273600000004</v>
      </c>
      <c r="R156" s="128">
        <v>297.05891926999999</v>
      </c>
      <c r="S156" s="128">
        <v>8.1663971199999992</v>
      </c>
      <c r="T156" s="128">
        <v>37.484397940000001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13">
        <v>44986</v>
      </c>
      <c r="B157" s="128">
        <v>30554.61336503</v>
      </c>
      <c r="C157" s="128">
        <v>5715.1347336099998</v>
      </c>
      <c r="D157" s="128">
        <v>69.386652389999995</v>
      </c>
      <c r="E157" s="128">
        <v>8241.2610527800007</v>
      </c>
      <c r="F157" s="128">
        <v>2865.8211695499999</v>
      </c>
      <c r="G157" s="128">
        <v>17.412264830000002</v>
      </c>
      <c r="H157" s="128">
        <v>612.94317349999994</v>
      </c>
      <c r="I157" s="128">
        <v>7405.6097914600005</v>
      </c>
      <c r="J157" s="128">
        <v>1196.32184278</v>
      </c>
      <c r="K157" s="128">
        <v>163.20447621</v>
      </c>
      <c r="L157" s="128">
        <v>186.9358924</v>
      </c>
      <c r="M157" s="128">
        <v>2.7954846799999999</v>
      </c>
      <c r="N157" s="128">
        <v>2193.9066722799998</v>
      </c>
      <c r="O157" s="128">
        <v>49.553907889999998</v>
      </c>
      <c r="P157" s="128">
        <v>1490.0359575299999</v>
      </c>
      <c r="Q157" s="128">
        <v>5.65782059</v>
      </c>
      <c r="R157" s="128">
        <v>291.73815073999998</v>
      </c>
      <c r="S157" s="128">
        <v>8.8717804699999991</v>
      </c>
      <c r="T157" s="128">
        <v>38.022541339999997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13">
        <v>45017</v>
      </c>
      <c r="B158" s="128">
        <v>30224.56955642</v>
      </c>
      <c r="C158" s="128">
        <v>5835.6527059600003</v>
      </c>
      <c r="D158" s="128">
        <v>69.012745780000003</v>
      </c>
      <c r="E158" s="128">
        <v>8313.4109880199994</v>
      </c>
      <c r="F158" s="128">
        <v>2869.4749857699999</v>
      </c>
      <c r="G158" s="128">
        <v>14.17750859</v>
      </c>
      <c r="H158" s="128">
        <v>592.49335570000005</v>
      </c>
      <c r="I158" s="128">
        <v>6917.7868330800002</v>
      </c>
      <c r="J158" s="128">
        <v>1243.4661829700001</v>
      </c>
      <c r="K158" s="128">
        <v>163.28434283999999</v>
      </c>
      <c r="L158" s="128">
        <v>179.45061896000001</v>
      </c>
      <c r="M158" s="128">
        <v>2.8</v>
      </c>
      <c r="N158" s="128">
        <v>2140.5620235599999</v>
      </c>
      <c r="O158" s="128">
        <v>49.470903829999997</v>
      </c>
      <c r="P158" s="128">
        <v>1482.91433848</v>
      </c>
      <c r="Q158" s="128">
        <v>5.6374887999999999</v>
      </c>
      <c r="R158" s="128">
        <v>296.05072367999998</v>
      </c>
      <c r="S158" s="128">
        <v>7.9383484700000002</v>
      </c>
      <c r="T158" s="128">
        <v>40.98546193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13">
        <v>45047</v>
      </c>
      <c r="B159" s="128">
        <v>29483.963704450001</v>
      </c>
      <c r="C159" s="128">
        <v>5905.1972366199998</v>
      </c>
      <c r="D159" s="128">
        <v>68.382259970000007</v>
      </c>
      <c r="E159" s="128">
        <v>7830.7547668799998</v>
      </c>
      <c r="F159" s="128">
        <v>2694.8732603600001</v>
      </c>
      <c r="G159" s="128">
        <v>12.409274679999999</v>
      </c>
      <c r="H159" s="128">
        <v>590.80473769000002</v>
      </c>
      <c r="I159" s="128">
        <v>6825.0441500799998</v>
      </c>
      <c r="J159" s="128">
        <v>1262.01001006</v>
      </c>
      <c r="K159" s="128">
        <v>153.32477777</v>
      </c>
      <c r="L159" s="128">
        <v>175.12439814000001</v>
      </c>
      <c r="M159" s="128">
        <v>2.8000004299999999</v>
      </c>
      <c r="N159" s="128">
        <v>2138.3284755099999</v>
      </c>
      <c r="O159" s="128">
        <v>48.516882780000003</v>
      </c>
      <c r="P159" s="128">
        <v>1429.0418083500001</v>
      </c>
      <c r="Q159" s="128">
        <v>5.4792489499999997</v>
      </c>
      <c r="R159" s="128">
        <v>295.73913861</v>
      </c>
      <c r="S159" s="128">
        <v>7.3212946700000003</v>
      </c>
      <c r="T159" s="128">
        <v>38.811982899999997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13">
        <v>45078</v>
      </c>
      <c r="B160" s="128">
        <v>30528.669131049999</v>
      </c>
      <c r="C160" s="128">
        <v>6355.5041727799999</v>
      </c>
      <c r="D160" s="128">
        <v>66.560597549999997</v>
      </c>
      <c r="E160" s="128">
        <v>8068.3464279</v>
      </c>
      <c r="F160" s="128">
        <v>2728.0196493200001</v>
      </c>
      <c r="G160" s="128">
        <v>10.08090369</v>
      </c>
      <c r="H160" s="128">
        <v>640.17195830000003</v>
      </c>
      <c r="I160" s="128">
        <v>7130.7666046900003</v>
      </c>
      <c r="J160" s="128">
        <v>1293.80815358</v>
      </c>
      <c r="K160" s="128">
        <v>156.63736839000001</v>
      </c>
      <c r="L160" s="128">
        <v>175.08414031000001</v>
      </c>
      <c r="M160" s="128">
        <v>2.74403072</v>
      </c>
      <c r="N160" s="128">
        <v>2088.3728623100001</v>
      </c>
      <c r="O160" s="128">
        <v>47.675489890000001</v>
      </c>
      <c r="P160" s="128">
        <v>1413.8266956800001</v>
      </c>
      <c r="Q160" s="128">
        <v>5.4973218900000003</v>
      </c>
      <c r="R160" s="128">
        <v>300.73735068000002</v>
      </c>
      <c r="S160" s="128">
        <v>6.7178356099999998</v>
      </c>
      <c r="T160" s="128">
        <v>38.11756776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13">
        <v>45108</v>
      </c>
      <c r="B161" s="128">
        <v>31571.439477399999</v>
      </c>
      <c r="C161" s="128">
        <v>6686.3213150299998</v>
      </c>
      <c r="D161" s="128">
        <v>64.75298497</v>
      </c>
      <c r="E161" s="128">
        <v>8117.46253849</v>
      </c>
      <c r="F161" s="128">
        <v>2904.10936167</v>
      </c>
      <c r="G161" s="128">
        <v>5.2168238499999999</v>
      </c>
      <c r="H161" s="128">
        <v>658.73823317999995</v>
      </c>
      <c r="I161" s="128">
        <v>7433.6567139700001</v>
      </c>
      <c r="J161" s="128">
        <v>1329.78464343</v>
      </c>
      <c r="K161" s="128">
        <v>155.91824338999999</v>
      </c>
      <c r="L161" s="128">
        <v>168.95228168</v>
      </c>
      <c r="M161" s="128">
        <v>2.75671965</v>
      </c>
      <c r="N161" s="128">
        <v>2221.27777221</v>
      </c>
      <c r="O161" s="128">
        <v>47.785731749999997</v>
      </c>
      <c r="P161" s="128">
        <v>1419.7253171299999</v>
      </c>
      <c r="Q161" s="128">
        <v>5.4930390899999999</v>
      </c>
      <c r="R161" s="128">
        <v>299.47995430999998</v>
      </c>
      <c r="S161" s="128">
        <v>9.4047778300000004</v>
      </c>
      <c r="T161" s="128">
        <v>40.603025770000002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13">
        <v>45139</v>
      </c>
      <c r="B162" s="128">
        <v>32362.662240260001</v>
      </c>
      <c r="C162" s="128">
        <v>7094.6903275100003</v>
      </c>
      <c r="D162" s="128">
        <v>63.141353299999999</v>
      </c>
      <c r="E162" s="128">
        <v>8261.7662330500007</v>
      </c>
      <c r="F162" s="128">
        <v>2872.8708476299998</v>
      </c>
      <c r="G162" s="128">
        <v>10.660690600000001</v>
      </c>
      <c r="H162" s="128">
        <v>730.31816848000005</v>
      </c>
      <c r="I162" s="128">
        <v>7655.1496276400003</v>
      </c>
      <c r="J162" s="128">
        <v>1348.26178175</v>
      </c>
      <c r="K162" s="128">
        <v>154.60428915</v>
      </c>
      <c r="L162" s="128">
        <v>175.18073322999999</v>
      </c>
      <c r="M162" s="128">
        <v>2.7663322699999999</v>
      </c>
      <c r="N162" s="128">
        <v>2207.1783113900001</v>
      </c>
      <c r="O162" s="128">
        <v>46.53114626</v>
      </c>
      <c r="P162" s="128">
        <v>1392.2697997499999</v>
      </c>
      <c r="Q162" s="128">
        <v>5.4897692899999999</v>
      </c>
      <c r="R162" s="128">
        <v>293.41481170999998</v>
      </c>
      <c r="S162" s="128">
        <v>9.1956267500000006</v>
      </c>
      <c r="T162" s="128">
        <v>39.172390499999999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13">
        <v>45170</v>
      </c>
      <c r="B163" s="128">
        <v>32260.396795119999</v>
      </c>
      <c r="C163" s="128">
        <v>7033.8840673599998</v>
      </c>
      <c r="D163" s="128">
        <v>71.869745969999997</v>
      </c>
      <c r="E163" s="128">
        <v>8382.3886929599994</v>
      </c>
      <c r="F163" s="128">
        <v>2749.39257099</v>
      </c>
      <c r="G163" s="128">
        <v>15.71585962</v>
      </c>
      <c r="H163" s="128">
        <v>749.40704576999997</v>
      </c>
      <c r="I163" s="128">
        <v>9279.8777739100005</v>
      </c>
      <c r="J163" s="128">
        <v>1368.9481259300001</v>
      </c>
      <c r="K163" s="128">
        <v>150.61196597</v>
      </c>
      <c r="L163" s="128">
        <v>98.206371959999998</v>
      </c>
      <c r="M163" s="128">
        <v>2.7757801400000002</v>
      </c>
      <c r="N163" s="128">
        <v>1773.82849106</v>
      </c>
      <c r="O163" s="128">
        <v>58.940467959999999</v>
      </c>
      <c r="P163" s="128">
        <v>159.15039286000001</v>
      </c>
      <c r="Q163" s="128">
        <v>5.4911939099999998</v>
      </c>
      <c r="R163" s="128">
        <v>310.31697589999999</v>
      </c>
      <c r="S163" s="128">
        <v>9.0560612599999999</v>
      </c>
      <c r="T163" s="128">
        <v>40.535211590000003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13">
        <v>45200</v>
      </c>
      <c r="B164" s="128">
        <v>33119.371580070001</v>
      </c>
      <c r="C164" s="128">
        <v>7051.77235286</v>
      </c>
      <c r="D164" s="128">
        <v>95.692225070000006</v>
      </c>
      <c r="E164" s="128">
        <v>9407.3703243700002</v>
      </c>
      <c r="F164" s="128">
        <v>2642.47373707</v>
      </c>
      <c r="G164" s="128">
        <v>19.222000080000001</v>
      </c>
      <c r="H164" s="128">
        <v>754.32049107</v>
      </c>
      <c r="I164" s="128">
        <v>9147.1011561399991</v>
      </c>
      <c r="J164" s="128">
        <v>1415.7109024399999</v>
      </c>
      <c r="K164" s="128">
        <v>152.10029743999999</v>
      </c>
      <c r="L164" s="128">
        <v>99.933193619999997</v>
      </c>
      <c r="M164" s="128">
        <v>2.7857178299999998</v>
      </c>
      <c r="N164" s="128">
        <v>1757.1254214600001</v>
      </c>
      <c r="O164" s="128">
        <v>60.892649339999998</v>
      </c>
      <c r="P164" s="128">
        <v>158.68280014000001</v>
      </c>
      <c r="Q164" s="128">
        <v>5.4766746599999996</v>
      </c>
      <c r="R164" s="128">
        <v>300.55364503999999</v>
      </c>
      <c r="S164" s="128">
        <v>8.7535604399999993</v>
      </c>
      <c r="T164" s="128">
        <v>39.404431000000002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13">
        <v>45231</v>
      </c>
      <c r="B165" s="128">
        <v>34264.858526980002</v>
      </c>
      <c r="C165" s="128">
        <v>7037.5458446000002</v>
      </c>
      <c r="D165" s="128">
        <v>115.89737243</v>
      </c>
      <c r="E165" s="128">
        <v>9425.7119211299996</v>
      </c>
      <c r="F165" s="128">
        <v>2939.1055750099999</v>
      </c>
      <c r="G165" s="128">
        <v>23.99468396</v>
      </c>
      <c r="H165" s="128">
        <v>752.14268112000002</v>
      </c>
      <c r="I165" s="128">
        <v>9958.4115691099996</v>
      </c>
      <c r="J165" s="128">
        <v>1420.4299407999999</v>
      </c>
      <c r="K165" s="128">
        <v>177.18523035999999</v>
      </c>
      <c r="L165" s="128">
        <v>89.122034619999994</v>
      </c>
      <c r="M165" s="128">
        <v>2.7948747699999998</v>
      </c>
      <c r="N165" s="128">
        <v>1750.1814578999999</v>
      </c>
      <c r="O165" s="128">
        <v>63.151342370000002</v>
      </c>
      <c r="P165" s="128">
        <v>149.10381391999999</v>
      </c>
      <c r="Q165" s="128">
        <v>5.5356536800000002</v>
      </c>
      <c r="R165" s="128">
        <v>306.70672716000001</v>
      </c>
      <c r="S165" s="128">
        <v>8.6846437200000004</v>
      </c>
      <c r="T165" s="128">
        <v>39.153160319999998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13">
        <v>45261</v>
      </c>
      <c r="B166" s="128">
        <v>35314.753729240001</v>
      </c>
      <c r="C166" s="128">
        <v>7762.1435224200004</v>
      </c>
      <c r="D166" s="128">
        <v>115.73783655</v>
      </c>
      <c r="E166" s="128">
        <v>9094.7833040599999</v>
      </c>
      <c r="F166" s="128">
        <v>3036.54105953</v>
      </c>
      <c r="G166" s="128">
        <v>24.836613199999999</v>
      </c>
      <c r="H166" s="128">
        <v>838.18141888000002</v>
      </c>
      <c r="I166" s="128">
        <v>10231.376278850001</v>
      </c>
      <c r="J166" s="128">
        <v>1520.88084402</v>
      </c>
      <c r="K166" s="128">
        <v>197.00958423</v>
      </c>
      <c r="L166" s="128">
        <v>86.907523900000001</v>
      </c>
      <c r="M166" s="128">
        <v>2.80012566</v>
      </c>
      <c r="N166" s="128">
        <v>1839.05792374</v>
      </c>
      <c r="O166" s="128">
        <v>65.069304900000006</v>
      </c>
      <c r="P166" s="128">
        <v>142.93987847</v>
      </c>
      <c r="Q166" s="128">
        <v>5.6001361300000001</v>
      </c>
      <c r="R166" s="128">
        <v>294.84786395999998</v>
      </c>
      <c r="S166" s="128">
        <v>10.59946789</v>
      </c>
      <c r="T166" s="128">
        <v>45.441042850000002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13">
        <v>45292</v>
      </c>
      <c r="B167" s="128">
        <v>35043.029151629999</v>
      </c>
      <c r="C167" s="128">
        <v>7764.2545011900002</v>
      </c>
      <c r="D167" s="128">
        <v>115.78947519</v>
      </c>
      <c r="E167" s="128">
        <v>9079.9506611899997</v>
      </c>
      <c r="F167" s="128">
        <v>2865.7047982899999</v>
      </c>
      <c r="G167" s="128">
        <v>24.85175426</v>
      </c>
      <c r="H167" s="128">
        <v>868.09281711000006</v>
      </c>
      <c r="I167" s="128">
        <v>10116.345049740001</v>
      </c>
      <c r="J167" s="128">
        <v>1598.3422727699999</v>
      </c>
      <c r="K167" s="128">
        <v>194.30631450000001</v>
      </c>
      <c r="L167" s="128">
        <v>85.913809760000007</v>
      </c>
      <c r="M167" s="128">
        <v>2.8001313099999998</v>
      </c>
      <c r="N167" s="128">
        <v>1765.82605162</v>
      </c>
      <c r="O167" s="128">
        <v>62.12434828</v>
      </c>
      <c r="P167" s="128">
        <v>153.52794166999999</v>
      </c>
      <c r="Q167" s="128">
        <v>4.5597360900000004</v>
      </c>
      <c r="R167" s="128">
        <v>290.12931330999999</v>
      </c>
      <c r="S167" s="128">
        <v>10.303967050000001</v>
      </c>
      <c r="T167" s="128">
        <v>40.2062083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13">
        <v>45323</v>
      </c>
      <c r="B168" s="128">
        <v>35166.893795639997</v>
      </c>
      <c r="C168" s="128">
        <v>7575.6909507</v>
      </c>
      <c r="D168" s="128">
        <v>116.51017495000001</v>
      </c>
      <c r="E168" s="128">
        <v>9112.8162215699995</v>
      </c>
      <c r="F168" s="128">
        <v>2642.7702561800002</v>
      </c>
      <c r="G168" s="128">
        <v>24.893076629999999</v>
      </c>
      <c r="H168" s="128">
        <v>947.21935102999998</v>
      </c>
      <c r="I168" s="128">
        <v>9827.7715354800002</v>
      </c>
      <c r="J168" s="128">
        <v>1629.0625298699999</v>
      </c>
      <c r="K168" s="128">
        <v>216.99929782000001</v>
      </c>
      <c r="L168" s="128">
        <v>83.451333289999994</v>
      </c>
      <c r="M168" s="128">
        <v>2.8001358199999999</v>
      </c>
      <c r="N168" s="128">
        <v>2431.38849407</v>
      </c>
      <c r="O168" s="128">
        <v>77.907840350000001</v>
      </c>
      <c r="P168" s="128">
        <v>139.58405389000001</v>
      </c>
      <c r="Q168" s="128">
        <v>4.0095102599999999</v>
      </c>
      <c r="R168" s="128">
        <v>284.29488282</v>
      </c>
      <c r="S168" s="128">
        <v>9.9932167399999994</v>
      </c>
      <c r="T168" s="128">
        <v>39.730934169999998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13">
        <v>45352</v>
      </c>
      <c r="B169" s="128">
        <v>35855.617715389999</v>
      </c>
      <c r="C169" s="128">
        <v>7696.6462908800004</v>
      </c>
      <c r="D169" s="128">
        <v>222.47504853999999</v>
      </c>
      <c r="E169" s="128">
        <v>9466.57194652</v>
      </c>
      <c r="F169" s="128">
        <v>2646.0630795400002</v>
      </c>
      <c r="G169" s="128">
        <v>28.736816409999999</v>
      </c>
      <c r="H169" s="128">
        <v>933.85539894999999</v>
      </c>
      <c r="I169" s="128">
        <v>9753.8766151899999</v>
      </c>
      <c r="J169" s="128">
        <v>1614.9454985299999</v>
      </c>
      <c r="K169" s="128">
        <v>218.83547571</v>
      </c>
      <c r="L169" s="128">
        <v>72.896894040000006</v>
      </c>
      <c r="M169" s="128">
        <v>2.80004192</v>
      </c>
      <c r="N169" s="128">
        <v>2575.4409664300001</v>
      </c>
      <c r="O169" s="128">
        <v>170.52687356000001</v>
      </c>
      <c r="P169" s="128">
        <v>137.12499008</v>
      </c>
      <c r="Q169" s="128">
        <v>2.5494566299999999</v>
      </c>
      <c r="R169" s="128">
        <v>288.24369915</v>
      </c>
      <c r="S169" s="128">
        <v>10.8747563</v>
      </c>
      <c r="T169" s="128">
        <v>13.153867010000001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13">
        <v>45383</v>
      </c>
      <c r="B170" s="128">
        <v>36651.543985470002</v>
      </c>
      <c r="C170" s="128">
        <v>7685.6575715899999</v>
      </c>
      <c r="D170" s="128">
        <v>219.86080453</v>
      </c>
      <c r="E170" s="128">
        <v>9875.6020104399995</v>
      </c>
      <c r="F170" s="128">
        <v>2441.5479111499999</v>
      </c>
      <c r="G170" s="128">
        <v>29.78722926</v>
      </c>
      <c r="H170" s="128">
        <v>1022.1574987400001</v>
      </c>
      <c r="I170" s="128">
        <v>10111.67488762</v>
      </c>
      <c r="J170" s="128">
        <v>1568.53102412</v>
      </c>
      <c r="K170" s="128">
        <v>261.21881300000001</v>
      </c>
      <c r="L170" s="128">
        <v>321.55751457999997</v>
      </c>
      <c r="M170" s="128">
        <v>2.8</v>
      </c>
      <c r="N170" s="128">
        <v>2536.3863132800002</v>
      </c>
      <c r="O170" s="128">
        <v>128.96628609000001</v>
      </c>
      <c r="P170" s="128">
        <v>134.67252714</v>
      </c>
      <c r="Q170" s="128">
        <v>2.49362832</v>
      </c>
      <c r="R170" s="128">
        <v>284.39696128000003</v>
      </c>
      <c r="S170" s="128">
        <v>11.72942851</v>
      </c>
      <c r="T170" s="128">
        <v>12.50357582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13">
        <v>45413</v>
      </c>
      <c r="B171" s="128">
        <v>37452.941590000002</v>
      </c>
      <c r="C171" s="128">
        <v>7591.0276547900003</v>
      </c>
      <c r="D171" s="128">
        <v>234.52506754000001</v>
      </c>
      <c r="E171" s="128">
        <v>10134.21971478</v>
      </c>
      <c r="F171" s="128">
        <v>2482.8406510499999</v>
      </c>
      <c r="G171" s="128">
        <v>31.660532190000001</v>
      </c>
      <c r="H171" s="128">
        <v>958.46485609000001</v>
      </c>
      <c r="I171" s="128">
        <v>10538.833617660001</v>
      </c>
      <c r="J171" s="128">
        <v>1642.8953921100001</v>
      </c>
      <c r="K171" s="128">
        <v>311.14671693999998</v>
      </c>
      <c r="L171" s="128">
        <v>325.27679891000002</v>
      </c>
      <c r="M171" s="128">
        <v>2.8</v>
      </c>
      <c r="N171" s="128">
        <v>2616.6472162499999</v>
      </c>
      <c r="O171" s="128">
        <v>151.07107678</v>
      </c>
      <c r="P171" s="128">
        <v>137.29161328000001</v>
      </c>
      <c r="Q171" s="128">
        <v>0.41535682000000002</v>
      </c>
      <c r="R171" s="128">
        <v>270.90538340000001</v>
      </c>
      <c r="S171" s="128">
        <v>11.33837729</v>
      </c>
      <c r="T171" s="128">
        <v>11.581564119999999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13">
        <v>45444</v>
      </c>
      <c r="B172" s="128">
        <v>38455.192841290002</v>
      </c>
      <c r="C172" s="128">
        <v>7410.3303050100003</v>
      </c>
      <c r="D172" s="128">
        <v>241.67435125</v>
      </c>
      <c r="E172" s="128">
        <v>10292.991504219999</v>
      </c>
      <c r="F172" s="128">
        <v>2504.1634158799998</v>
      </c>
      <c r="G172" s="128">
        <v>30.44711684</v>
      </c>
      <c r="H172" s="128">
        <v>933.63818903000004</v>
      </c>
      <c r="I172" s="128">
        <v>11165.63457135</v>
      </c>
      <c r="J172" s="128">
        <v>1638.32534343</v>
      </c>
      <c r="K172" s="128">
        <v>394.45162441000002</v>
      </c>
      <c r="L172" s="128">
        <v>317.63103755999998</v>
      </c>
      <c r="M172" s="128">
        <v>0</v>
      </c>
      <c r="N172" s="128">
        <v>2645.0752593399998</v>
      </c>
      <c r="O172" s="128">
        <v>152.47061796</v>
      </c>
      <c r="P172" s="128">
        <v>145.00573073999999</v>
      </c>
      <c r="Q172" s="128">
        <v>4.0114140300000001</v>
      </c>
      <c r="R172" s="128">
        <v>263.05181701999999</v>
      </c>
      <c r="S172" s="128">
        <v>305.28109988</v>
      </c>
      <c r="T172" s="128">
        <v>11.009443340000001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13">
        <v>45474</v>
      </c>
      <c r="B173" s="128">
        <v>39675.715741270003</v>
      </c>
      <c r="C173" s="128">
        <v>7643.0109758400004</v>
      </c>
      <c r="D173" s="128">
        <v>237.77731363000001</v>
      </c>
      <c r="E173" s="128">
        <v>10847.202286240001</v>
      </c>
      <c r="F173" s="128">
        <v>2507.08820474</v>
      </c>
      <c r="G173" s="128">
        <v>28.015978220000001</v>
      </c>
      <c r="H173" s="128">
        <v>972.77123991999997</v>
      </c>
      <c r="I173" s="128">
        <v>11624.8320614</v>
      </c>
      <c r="J173" s="128">
        <v>1676.3390923699999</v>
      </c>
      <c r="K173" s="128">
        <v>405.17076218</v>
      </c>
      <c r="L173" s="128">
        <v>307.31219308999999</v>
      </c>
      <c r="M173" s="128">
        <v>0</v>
      </c>
      <c r="N173" s="128">
        <v>2604.1979270100001</v>
      </c>
      <c r="O173" s="128">
        <v>205.10582712999999</v>
      </c>
      <c r="P173" s="128">
        <v>149.80730287</v>
      </c>
      <c r="Q173" s="128">
        <v>10.33973523</v>
      </c>
      <c r="R173" s="128">
        <v>259.25162352000001</v>
      </c>
      <c r="S173" s="128">
        <v>184.79774264</v>
      </c>
      <c r="T173" s="128">
        <v>12.69547524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13">
        <v>45505</v>
      </c>
      <c r="B174" s="128">
        <v>40788.52485337</v>
      </c>
      <c r="C174" s="128">
        <v>7764.2816298199996</v>
      </c>
      <c r="D174" s="128">
        <v>240.21465964000001</v>
      </c>
      <c r="E174" s="128">
        <v>10890.19233073</v>
      </c>
      <c r="F174" s="128">
        <v>2489.9907616800001</v>
      </c>
      <c r="G174" s="128">
        <v>29.925552440000001</v>
      </c>
      <c r="H174" s="128">
        <v>986.12478853000005</v>
      </c>
      <c r="I174" s="128">
        <v>12557.98120968</v>
      </c>
      <c r="J174" s="128">
        <v>1688.6473315200001</v>
      </c>
      <c r="K174" s="128">
        <v>398.94043599000003</v>
      </c>
      <c r="L174" s="128">
        <v>316.8183717</v>
      </c>
      <c r="M174" s="128">
        <v>0</v>
      </c>
      <c r="N174" s="128">
        <v>2570.7111122299998</v>
      </c>
      <c r="O174" s="128">
        <v>253.25343147000001</v>
      </c>
      <c r="P174" s="128">
        <v>139.77962135999999</v>
      </c>
      <c r="Q174" s="128">
        <v>11.04797765</v>
      </c>
      <c r="R174" s="128">
        <v>246.17782643000001</v>
      </c>
      <c r="S174" s="128">
        <v>192.58269117</v>
      </c>
      <c r="T174" s="128">
        <v>11.855121329999999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13">
        <v>45536</v>
      </c>
      <c r="B175" s="128">
        <v>42309.679001589997</v>
      </c>
      <c r="C175" s="128">
        <v>7772.7393066100003</v>
      </c>
      <c r="D175" s="128">
        <v>436.79305226000002</v>
      </c>
      <c r="E175" s="128">
        <v>11553.12410017</v>
      </c>
      <c r="F175" s="128">
        <v>2425.9151911899999</v>
      </c>
      <c r="G175" s="128">
        <v>29.687562979999999</v>
      </c>
      <c r="H175" s="128">
        <v>1001.82062235</v>
      </c>
      <c r="I175" s="128">
        <v>13245.24225118</v>
      </c>
      <c r="J175" s="128">
        <v>1679.0425390299999</v>
      </c>
      <c r="K175" s="128">
        <v>383.34021310999998</v>
      </c>
      <c r="L175" s="128">
        <v>354.82660429999999</v>
      </c>
      <c r="M175" s="128">
        <v>0</v>
      </c>
      <c r="N175" s="128">
        <v>2540.6430553099999</v>
      </c>
      <c r="O175" s="128">
        <v>266.91917414</v>
      </c>
      <c r="P175" s="128">
        <v>135.87384567000001</v>
      </c>
      <c r="Q175" s="128">
        <v>5.3890893699999998</v>
      </c>
      <c r="R175" s="128">
        <v>279.12201620000002</v>
      </c>
      <c r="S175" s="128">
        <v>188.00035317999999</v>
      </c>
      <c r="T175" s="128">
        <v>11.200024539999999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13">
        <v>45566</v>
      </c>
      <c r="B176" s="128">
        <v>42044.32382433</v>
      </c>
      <c r="C176" s="128">
        <v>7359.2757528100001</v>
      </c>
      <c r="D176" s="128">
        <v>429.80802196000002</v>
      </c>
      <c r="E176" s="128">
        <v>11730.747295450001</v>
      </c>
      <c r="F176" s="128">
        <v>2254.4667082400001</v>
      </c>
      <c r="G176" s="128">
        <v>25.202146160000002</v>
      </c>
      <c r="H176" s="128">
        <v>1000.30478283</v>
      </c>
      <c r="I176" s="128">
        <v>13214.364599349999</v>
      </c>
      <c r="J176" s="128">
        <v>1849.0605072200001</v>
      </c>
      <c r="K176" s="128">
        <v>397.94169692999998</v>
      </c>
      <c r="L176" s="128">
        <v>351.27394047000001</v>
      </c>
      <c r="M176" s="128">
        <v>0</v>
      </c>
      <c r="N176" s="128">
        <v>2547.74425277</v>
      </c>
      <c r="O176" s="128">
        <v>263.96997412000002</v>
      </c>
      <c r="P176" s="128">
        <v>131.69965626999999</v>
      </c>
      <c r="Q176" s="128">
        <v>14.421810779999999</v>
      </c>
      <c r="R176" s="128">
        <v>271.98956795999999</v>
      </c>
      <c r="S176" s="128">
        <v>190.31169555</v>
      </c>
      <c r="T176" s="128">
        <v>11.741415460000001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13">
        <v>45597</v>
      </c>
      <c r="B177" s="128">
        <v>44329.135764890001</v>
      </c>
      <c r="C177" s="128">
        <v>7201.3845322300003</v>
      </c>
      <c r="D177" s="128">
        <v>439.59293421000001</v>
      </c>
      <c r="E177" s="128">
        <v>13017.833115429999</v>
      </c>
      <c r="F177" s="128">
        <v>2647.4160898300001</v>
      </c>
      <c r="G177" s="128">
        <v>26.27892683</v>
      </c>
      <c r="H177" s="128">
        <v>1356.57272126</v>
      </c>
      <c r="I177" s="128">
        <v>13582.914051350001</v>
      </c>
      <c r="J177" s="128">
        <v>1875.4017356100001</v>
      </c>
      <c r="K177" s="128">
        <v>430.92248554000003</v>
      </c>
      <c r="L177" s="128">
        <v>349.46997922999998</v>
      </c>
      <c r="M177" s="128">
        <v>0</v>
      </c>
      <c r="N177" s="128">
        <v>2522.6593059400002</v>
      </c>
      <c r="O177" s="128">
        <v>263.33668319999998</v>
      </c>
      <c r="P177" s="128">
        <v>131.10963368</v>
      </c>
      <c r="Q177" s="128">
        <v>17.25164217</v>
      </c>
      <c r="R177" s="128">
        <v>255.64893169000001</v>
      </c>
      <c r="S177" s="128">
        <v>197.75938683999999</v>
      </c>
      <c r="T177" s="128">
        <v>13.58360985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13">
        <v>45627</v>
      </c>
      <c r="B178" s="128">
        <v>44686.667588739998</v>
      </c>
      <c r="C178" s="128">
        <v>7243.8246111400003</v>
      </c>
      <c r="D178" s="128">
        <v>522.91163908999999</v>
      </c>
      <c r="E178" s="128">
        <v>13386.015351419999</v>
      </c>
      <c r="F178" s="128">
        <v>2728.7851110900001</v>
      </c>
      <c r="G178" s="128">
        <v>24.400483550000001</v>
      </c>
      <c r="H178" s="128">
        <v>1389.41676536</v>
      </c>
      <c r="I178" s="128">
        <v>13643.77149594</v>
      </c>
      <c r="J178" s="128">
        <v>1722.8011196699999</v>
      </c>
      <c r="K178" s="128">
        <v>371.05922353</v>
      </c>
      <c r="L178" s="128">
        <v>346.86372986999999</v>
      </c>
      <c r="M178" s="128">
        <v>0.17855935000000001</v>
      </c>
      <c r="N178" s="128">
        <v>2424.45782951</v>
      </c>
      <c r="O178" s="128">
        <v>264.82262506000001</v>
      </c>
      <c r="P178" s="128">
        <v>131.96277942</v>
      </c>
      <c r="Q178" s="128">
        <v>14.169220510000001</v>
      </c>
      <c r="R178" s="128">
        <v>273.51796481000002</v>
      </c>
      <c r="S178" s="128">
        <v>182.92403392</v>
      </c>
      <c r="T178" s="128">
        <v>14.785045500000001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13">
        <v>45658</v>
      </c>
      <c r="B179" s="128">
        <v>44135.033947969998</v>
      </c>
      <c r="C179" s="128">
        <v>7152.7726714800001</v>
      </c>
      <c r="D179" s="128">
        <v>505.23980626999997</v>
      </c>
      <c r="E179" s="128">
        <v>12946.90202784</v>
      </c>
      <c r="F179" s="128">
        <v>2613.8789766999998</v>
      </c>
      <c r="G179" s="128">
        <v>29.793395539999999</v>
      </c>
      <c r="H179" s="128">
        <v>1531.0132049700001</v>
      </c>
      <c r="I179" s="128">
        <v>14176.502779750001</v>
      </c>
      <c r="J179" s="128">
        <v>1646.95051326</v>
      </c>
      <c r="K179" s="128">
        <v>179.52215598000001</v>
      </c>
      <c r="L179" s="128">
        <v>340.25471284999998</v>
      </c>
      <c r="M179" s="128">
        <v>0.17138447000000001</v>
      </c>
      <c r="N179" s="128">
        <v>2259.34823848</v>
      </c>
      <c r="O179" s="128">
        <v>263.98717255000003</v>
      </c>
      <c r="P179" s="128">
        <v>181.85704371</v>
      </c>
      <c r="Q179" s="128">
        <v>8.1756185800000001</v>
      </c>
      <c r="R179" s="128">
        <v>261.97869141000001</v>
      </c>
      <c r="S179" s="128">
        <v>22.43304406</v>
      </c>
      <c r="T179" s="128">
        <v>14.25251007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13">
        <v>45689</v>
      </c>
      <c r="B180" s="128">
        <v>45892.90318904</v>
      </c>
      <c r="C180" s="128">
        <v>7348.2518369500003</v>
      </c>
      <c r="D180" s="128">
        <v>568.09436263999999</v>
      </c>
      <c r="E180" s="128">
        <v>14064.05321444</v>
      </c>
      <c r="F180" s="128">
        <v>2605.9707337200002</v>
      </c>
      <c r="G180" s="128">
        <v>32.546164580000003</v>
      </c>
      <c r="H180" s="128">
        <v>1542.72135215</v>
      </c>
      <c r="I180" s="128">
        <v>14428.555199349999</v>
      </c>
      <c r="J180" s="128">
        <v>1648.0331230500001</v>
      </c>
      <c r="K180" s="128">
        <v>189.81471830999999</v>
      </c>
      <c r="L180" s="128">
        <v>280.41701368999998</v>
      </c>
      <c r="M180" s="128">
        <v>3.6948702400000002</v>
      </c>
      <c r="N180" s="128">
        <v>2402.8090893399999</v>
      </c>
      <c r="O180" s="128">
        <v>290.86505385999999</v>
      </c>
      <c r="P180" s="128">
        <v>177.54912078000001</v>
      </c>
      <c r="Q180" s="128">
        <v>6.1056660799999998</v>
      </c>
      <c r="R180" s="128">
        <v>267.75936894</v>
      </c>
      <c r="S180" s="128">
        <v>22.096355020000001</v>
      </c>
      <c r="T180" s="128">
        <v>13.565945899999999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13">
        <v>45717</v>
      </c>
      <c r="B181" s="128">
        <v>48460.576279940004</v>
      </c>
      <c r="C181" s="128">
        <v>7566.6805042200003</v>
      </c>
      <c r="D181" s="128">
        <v>928.19719418</v>
      </c>
      <c r="E181" s="128">
        <v>15401.682436880001</v>
      </c>
      <c r="F181" s="128">
        <v>2562.5521158699999</v>
      </c>
      <c r="G181" s="128">
        <v>38.19633022</v>
      </c>
      <c r="H181" s="128">
        <v>1591.9928072</v>
      </c>
      <c r="I181" s="128">
        <v>14724.707020870001</v>
      </c>
      <c r="J181" s="128">
        <v>1833.0642627899999</v>
      </c>
      <c r="K181" s="128">
        <v>181.92098963000001</v>
      </c>
      <c r="L181" s="128">
        <v>465.05124482000002</v>
      </c>
      <c r="M181" s="128">
        <v>7.3414370699999996</v>
      </c>
      <c r="N181" s="128">
        <v>2333.0735432900001</v>
      </c>
      <c r="O181" s="128">
        <v>322.08270493999999</v>
      </c>
      <c r="P181" s="128">
        <v>179.39736346999999</v>
      </c>
      <c r="Q181" s="128">
        <v>5.3285218499999996</v>
      </c>
      <c r="R181" s="128">
        <v>275.86054368999999</v>
      </c>
      <c r="S181" s="128">
        <v>32.977558989999999</v>
      </c>
      <c r="T181" s="128">
        <v>10.46969996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230</v>
      </c>
    </row>
    <row r="6" spans="1:20" s="35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13">
        <v>44866</v>
      </c>
      <c r="B153" s="128">
        <v>32390.156423969998</v>
      </c>
      <c r="C153" s="128">
        <v>1098.75588578</v>
      </c>
      <c r="D153" s="128">
        <v>50.730134030000002</v>
      </c>
      <c r="E153" s="128">
        <v>0</v>
      </c>
      <c r="F153" s="128">
        <v>25.095571459999999</v>
      </c>
      <c r="G153" s="128">
        <v>25.63456257</v>
      </c>
      <c r="H153" s="128">
        <v>1048.0257517499999</v>
      </c>
      <c r="I153" s="128">
        <v>458.32304146000001</v>
      </c>
      <c r="J153" s="128">
        <v>219.23325517999999</v>
      </c>
      <c r="K153" s="128">
        <v>370.46945511000001</v>
      </c>
      <c r="L153" s="128">
        <v>31291.400538189999</v>
      </c>
      <c r="M153" s="128">
        <v>6995.7660090099998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13">
        <v>44896</v>
      </c>
      <c r="B154" s="128">
        <v>32595.432911309999</v>
      </c>
      <c r="C154" s="128">
        <v>1151.7726506500001</v>
      </c>
      <c r="D154" s="128">
        <v>50.948787369999998</v>
      </c>
      <c r="E154" s="128">
        <v>0</v>
      </c>
      <c r="F154" s="128">
        <v>25.260754859999999</v>
      </c>
      <c r="G154" s="128">
        <v>25.688032509999999</v>
      </c>
      <c r="H154" s="128">
        <v>1100.8238632800001</v>
      </c>
      <c r="I154" s="128">
        <v>464.10685768000002</v>
      </c>
      <c r="J154" s="128">
        <v>261.99650537999997</v>
      </c>
      <c r="K154" s="128">
        <v>374.72050022000002</v>
      </c>
      <c r="L154" s="128">
        <v>31443.660260659999</v>
      </c>
      <c r="M154" s="128">
        <v>5746.7063827399998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13">
        <v>44927</v>
      </c>
      <c r="B155" s="128">
        <v>32270.920144930002</v>
      </c>
      <c r="C155" s="128">
        <v>1148.00130098</v>
      </c>
      <c r="D155" s="128">
        <v>51.183473759999998</v>
      </c>
      <c r="E155" s="128">
        <v>0</v>
      </c>
      <c r="F155" s="128">
        <v>25.456843209999999</v>
      </c>
      <c r="G155" s="128">
        <v>25.726630549999999</v>
      </c>
      <c r="H155" s="128">
        <v>1096.81782722</v>
      </c>
      <c r="I155" s="128">
        <v>475.06616423000003</v>
      </c>
      <c r="J155" s="128">
        <v>242.71297057000001</v>
      </c>
      <c r="K155" s="128">
        <v>379.03869242000002</v>
      </c>
      <c r="L155" s="128">
        <v>31122.918843949999</v>
      </c>
      <c r="M155" s="128">
        <v>5609.9275578799998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13">
        <v>44958</v>
      </c>
      <c r="B156" s="128">
        <v>31495.03601498</v>
      </c>
      <c r="C156" s="128">
        <v>1092.7041052300001</v>
      </c>
      <c r="D156" s="128">
        <v>49.841731500000002</v>
      </c>
      <c r="E156" s="128">
        <v>0</v>
      </c>
      <c r="F156" s="128">
        <v>25.561565940000001</v>
      </c>
      <c r="G156" s="128">
        <v>24.28016556</v>
      </c>
      <c r="H156" s="128">
        <v>1042.8623737299999</v>
      </c>
      <c r="I156" s="128">
        <v>445.65568651000001</v>
      </c>
      <c r="J156" s="128">
        <v>234.69041744</v>
      </c>
      <c r="K156" s="128">
        <v>362.51626978000002</v>
      </c>
      <c r="L156" s="128">
        <v>30402.331909749999</v>
      </c>
      <c r="M156" s="128">
        <v>5589.5576691400001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13">
        <v>44986</v>
      </c>
      <c r="B157" s="128">
        <v>30554.61336503</v>
      </c>
      <c r="C157" s="128">
        <v>1124.05746396</v>
      </c>
      <c r="D157" s="128">
        <v>73.454814979999995</v>
      </c>
      <c r="E157" s="128">
        <v>0</v>
      </c>
      <c r="F157" s="128">
        <v>50.056460219999998</v>
      </c>
      <c r="G157" s="128">
        <v>23.39835476</v>
      </c>
      <c r="H157" s="128">
        <v>1050.6026489799999</v>
      </c>
      <c r="I157" s="128">
        <v>452.17611074000001</v>
      </c>
      <c r="J157" s="128">
        <v>233.33650825999999</v>
      </c>
      <c r="K157" s="128">
        <v>365.09002998</v>
      </c>
      <c r="L157" s="128">
        <v>29430.555901070002</v>
      </c>
      <c r="M157" s="128">
        <v>8030.7585226800002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13">
        <v>45017</v>
      </c>
      <c r="B158" s="128">
        <v>30224.56955642</v>
      </c>
      <c r="C158" s="128">
        <v>1114.6470934500001</v>
      </c>
      <c r="D158" s="128">
        <v>72.74409344</v>
      </c>
      <c r="E158" s="128">
        <v>0</v>
      </c>
      <c r="F158" s="128">
        <v>50.260650249999998</v>
      </c>
      <c r="G158" s="128">
        <v>22.483443189999999</v>
      </c>
      <c r="H158" s="128">
        <v>1041.9030000099999</v>
      </c>
      <c r="I158" s="128">
        <v>451.35634270000003</v>
      </c>
      <c r="J158" s="128">
        <v>230.34252727000001</v>
      </c>
      <c r="K158" s="128">
        <v>360.20413004</v>
      </c>
      <c r="L158" s="128">
        <v>29109.92246297</v>
      </c>
      <c r="M158" s="128">
        <v>7378.8447359100001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13">
        <v>45047</v>
      </c>
      <c r="B159" s="128">
        <v>29483.963704450001</v>
      </c>
      <c r="C159" s="128">
        <v>1068.52838421</v>
      </c>
      <c r="D159" s="128">
        <v>69.059141699999998</v>
      </c>
      <c r="E159" s="128">
        <v>0</v>
      </c>
      <c r="F159" s="128">
        <v>49.271703840000001</v>
      </c>
      <c r="G159" s="128">
        <v>19.787437860000001</v>
      </c>
      <c r="H159" s="128">
        <v>999.46924250999996</v>
      </c>
      <c r="I159" s="128">
        <v>432.38500950000002</v>
      </c>
      <c r="J159" s="128">
        <v>222.9058196</v>
      </c>
      <c r="K159" s="128">
        <v>344.17841341000002</v>
      </c>
      <c r="L159" s="128">
        <v>28415.435320240002</v>
      </c>
      <c r="M159" s="128">
        <v>7018.4087009599998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13">
        <v>45078</v>
      </c>
      <c r="B160" s="128">
        <v>30528.669131049999</v>
      </c>
      <c r="C160" s="128">
        <v>1057.09820685</v>
      </c>
      <c r="D160" s="128">
        <v>66.594314580000002</v>
      </c>
      <c r="E160" s="128">
        <v>0</v>
      </c>
      <c r="F160" s="128">
        <v>49.528649420000001</v>
      </c>
      <c r="G160" s="128">
        <v>17.065665160000002</v>
      </c>
      <c r="H160" s="128">
        <v>990.50389227000005</v>
      </c>
      <c r="I160" s="128">
        <v>432.92398456000001</v>
      </c>
      <c r="J160" s="128">
        <v>220.23523133</v>
      </c>
      <c r="K160" s="128">
        <v>337.34467638000001</v>
      </c>
      <c r="L160" s="128">
        <v>29471.570924200001</v>
      </c>
      <c r="M160" s="128">
        <v>7021.3662634800003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13">
        <v>45108</v>
      </c>
      <c r="B161" s="128">
        <v>31571.439477399999</v>
      </c>
      <c r="C161" s="128">
        <v>1040.65259767</v>
      </c>
      <c r="D161" s="128">
        <v>63.661562979999999</v>
      </c>
      <c r="E161" s="128">
        <v>0</v>
      </c>
      <c r="F161" s="128">
        <v>49.320166290000003</v>
      </c>
      <c r="G161" s="128">
        <v>14.34139669</v>
      </c>
      <c r="H161" s="128">
        <v>976.99103468999999</v>
      </c>
      <c r="I161" s="128">
        <v>428.55740887000002</v>
      </c>
      <c r="J161" s="128">
        <v>216.38249666999999</v>
      </c>
      <c r="K161" s="128">
        <v>332.05112915000001</v>
      </c>
      <c r="L161" s="128">
        <v>30530.78687973</v>
      </c>
      <c r="M161" s="128">
        <v>7093.16914946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13">
        <v>45139</v>
      </c>
      <c r="B162" s="128">
        <v>32362.662240260001</v>
      </c>
      <c r="C162" s="128">
        <v>1010.16294928</v>
      </c>
      <c r="D162" s="128">
        <v>61.240159679999998</v>
      </c>
      <c r="E162" s="128">
        <v>0</v>
      </c>
      <c r="F162" s="128">
        <v>49.64642731</v>
      </c>
      <c r="G162" s="128">
        <v>11.59373237</v>
      </c>
      <c r="H162" s="128">
        <v>948.92278959999999</v>
      </c>
      <c r="I162" s="128">
        <v>416.3616561</v>
      </c>
      <c r="J162" s="128">
        <v>210.57534515</v>
      </c>
      <c r="K162" s="128">
        <v>321.98578835000001</v>
      </c>
      <c r="L162" s="128">
        <v>31352.499290979998</v>
      </c>
      <c r="M162" s="128">
        <v>7285.3268792500003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13">
        <v>45170</v>
      </c>
      <c r="B163" s="128">
        <v>32260.396795119999</v>
      </c>
      <c r="C163" s="128">
        <v>970.99222464000002</v>
      </c>
      <c r="D163" s="128">
        <v>66.210494800000006</v>
      </c>
      <c r="E163" s="128">
        <v>0</v>
      </c>
      <c r="F163" s="128">
        <v>57.380775049999997</v>
      </c>
      <c r="G163" s="128">
        <v>8.8297197500000006</v>
      </c>
      <c r="H163" s="128">
        <v>904.78172984000003</v>
      </c>
      <c r="I163" s="128">
        <v>396.37413852999998</v>
      </c>
      <c r="J163" s="128">
        <v>201.63822644999999</v>
      </c>
      <c r="K163" s="128">
        <v>306.76936486</v>
      </c>
      <c r="L163" s="128">
        <v>31289.404570480001</v>
      </c>
      <c r="M163" s="128">
        <v>7435.2970591699996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13">
        <v>45200</v>
      </c>
      <c r="B164" s="128">
        <v>33119.371580070001</v>
      </c>
      <c r="C164" s="128">
        <v>946.19639322</v>
      </c>
      <c r="D164" s="128">
        <v>62.834406299999998</v>
      </c>
      <c r="E164" s="128">
        <v>0</v>
      </c>
      <c r="F164" s="128">
        <v>57.838124090000001</v>
      </c>
      <c r="G164" s="128">
        <v>4.9962822100000004</v>
      </c>
      <c r="H164" s="128">
        <v>883.36198692000005</v>
      </c>
      <c r="I164" s="128">
        <v>389.51739910999999</v>
      </c>
      <c r="J164" s="128">
        <v>196.54333890999999</v>
      </c>
      <c r="K164" s="128">
        <v>297.30124890000002</v>
      </c>
      <c r="L164" s="128">
        <v>32173.17518685</v>
      </c>
      <c r="M164" s="128">
        <v>7517.2443596100002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13">
        <v>45231</v>
      </c>
      <c r="B165" s="128">
        <v>34264.858526980002</v>
      </c>
      <c r="C165" s="128">
        <v>914.98364521999997</v>
      </c>
      <c r="D165" s="128">
        <v>40.059595649999999</v>
      </c>
      <c r="E165" s="128">
        <v>0</v>
      </c>
      <c r="F165" s="128">
        <v>36.59031238</v>
      </c>
      <c r="G165" s="128">
        <v>3.46928327</v>
      </c>
      <c r="H165" s="128">
        <v>874.92404956999997</v>
      </c>
      <c r="I165" s="128">
        <v>396.18042875999998</v>
      </c>
      <c r="J165" s="128">
        <v>190.96789113</v>
      </c>
      <c r="K165" s="128">
        <v>287.77572967999998</v>
      </c>
      <c r="L165" s="128">
        <v>33349.874881759999</v>
      </c>
      <c r="M165" s="128">
        <v>9605.3580998300004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13">
        <v>45261</v>
      </c>
      <c r="B166" s="128">
        <v>35314.753729240001</v>
      </c>
      <c r="C166" s="128">
        <v>944.78472102000001</v>
      </c>
      <c r="D166" s="128">
        <v>38.585451849999998</v>
      </c>
      <c r="E166" s="128">
        <v>0</v>
      </c>
      <c r="F166" s="128">
        <v>35.696164449999998</v>
      </c>
      <c r="G166" s="128">
        <v>2.8892874000000002</v>
      </c>
      <c r="H166" s="128">
        <v>906.19926916999998</v>
      </c>
      <c r="I166" s="128">
        <v>411.03560771000002</v>
      </c>
      <c r="J166" s="128">
        <v>195.78900833</v>
      </c>
      <c r="K166" s="128">
        <v>299.37465313000001</v>
      </c>
      <c r="L166" s="128">
        <v>34369.969008220003</v>
      </c>
      <c r="M166" s="128">
        <v>9413.33206049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13">
        <v>45292</v>
      </c>
      <c r="B167" s="128">
        <v>35043.029151629999</v>
      </c>
      <c r="C167" s="128">
        <v>908.68131301000005</v>
      </c>
      <c r="D167" s="128">
        <v>38.449763660000002</v>
      </c>
      <c r="E167" s="128">
        <v>0</v>
      </c>
      <c r="F167" s="128">
        <v>35.641664300000002</v>
      </c>
      <c r="G167" s="128">
        <v>2.8080993599999999</v>
      </c>
      <c r="H167" s="128">
        <v>870.23154935000002</v>
      </c>
      <c r="I167" s="128">
        <v>393.09793149000001</v>
      </c>
      <c r="J167" s="128">
        <v>186.81099786999999</v>
      </c>
      <c r="K167" s="128">
        <v>290.32261999000002</v>
      </c>
      <c r="L167" s="128">
        <v>34134.34783862</v>
      </c>
      <c r="M167" s="128">
        <v>8150.4055853600003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13">
        <v>45323</v>
      </c>
      <c r="B168" s="128">
        <v>35166.893795639997</v>
      </c>
      <c r="C168" s="128">
        <v>891.73632859999998</v>
      </c>
      <c r="D168" s="128">
        <v>44.18199139</v>
      </c>
      <c r="E168" s="128">
        <v>0</v>
      </c>
      <c r="F168" s="128">
        <v>41.45463934</v>
      </c>
      <c r="G168" s="128">
        <v>2.7273520499999999</v>
      </c>
      <c r="H168" s="128">
        <v>847.55433720999997</v>
      </c>
      <c r="I168" s="128">
        <v>387.18974083000001</v>
      </c>
      <c r="J168" s="128">
        <v>181.95698970000001</v>
      </c>
      <c r="K168" s="128">
        <v>278.40760668000001</v>
      </c>
      <c r="L168" s="128">
        <v>34275.15746704</v>
      </c>
      <c r="M168" s="128">
        <v>9530.1842998299999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13">
        <v>45352</v>
      </c>
      <c r="B169" s="128">
        <v>35855.617715389999</v>
      </c>
      <c r="C169" s="128">
        <v>909.38261575000001</v>
      </c>
      <c r="D169" s="128">
        <v>44.179497779999998</v>
      </c>
      <c r="E169" s="128">
        <v>0</v>
      </c>
      <c r="F169" s="128">
        <v>41.533375229999997</v>
      </c>
      <c r="G169" s="128">
        <v>2.6461225499999999</v>
      </c>
      <c r="H169" s="128">
        <v>865.20311796999999</v>
      </c>
      <c r="I169" s="128">
        <v>389.71383452999999</v>
      </c>
      <c r="J169" s="128">
        <v>178.98095395000001</v>
      </c>
      <c r="K169" s="128">
        <v>296.50832948999999</v>
      </c>
      <c r="L169" s="128">
        <v>34946.235099639998</v>
      </c>
      <c r="M169" s="128">
        <v>9468.8900749900004</v>
      </c>
      <c r="N169" s="128"/>
      <c r="O169" s="128"/>
      <c r="P169" s="128"/>
      <c r="Q169" s="128"/>
      <c r="R169" s="128"/>
      <c r="S169" s="128"/>
      <c r="T169" s="128"/>
    </row>
    <row r="170" spans="1:20">
      <c r="A170" s="13">
        <v>45383</v>
      </c>
      <c r="B170" s="128">
        <v>36651.543985470002</v>
      </c>
      <c r="C170" s="128">
        <v>935.53558166000005</v>
      </c>
      <c r="D170" s="128">
        <v>43.969071839999998</v>
      </c>
      <c r="E170" s="128">
        <v>0</v>
      </c>
      <c r="F170" s="128">
        <v>41.403904939999997</v>
      </c>
      <c r="G170" s="128">
        <v>2.5651668999999999</v>
      </c>
      <c r="H170" s="128">
        <v>891.56650981999996</v>
      </c>
      <c r="I170" s="128">
        <v>383.13560554999998</v>
      </c>
      <c r="J170" s="128">
        <v>172.42885505000001</v>
      </c>
      <c r="K170" s="128">
        <v>336.00204922</v>
      </c>
      <c r="L170" s="128">
        <v>35716.008403810003</v>
      </c>
      <c r="M170" s="128">
        <v>9905.4019791400005</v>
      </c>
      <c r="N170" s="128"/>
      <c r="O170" s="128"/>
      <c r="P170" s="128"/>
      <c r="Q170" s="128"/>
      <c r="R170" s="128"/>
      <c r="S170" s="128"/>
      <c r="T170" s="128"/>
    </row>
    <row r="171" spans="1:20">
      <c r="A171" s="13">
        <v>45413</v>
      </c>
      <c r="B171" s="128">
        <v>37452.941590000002</v>
      </c>
      <c r="C171" s="128">
        <v>950.10069220000003</v>
      </c>
      <c r="D171" s="128">
        <v>43.797780670000002</v>
      </c>
      <c r="E171" s="128">
        <v>0</v>
      </c>
      <c r="F171" s="128">
        <v>41.313774819999999</v>
      </c>
      <c r="G171" s="128">
        <v>2.48400585</v>
      </c>
      <c r="H171" s="128">
        <v>906.30291152999996</v>
      </c>
      <c r="I171" s="128">
        <v>387.01805295000003</v>
      </c>
      <c r="J171" s="128">
        <v>170.30631991000001</v>
      </c>
      <c r="K171" s="128">
        <v>348.97853866999998</v>
      </c>
      <c r="L171" s="128">
        <v>36502.840897800001</v>
      </c>
      <c r="M171" s="128">
        <v>9612.1758430099999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13">
        <v>45444</v>
      </c>
      <c r="B172" s="128">
        <v>38455.192841290002</v>
      </c>
      <c r="C172" s="128">
        <v>946.28274307000004</v>
      </c>
      <c r="D172" s="128">
        <v>43.63197143</v>
      </c>
      <c r="E172" s="128">
        <v>0</v>
      </c>
      <c r="F172" s="128">
        <v>41.228956320000002</v>
      </c>
      <c r="G172" s="128">
        <v>2.4030151100000001</v>
      </c>
      <c r="H172" s="128">
        <v>902.65077164000002</v>
      </c>
      <c r="I172" s="128">
        <v>375.13875868000002</v>
      </c>
      <c r="J172" s="128">
        <v>164.56392837999999</v>
      </c>
      <c r="K172" s="128">
        <v>362.94808458</v>
      </c>
      <c r="L172" s="128">
        <v>37508.910098220003</v>
      </c>
      <c r="M172" s="128">
        <v>9354.5919855100001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13">
        <v>45474</v>
      </c>
      <c r="B173" s="128">
        <v>39675.715741270003</v>
      </c>
      <c r="C173" s="128">
        <v>966.79348307999999</v>
      </c>
      <c r="D173" s="128">
        <v>57.157809919999998</v>
      </c>
      <c r="E173" s="128">
        <v>0</v>
      </c>
      <c r="F173" s="128">
        <v>54.835946710000002</v>
      </c>
      <c r="G173" s="128">
        <v>2.3218632100000001</v>
      </c>
      <c r="H173" s="128">
        <v>909.63567316000001</v>
      </c>
      <c r="I173" s="128">
        <v>376.35677508999999</v>
      </c>
      <c r="J173" s="128">
        <v>157.7839242</v>
      </c>
      <c r="K173" s="128">
        <v>375.49497387000002</v>
      </c>
      <c r="L173" s="128">
        <v>38708.922258190003</v>
      </c>
      <c r="M173" s="128">
        <v>9546.95401064</v>
      </c>
      <c r="N173" s="128"/>
      <c r="O173" s="128"/>
      <c r="P173" s="128"/>
      <c r="Q173" s="128"/>
      <c r="R173" s="128"/>
      <c r="S173" s="128"/>
      <c r="T173" s="128"/>
    </row>
    <row r="174" spans="1:20">
      <c r="A174" s="13">
        <v>45505</v>
      </c>
      <c r="B174" s="128">
        <v>40788.52485337</v>
      </c>
      <c r="C174" s="128">
        <v>1001.4574082300001</v>
      </c>
      <c r="D174" s="128">
        <v>63.825687629999997</v>
      </c>
      <c r="E174" s="128">
        <v>0</v>
      </c>
      <c r="F174" s="128">
        <v>61.584982480000001</v>
      </c>
      <c r="G174" s="128">
        <v>2.2407051500000001</v>
      </c>
      <c r="H174" s="128">
        <v>937.63172059999999</v>
      </c>
      <c r="I174" s="128">
        <v>378.89544767000001</v>
      </c>
      <c r="J174" s="128">
        <v>155.08703678000001</v>
      </c>
      <c r="K174" s="128">
        <v>403.64923614999998</v>
      </c>
      <c r="L174" s="128">
        <v>39787.067445139997</v>
      </c>
      <c r="M174" s="128">
        <v>9508.2970743099995</v>
      </c>
      <c r="N174" s="128"/>
      <c r="O174" s="128"/>
      <c r="P174" s="128"/>
      <c r="Q174" s="128"/>
      <c r="R174" s="128"/>
      <c r="S174" s="128"/>
      <c r="T174" s="128"/>
    </row>
    <row r="175" spans="1:20">
      <c r="A175" s="13">
        <v>45536</v>
      </c>
      <c r="B175" s="128">
        <v>42309.679001589997</v>
      </c>
      <c r="C175" s="128">
        <v>1008.07951885</v>
      </c>
      <c r="D175" s="128">
        <v>74.575850990000006</v>
      </c>
      <c r="E175" s="128">
        <v>0</v>
      </c>
      <c r="F175" s="128">
        <v>72.416109180000007</v>
      </c>
      <c r="G175" s="128">
        <v>2.1597418099999999</v>
      </c>
      <c r="H175" s="128">
        <v>933.50366785999995</v>
      </c>
      <c r="I175" s="128">
        <v>372.63218283999998</v>
      </c>
      <c r="J175" s="128">
        <v>150.28549667999999</v>
      </c>
      <c r="K175" s="128">
        <v>410.58598833999997</v>
      </c>
      <c r="L175" s="128">
        <v>41301.599482739999</v>
      </c>
      <c r="M175" s="128">
        <v>9810.5849171200007</v>
      </c>
      <c r="N175" s="128"/>
      <c r="O175" s="128"/>
      <c r="P175" s="128"/>
      <c r="Q175" s="128"/>
      <c r="R175" s="128"/>
      <c r="S175" s="128"/>
      <c r="T175" s="128"/>
    </row>
    <row r="176" spans="1:20">
      <c r="A176" s="13">
        <v>45566</v>
      </c>
      <c r="B176" s="128">
        <v>42044.32382433</v>
      </c>
      <c r="C176" s="128">
        <v>995.44427618999998</v>
      </c>
      <c r="D176" s="128">
        <v>103.69132791</v>
      </c>
      <c r="E176" s="128">
        <v>0</v>
      </c>
      <c r="F176" s="128">
        <v>79.895816819999993</v>
      </c>
      <c r="G176" s="128">
        <v>23.795511090000002</v>
      </c>
      <c r="H176" s="128">
        <v>891.75294828000006</v>
      </c>
      <c r="I176" s="128">
        <v>353.90625376999998</v>
      </c>
      <c r="J176" s="128">
        <v>140.17824723999999</v>
      </c>
      <c r="K176" s="128">
        <v>397.66844727</v>
      </c>
      <c r="L176" s="128">
        <v>41048.879548140001</v>
      </c>
      <c r="M176" s="128">
        <v>9883.5569336200006</v>
      </c>
      <c r="N176" s="128"/>
      <c r="O176" s="128"/>
      <c r="P176" s="128"/>
      <c r="Q176" s="128"/>
      <c r="R176" s="128"/>
      <c r="S176" s="128"/>
      <c r="T176" s="128"/>
    </row>
    <row r="177" spans="1:20">
      <c r="A177" s="13">
        <v>45597</v>
      </c>
      <c r="B177" s="128">
        <v>44329.135764890001</v>
      </c>
      <c r="C177" s="128">
        <v>988.90214567999999</v>
      </c>
      <c r="D177" s="128">
        <v>132.26109726999999</v>
      </c>
      <c r="E177" s="128">
        <v>0</v>
      </c>
      <c r="F177" s="128">
        <v>90.232286200000004</v>
      </c>
      <c r="G177" s="128">
        <v>42.028811070000003</v>
      </c>
      <c r="H177" s="128">
        <v>856.64104841000005</v>
      </c>
      <c r="I177" s="128">
        <v>339.76201598</v>
      </c>
      <c r="J177" s="128">
        <v>134.49866237000001</v>
      </c>
      <c r="K177" s="128">
        <v>382.38037006000002</v>
      </c>
      <c r="L177" s="128">
        <v>43340.233619209997</v>
      </c>
      <c r="M177" s="128">
        <v>10946.74351964</v>
      </c>
      <c r="N177" s="128"/>
      <c r="O177" s="128"/>
      <c r="P177" s="128"/>
      <c r="Q177" s="128"/>
      <c r="R177" s="128"/>
      <c r="S177" s="128"/>
      <c r="T177" s="128"/>
    </row>
    <row r="178" spans="1:20">
      <c r="A178" s="13">
        <v>45627</v>
      </c>
      <c r="B178" s="128">
        <v>44686.667588739998</v>
      </c>
      <c r="C178" s="128">
        <v>921.20718065999995</v>
      </c>
      <c r="D178" s="128">
        <v>72.706588929999995</v>
      </c>
      <c r="E178" s="128">
        <v>0</v>
      </c>
      <c r="F178" s="128">
        <v>57.206717529999999</v>
      </c>
      <c r="G178" s="128">
        <v>15.4998714</v>
      </c>
      <c r="H178" s="128">
        <v>848.50059173</v>
      </c>
      <c r="I178" s="128">
        <v>340.29317961999999</v>
      </c>
      <c r="J178" s="128">
        <v>130.16066864999999</v>
      </c>
      <c r="K178" s="128">
        <v>378.04674346000002</v>
      </c>
      <c r="L178" s="128">
        <v>43765.460408079998</v>
      </c>
      <c r="M178" s="128">
        <v>11158.970258470001</v>
      </c>
      <c r="N178" s="128"/>
      <c r="O178" s="128"/>
      <c r="P178" s="128"/>
      <c r="Q178" s="128"/>
      <c r="R178" s="128"/>
      <c r="S178" s="128"/>
      <c r="T178" s="128"/>
    </row>
    <row r="179" spans="1:20">
      <c r="A179" s="13">
        <v>45658</v>
      </c>
      <c r="B179" s="128">
        <v>44135.033947969998</v>
      </c>
      <c r="C179" s="128">
        <v>894.20644133999997</v>
      </c>
      <c r="D179" s="128">
        <v>83.916266219999997</v>
      </c>
      <c r="E179" s="128">
        <v>0</v>
      </c>
      <c r="F179" s="128">
        <v>68.506435019999998</v>
      </c>
      <c r="G179" s="128">
        <v>15.409831199999999</v>
      </c>
      <c r="H179" s="128">
        <v>810.29017511999996</v>
      </c>
      <c r="I179" s="128">
        <v>321.19003991</v>
      </c>
      <c r="J179" s="128">
        <v>122.5847758</v>
      </c>
      <c r="K179" s="128">
        <v>366.51535940999997</v>
      </c>
      <c r="L179" s="128">
        <v>43240.827506629998</v>
      </c>
      <c r="M179" s="128">
        <v>10682.520103119999</v>
      </c>
      <c r="N179" s="128"/>
      <c r="O179" s="128"/>
      <c r="P179" s="128"/>
      <c r="Q179" s="128"/>
      <c r="R179" s="128"/>
      <c r="S179" s="128"/>
      <c r="T179" s="128"/>
    </row>
    <row r="180" spans="1:20">
      <c r="A180" s="13">
        <v>45689</v>
      </c>
      <c r="B180" s="128">
        <v>45892.90318904</v>
      </c>
      <c r="C180" s="128">
        <v>877.95912948</v>
      </c>
      <c r="D180" s="128">
        <v>80.89293327</v>
      </c>
      <c r="E180" s="128">
        <v>0</v>
      </c>
      <c r="F180" s="128">
        <v>68.574807079999999</v>
      </c>
      <c r="G180" s="128">
        <v>12.318126189999999</v>
      </c>
      <c r="H180" s="128">
        <v>797.06619621000004</v>
      </c>
      <c r="I180" s="128">
        <v>320.92786817000001</v>
      </c>
      <c r="J180" s="128">
        <v>115.46817317999999</v>
      </c>
      <c r="K180" s="128">
        <v>360.67015486000003</v>
      </c>
      <c r="L180" s="128">
        <v>45014.944059560003</v>
      </c>
      <c r="M180" s="128">
        <v>11164.23958064</v>
      </c>
      <c r="N180" s="128"/>
      <c r="O180" s="128"/>
      <c r="P180" s="128"/>
      <c r="Q180" s="128"/>
      <c r="R180" s="128"/>
      <c r="S180" s="128"/>
      <c r="T180" s="128"/>
    </row>
    <row r="181" spans="1:20">
      <c r="A181" s="13">
        <v>45717</v>
      </c>
      <c r="B181" s="128">
        <v>48460.576279940004</v>
      </c>
      <c r="C181" s="128">
        <v>859.54995831999997</v>
      </c>
      <c r="D181" s="128">
        <v>77.168647419999999</v>
      </c>
      <c r="E181" s="128">
        <v>0</v>
      </c>
      <c r="F181" s="128">
        <v>66.934825059999994</v>
      </c>
      <c r="G181" s="128">
        <v>10.23382236</v>
      </c>
      <c r="H181" s="128">
        <v>782.38131090000002</v>
      </c>
      <c r="I181" s="128">
        <v>314.13865719</v>
      </c>
      <c r="J181" s="128">
        <v>110.32018539000001</v>
      </c>
      <c r="K181" s="128">
        <v>357.92246832000001</v>
      </c>
      <c r="L181" s="128">
        <v>47601.026321619996</v>
      </c>
      <c r="M181" s="128">
        <v>10960.843054729999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230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7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5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 hidden="1" outlineLevel="1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 hidden="1" outlineLevel="1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 hidden="1" outlineLevel="1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 hidden="1" outlineLevel="1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 hidden="1" outlineLevel="1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 hidden="1" outlineLevel="1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 hidden="1" outlineLevel="1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 hidden="1" outlineLevel="1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  <row r="153" spans="1:28" hidden="1" outlineLevel="1">
      <c r="A153" s="13">
        <v>44866</v>
      </c>
      <c r="B153" s="128">
        <v>11574.500247559999</v>
      </c>
      <c r="C153" s="128">
        <v>8992.6056349900009</v>
      </c>
      <c r="D153" s="128">
        <v>8704.6354444299996</v>
      </c>
      <c r="E153" s="128">
        <v>3746.55725239</v>
      </c>
      <c r="F153" s="128">
        <v>4298.9438048299999</v>
      </c>
      <c r="G153" s="128">
        <v>659.13438721</v>
      </c>
      <c r="H153" s="128">
        <v>287.97019055999999</v>
      </c>
      <c r="I153" s="128">
        <v>6.1973399200000001</v>
      </c>
      <c r="J153" s="128">
        <v>13.49996522</v>
      </c>
      <c r="K153" s="128">
        <v>268.27288542000002</v>
      </c>
      <c r="L153" s="128">
        <v>1135.04083141</v>
      </c>
      <c r="M153" s="128">
        <v>704.07507916999998</v>
      </c>
      <c r="N153" s="128">
        <v>6.4415269999999997E-2</v>
      </c>
      <c r="O153" s="128">
        <v>29.549372200000001</v>
      </c>
      <c r="P153" s="128">
        <v>674.46129169999995</v>
      </c>
      <c r="Q153" s="128">
        <v>430.96575223999997</v>
      </c>
      <c r="R153" s="128">
        <v>0</v>
      </c>
      <c r="S153" s="128">
        <v>17.951295649999999</v>
      </c>
      <c r="T153" s="128">
        <v>413.01445659000001</v>
      </c>
      <c r="U153" s="128">
        <v>1446.8537811599999</v>
      </c>
      <c r="V153" s="128">
        <v>1407.8178180899999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13">
        <v>44896</v>
      </c>
      <c r="B154" s="128">
        <v>10996.68835787</v>
      </c>
      <c r="C154" s="128">
        <v>8613.6196976499996</v>
      </c>
      <c r="D154" s="128">
        <v>8354.7345199200008</v>
      </c>
      <c r="E154" s="128">
        <v>3619.99089602</v>
      </c>
      <c r="F154" s="128">
        <v>4087.9570416500001</v>
      </c>
      <c r="G154" s="128">
        <v>646.78658225000004</v>
      </c>
      <c r="H154" s="128">
        <v>258.88517773000001</v>
      </c>
      <c r="I154" s="128">
        <v>6.2070621299999997</v>
      </c>
      <c r="J154" s="128">
        <v>10.57975626</v>
      </c>
      <c r="K154" s="128">
        <v>242.09835934</v>
      </c>
      <c r="L154" s="128">
        <v>911.54461607999997</v>
      </c>
      <c r="M154" s="128">
        <v>696.73799771999995</v>
      </c>
      <c r="N154" s="128">
        <v>0</v>
      </c>
      <c r="O154" s="128">
        <v>27.628628599999999</v>
      </c>
      <c r="P154" s="128">
        <v>669.10936912</v>
      </c>
      <c r="Q154" s="128">
        <v>214.80661835999999</v>
      </c>
      <c r="R154" s="128">
        <v>0</v>
      </c>
      <c r="S154" s="128">
        <v>5.2882166100000001</v>
      </c>
      <c r="T154" s="128">
        <v>209.51840175000001</v>
      </c>
      <c r="U154" s="128">
        <v>1471.5240441399999</v>
      </c>
      <c r="V154" s="128">
        <v>1301.9196604399999</v>
      </c>
      <c r="W154" s="128"/>
      <c r="X154" s="128"/>
      <c r="Y154" s="128"/>
      <c r="Z154" s="128"/>
      <c r="AA154" s="128"/>
      <c r="AB154" s="128"/>
    </row>
    <row r="155" spans="1:28" hidden="1" outlineLevel="1">
      <c r="A155" s="13">
        <v>44927</v>
      </c>
      <c r="B155" s="128">
        <v>11114.05251917</v>
      </c>
      <c r="C155" s="128">
        <v>8664.1618290599999</v>
      </c>
      <c r="D155" s="128">
        <v>8405.7090157799994</v>
      </c>
      <c r="E155" s="128">
        <v>3729.0675542899999</v>
      </c>
      <c r="F155" s="128">
        <v>4050.65249391</v>
      </c>
      <c r="G155" s="128">
        <v>625.98896758000001</v>
      </c>
      <c r="H155" s="128">
        <v>258.45281327999999</v>
      </c>
      <c r="I155" s="128">
        <v>6.2245466699999996</v>
      </c>
      <c r="J155" s="128">
        <v>10.581549389999999</v>
      </c>
      <c r="K155" s="128">
        <v>241.64671722</v>
      </c>
      <c r="L155" s="128">
        <v>942.36704440999995</v>
      </c>
      <c r="M155" s="128">
        <v>730.01026012</v>
      </c>
      <c r="N155" s="128">
        <v>1.0000000000000001E-5</v>
      </c>
      <c r="O155" s="128">
        <v>26.420347589999999</v>
      </c>
      <c r="P155" s="128">
        <v>703.58990253000002</v>
      </c>
      <c r="Q155" s="128">
        <v>212.35678429000001</v>
      </c>
      <c r="R155" s="128">
        <v>0</v>
      </c>
      <c r="S155" s="128">
        <v>5.2716593400000002</v>
      </c>
      <c r="T155" s="128">
        <v>207.08512494999999</v>
      </c>
      <c r="U155" s="128">
        <v>1507.5236457000001</v>
      </c>
      <c r="V155" s="128">
        <v>1360.6502609500001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13">
        <v>44958</v>
      </c>
      <c r="B156" s="128">
        <v>11170.030601119999</v>
      </c>
      <c r="C156" s="128">
        <v>8705.2319058899993</v>
      </c>
      <c r="D156" s="128">
        <v>8447.0678743000008</v>
      </c>
      <c r="E156" s="128">
        <v>3778.2401770500001</v>
      </c>
      <c r="F156" s="128">
        <v>4050.46833939</v>
      </c>
      <c r="G156" s="128">
        <v>618.35935786000005</v>
      </c>
      <c r="H156" s="128">
        <v>258.16403158999998</v>
      </c>
      <c r="I156" s="128">
        <v>6.2592470999999996</v>
      </c>
      <c r="J156" s="128">
        <v>10.58580684</v>
      </c>
      <c r="K156" s="128">
        <v>241.31897764999999</v>
      </c>
      <c r="L156" s="128">
        <v>928.29809273000001</v>
      </c>
      <c r="M156" s="128">
        <v>717.18934757</v>
      </c>
      <c r="N156" s="128">
        <v>0</v>
      </c>
      <c r="O156" s="128">
        <v>25.221590110000001</v>
      </c>
      <c r="P156" s="128">
        <v>691.96775746000003</v>
      </c>
      <c r="Q156" s="128">
        <v>211.10874516000001</v>
      </c>
      <c r="R156" s="128">
        <v>0</v>
      </c>
      <c r="S156" s="128">
        <v>5.1932959600000004</v>
      </c>
      <c r="T156" s="128">
        <v>205.91544920000001</v>
      </c>
      <c r="U156" s="128">
        <v>1536.5006025</v>
      </c>
      <c r="V156" s="128">
        <v>1361.77314673</v>
      </c>
      <c r="W156" s="128"/>
      <c r="X156" s="128"/>
      <c r="Y156" s="128"/>
      <c r="Z156" s="128"/>
      <c r="AA156" s="128"/>
      <c r="AB156" s="128"/>
    </row>
    <row r="157" spans="1:28" hidden="1" outlineLevel="1">
      <c r="A157" s="13">
        <v>44986</v>
      </c>
      <c r="B157" s="128">
        <v>11173.21467161</v>
      </c>
      <c r="C157" s="128">
        <v>8731.2759625100007</v>
      </c>
      <c r="D157" s="128">
        <v>8472.4586350099999</v>
      </c>
      <c r="E157" s="128">
        <v>3929.9085956200001</v>
      </c>
      <c r="F157" s="128">
        <v>3938.4320095899998</v>
      </c>
      <c r="G157" s="128">
        <v>604.11802980000004</v>
      </c>
      <c r="H157" s="128">
        <v>258.81732749999998</v>
      </c>
      <c r="I157" s="128">
        <v>6.2446162699999999</v>
      </c>
      <c r="J157" s="128">
        <v>10.492042870000001</v>
      </c>
      <c r="K157" s="128">
        <v>242.08066836</v>
      </c>
      <c r="L157" s="128">
        <v>913.49216937000006</v>
      </c>
      <c r="M157" s="128">
        <v>702.81344554999998</v>
      </c>
      <c r="N157" s="128">
        <v>1.0000000000000001E-5</v>
      </c>
      <c r="O157" s="128">
        <v>22.47713753</v>
      </c>
      <c r="P157" s="128">
        <v>680.33629801999996</v>
      </c>
      <c r="Q157" s="128">
        <v>210.67872381999999</v>
      </c>
      <c r="R157" s="128">
        <v>0</v>
      </c>
      <c r="S157" s="128">
        <v>5.1490561399999999</v>
      </c>
      <c r="T157" s="128">
        <v>205.52966767999999</v>
      </c>
      <c r="U157" s="128">
        <v>1528.44653973</v>
      </c>
      <c r="V157" s="128">
        <v>1354.53145664</v>
      </c>
      <c r="W157" s="128"/>
      <c r="X157" s="128"/>
      <c r="Y157" s="128"/>
      <c r="Z157" s="128"/>
      <c r="AA157" s="128"/>
      <c r="AB157" s="128"/>
    </row>
    <row r="158" spans="1:28" hidden="1" outlineLevel="1">
      <c r="A158" s="13">
        <v>45017</v>
      </c>
      <c r="B158" s="128">
        <v>11247.35693351</v>
      </c>
      <c r="C158" s="128">
        <v>8821.6077095700002</v>
      </c>
      <c r="D158" s="128">
        <v>8568.9552723199995</v>
      </c>
      <c r="E158" s="128">
        <v>4009.1027497199998</v>
      </c>
      <c r="F158" s="128">
        <v>3965.49885485</v>
      </c>
      <c r="G158" s="128">
        <v>594.35366775</v>
      </c>
      <c r="H158" s="128">
        <v>252.65243724999999</v>
      </c>
      <c r="I158" s="128">
        <v>6.1696529499999997</v>
      </c>
      <c r="J158" s="128">
        <v>21.659974290000001</v>
      </c>
      <c r="K158" s="128">
        <v>224.82281001000001</v>
      </c>
      <c r="L158" s="128">
        <v>903.96762748000003</v>
      </c>
      <c r="M158" s="128">
        <v>693.39575937999996</v>
      </c>
      <c r="N158" s="128">
        <v>2.0000000000000002E-5</v>
      </c>
      <c r="O158" s="128">
        <v>21.393412000000001</v>
      </c>
      <c r="P158" s="128">
        <v>672.00232738</v>
      </c>
      <c r="Q158" s="128">
        <v>210.57186809999999</v>
      </c>
      <c r="R158" s="128">
        <v>0</v>
      </c>
      <c r="S158" s="128">
        <v>5.0409540799999997</v>
      </c>
      <c r="T158" s="128">
        <v>205.53091402000001</v>
      </c>
      <c r="U158" s="128">
        <v>1521.7815964599999</v>
      </c>
      <c r="V158" s="128">
        <v>1343.4216912300001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13">
        <v>45047</v>
      </c>
      <c r="B159" s="128">
        <v>11466.363377539999</v>
      </c>
      <c r="C159" s="128">
        <v>9083.1154628599998</v>
      </c>
      <c r="D159" s="128">
        <v>8831.2509644399997</v>
      </c>
      <c r="E159" s="128">
        <v>4205.79998359</v>
      </c>
      <c r="F159" s="128">
        <v>4037.8837027700001</v>
      </c>
      <c r="G159" s="128">
        <v>587.56727808000005</v>
      </c>
      <c r="H159" s="128">
        <v>251.86449841999999</v>
      </c>
      <c r="I159" s="128">
        <v>6.1452352699999997</v>
      </c>
      <c r="J159" s="128">
        <v>21.59780825</v>
      </c>
      <c r="K159" s="128">
        <v>224.1214549</v>
      </c>
      <c r="L159" s="128">
        <v>896.05229171999997</v>
      </c>
      <c r="M159" s="128">
        <v>690.86645328999998</v>
      </c>
      <c r="N159" s="128">
        <v>5.4E-6</v>
      </c>
      <c r="O159" s="128">
        <v>21.625646549999999</v>
      </c>
      <c r="P159" s="128">
        <v>669.24080133999996</v>
      </c>
      <c r="Q159" s="128">
        <v>205.18583842999999</v>
      </c>
      <c r="R159" s="128">
        <v>0</v>
      </c>
      <c r="S159" s="128">
        <v>4.9503205399999999</v>
      </c>
      <c r="T159" s="128">
        <v>200.23551789000001</v>
      </c>
      <c r="U159" s="128">
        <v>1487.19562296</v>
      </c>
      <c r="V159" s="128">
        <v>1344.5975039299999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13">
        <v>45078</v>
      </c>
      <c r="B160" s="128">
        <v>11500.910479009999</v>
      </c>
      <c r="C160" s="128">
        <v>9035.8233980099994</v>
      </c>
      <c r="D160" s="128">
        <v>8784.1931364800002</v>
      </c>
      <c r="E160" s="128">
        <v>4239.8337354400001</v>
      </c>
      <c r="F160" s="128">
        <v>3964.1314462300002</v>
      </c>
      <c r="G160" s="128">
        <v>580.22795481000003</v>
      </c>
      <c r="H160" s="128">
        <v>251.63026153000001</v>
      </c>
      <c r="I160" s="128">
        <v>6.1501649599999997</v>
      </c>
      <c r="J160" s="128">
        <v>21.61022607</v>
      </c>
      <c r="K160" s="128">
        <v>223.86987049999999</v>
      </c>
      <c r="L160" s="128">
        <v>919.33439327999997</v>
      </c>
      <c r="M160" s="128">
        <v>718.28418743999998</v>
      </c>
      <c r="N160" s="128">
        <v>2.0000000000000002E-5</v>
      </c>
      <c r="O160" s="128">
        <v>20.080060190000001</v>
      </c>
      <c r="P160" s="128">
        <v>698.20410724999999</v>
      </c>
      <c r="Q160" s="128">
        <v>201.05020583999999</v>
      </c>
      <c r="R160" s="128">
        <v>0</v>
      </c>
      <c r="S160" s="128">
        <v>4.9052782300000004</v>
      </c>
      <c r="T160" s="128">
        <v>196.14492761</v>
      </c>
      <c r="U160" s="128">
        <v>1545.75268772</v>
      </c>
      <c r="V160" s="128">
        <v>1378.6876582499999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13">
        <v>45108</v>
      </c>
      <c r="B161" s="128">
        <v>11607.56872822</v>
      </c>
      <c r="C161" s="128">
        <v>9070.2005870899993</v>
      </c>
      <c r="D161" s="128">
        <v>8819.3863967100006</v>
      </c>
      <c r="E161" s="128">
        <v>4366.5908053700005</v>
      </c>
      <c r="F161" s="128">
        <v>3884.8492442699999</v>
      </c>
      <c r="G161" s="128">
        <v>567.94634707</v>
      </c>
      <c r="H161" s="128">
        <v>250.81419038000001</v>
      </c>
      <c r="I161" s="128">
        <v>6.2222506800000001</v>
      </c>
      <c r="J161" s="128">
        <v>21.743757179999999</v>
      </c>
      <c r="K161" s="128">
        <v>222.84818251999999</v>
      </c>
      <c r="L161" s="128">
        <v>954.44985806</v>
      </c>
      <c r="M161" s="128">
        <v>754.69406274999994</v>
      </c>
      <c r="N161" s="128">
        <v>4.0000000000000003E-5</v>
      </c>
      <c r="O161" s="128">
        <v>19.03752033</v>
      </c>
      <c r="P161" s="128">
        <v>735.65650242000004</v>
      </c>
      <c r="Q161" s="128">
        <v>199.75579531</v>
      </c>
      <c r="R161" s="128">
        <v>0</v>
      </c>
      <c r="S161" s="128">
        <v>4.8442725400000004</v>
      </c>
      <c r="T161" s="128">
        <v>194.91152277</v>
      </c>
      <c r="U161" s="128">
        <v>1582.9182830699999</v>
      </c>
      <c r="V161" s="128">
        <v>1417.8570012499999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13">
        <v>45139</v>
      </c>
      <c r="B162" s="128">
        <v>12015.945759529999</v>
      </c>
      <c r="C162" s="128">
        <v>9379.88022705</v>
      </c>
      <c r="D162" s="128">
        <v>9131.6025592000005</v>
      </c>
      <c r="E162" s="128">
        <v>4610.9805031400001</v>
      </c>
      <c r="F162" s="128">
        <v>3963.0005651699998</v>
      </c>
      <c r="G162" s="128">
        <v>557.62149089000002</v>
      </c>
      <c r="H162" s="128">
        <v>248.27766785</v>
      </c>
      <c r="I162" s="128">
        <v>6.1896712200000001</v>
      </c>
      <c r="J162" s="128">
        <v>20.182697749999999</v>
      </c>
      <c r="K162" s="128">
        <v>221.90529888</v>
      </c>
      <c r="L162" s="128">
        <v>976.04334299000004</v>
      </c>
      <c r="M162" s="128">
        <v>776.99708511999995</v>
      </c>
      <c r="N162" s="128">
        <v>0</v>
      </c>
      <c r="O162" s="128">
        <v>21.703382919999999</v>
      </c>
      <c r="P162" s="128">
        <v>755.29370219999998</v>
      </c>
      <c r="Q162" s="128">
        <v>199.04625787000001</v>
      </c>
      <c r="R162" s="128">
        <v>0</v>
      </c>
      <c r="S162" s="128">
        <v>4.7088545799999997</v>
      </c>
      <c r="T162" s="128">
        <v>194.33740329</v>
      </c>
      <c r="U162" s="128">
        <v>1660.0221894900001</v>
      </c>
      <c r="V162" s="128">
        <v>1432.6778420400001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13">
        <v>45170</v>
      </c>
      <c r="B163" s="128">
        <v>12139.515899440001</v>
      </c>
      <c r="C163" s="128">
        <v>9405.1715664900003</v>
      </c>
      <c r="D163" s="128">
        <v>9159.1077865400002</v>
      </c>
      <c r="E163" s="128">
        <v>4711.4115334999997</v>
      </c>
      <c r="F163" s="128">
        <v>3788.94129217</v>
      </c>
      <c r="G163" s="128">
        <v>658.75496086999999</v>
      </c>
      <c r="H163" s="128">
        <v>246.06377995</v>
      </c>
      <c r="I163" s="128">
        <v>6.2009383299999996</v>
      </c>
      <c r="J163" s="128">
        <v>20.1878463</v>
      </c>
      <c r="K163" s="128">
        <v>219.67499531999999</v>
      </c>
      <c r="L163" s="128">
        <v>1030.6490748399999</v>
      </c>
      <c r="M163" s="128">
        <v>832.18811681</v>
      </c>
      <c r="N163" s="128">
        <v>0</v>
      </c>
      <c r="O163" s="128">
        <v>20.630699700000001</v>
      </c>
      <c r="P163" s="128">
        <v>811.55741710999996</v>
      </c>
      <c r="Q163" s="128">
        <v>198.46095803</v>
      </c>
      <c r="R163" s="128">
        <v>0</v>
      </c>
      <c r="S163" s="128">
        <v>4.7138797600000002</v>
      </c>
      <c r="T163" s="128">
        <v>193.74707827</v>
      </c>
      <c r="U163" s="128">
        <v>1703.6952581099999</v>
      </c>
      <c r="V163" s="128">
        <v>1487.7899180100001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13">
        <v>45200</v>
      </c>
      <c r="B164" s="128">
        <v>12427.31943379</v>
      </c>
      <c r="C164" s="128">
        <v>9638.4577926900001</v>
      </c>
      <c r="D164" s="128">
        <v>9403.3597556000004</v>
      </c>
      <c r="E164" s="128">
        <v>4898.9998783700003</v>
      </c>
      <c r="F164" s="128">
        <v>3849.6882515900002</v>
      </c>
      <c r="G164" s="128">
        <v>654.67162564</v>
      </c>
      <c r="H164" s="128">
        <v>235.09803708999999</v>
      </c>
      <c r="I164" s="128">
        <v>6.1240894600000004</v>
      </c>
      <c r="J164" s="128">
        <v>20.404811970000001</v>
      </c>
      <c r="K164" s="128">
        <v>208.56913566</v>
      </c>
      <c r="L164" s="128">
        <v>1085.32705581</v>
      </c>
      <c r="M164" s="128">
        <v>894.15444625999999</v>
      </c>
      <c r="N164" s="128">
        <v>2.0000000000000002E-5</v>
      </c>
      <c r="O164" s="128">
        <v>25.080231770000001</v>
      </c>
      <c r="P164" s="128">
        <v>869.07419448999997</v>
      </c>
      <c r="Q164" s="128">
        <v>191.17260955</v>
      </c>
      <c r="R164" s="128">
        <v>0</v>
      </c>
      <c r="S164" s="128">
        <v>10.49460472</v>
      </c>
      <c r="T164" s="128">
        <v>180.67800482999999</v>
      </c>
      <c r="U164" s="128">
        <v>1703.53458529</v>
      </c>
      <c r="V164" s="128">
        <v>1537.9922807</v>
      </c>
      <c r="W164" s="128"/>
      <c r="X164" s="128"/>
      <c r="Y164" s="128"/>
      <c r="Z164" s="128"/>
      <c r="AA164" s="128"/>
      <c r="AB164" s="128"/>
    </row>
    <row r="165" spans="1:28" hidden="1" outlineLevel="1">
      <c r="A165" s="13">
        <v>45231</v>
      </c>
      <c r="B165" s="128">
        <v>12824.869495409999</v>
      </c>
      <c r="C165" s="128">
        <v>9952.5152990999995</v>
      </c>
      <c r="D165" s="128">
        <v>9719.2130134599993</v>
      </c>
      <c r="E165" s="128">
        <v>5177.8629559999999</v>
      </c>
      <c r="F165" s="128">
        <v>3887.3423942700001</v>
      </c>
      <c r="G165" s="128">
        <v>654.00766319000002</v>
      </c>
      <c r="H165" s="128">
        <v>233.30228564000001</v>
      </c>
      <c r="I165" s="128">
        <v>6.1976008599999997</v>
      </c>
      <c r="J165" s="128">
        <v>20.565530949999999</v>
      </c>
      <c r="K165" s="128">
        <v>206.53915383</v>
      </c>
      <c r="L165" s="128">
        <v>1152.8403194800001</v>
      </c>
      <c r="M165" s="128">
        <v>966.57253204999995</v>
      </c>
      <c r="N165" s="128">
        <v>4.0000000000000003E-5</v>
      </c>
      <c r="O165" s="128">
        <v>24.267060130000001</v>
      </c>
      <c r="P165" s="128">
        <v>942.30543192000005</v>
      </c>
      <c r="Q165" s="128">
        <v>186.26778743</v>
      </c>
      <c r="R165" s="128">
        <v>0</v>
      </c>
      <c r="S165" s="128">
        <v>10.34265137</v>
      </c>
      <c r="T165" s="128">
        <v>175.92513606</v>
      </c>
      <c r="U165" s="128">
        <v>1719.5138768300001</v>
      </c>
      <c r="V165" s="128">
        <v>1588.4655697999999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13">
        <v>45261</v>
      </c>
      <c r="B166" s="128">
        <v>12591.5419076</v>
      </c>
      <c r="C166" s="128">
        <v>9667.06427291</v>
      </c>
      <c r="D166" s="128">
        <v>9484.0896650300001</v>
      </c>
      <c r="E166" s="128">
        <v>5000.9431554800003</v>
      </c>
      <c r="F166" s="128">
        <v>3841.9280337599998</v>
      </c>
      <c r="G166" s="128">
        <v>641.21847578999996</v>
      </c>
      <c r="H166" s="128">
        <v>182.97460788000001</v>
      </c>
      <c r="I166" s="128">
        <v>3.09551416</v>
      </c>
      <c r="J166" s="128">
        <v>23.329808969999998</v>
      </c>
      <c r="K166" s="128">
        <v>156.54928475</v>
      </c>
      <c r="L166" s="128">
        <v>1132.5524055400001</v>
      </c>
      <c r="M166" s="128">
        <v>1047.5771931500001</v>
      </c>
      <c r="N166" s="128">
        <v>0</v>
      </c>
      <c r="O166" s="128">
        <v>23.38371283</v>
      </c>
      <c r="P166" s="128">
        <v>1024.1934803199999</v>
      </c>
      <c r="Q166" s="128">
        <v>84.975212389999996</v>
      </c>
      <c r="R166" s="128">
        <v>0</v>
      </c>
      <c r="S166" s="128">
        <v>9.9460850099999991</v>
      </c>
      <c r="T166" s="128">
        <v>75.029127380000006</v>
      </c>
      <c r="U166" s="128">
        <v>1791.92522915</v>
      </c>
      <c r="V166" s="128">
        <v>1641.1825973499999</v>
      </c>
      <c r="W166" s="128"/>
      <c r="X166" s="128"/>
      <c r="Y166" s="128"/>
      <c r="Z166" s="128"/>
      <c r="AA166" s="128"/>
      <c r="AB166" s="128"/>
    </row>
    <row r="167" spans="1:28" hidden="1" outlineLevel="1">
      <c r="A167" s="13">
        <v>45292</v>
      </c>
      <c r="B167" s="128">
        <v>12890.132810130001</v>
      </c>
      <c r="C167" s="128">
        <v>9924.5390924500007</v>
      </c>
      <c r="D167" s="128">
        <v>9761.3504621499997</v>
      </c>
      <c r="E167" s="128">
        <v>5233.7571877199998</v>
      </c>
      <c r="F167" s="128">
        <v>3898.0224532500001</v>
      </c>
      <c r="G167" s="128">
        <v>629.57082118000005</v>
      </c>
      <c r="H167" s="128">
        <v>163.1886303</v>
      </c>
      <c r="I167" s="128">
        <v>3.16327567</v>
      </c>
      <c r="J167" s="128">
        <v>4.4403949899999997</v>
      </c>
      <c r="K167" s="128">
        <v>155.58495963999999</v>
      </c>
      <c r="L167" s="128">
        <v>1171.2085325400001</v>
      </c>
      <c r="M167" s="128">
        <v>1087.44874198</v>
      </c>
      <c r="N167" s="128">
        <v>0</v>
      </c>
      <c r="O167" s="128">
        <v>22.575901389999999</v>
      </c>
      <c r="P167" s="128">
        <v>1064.8728405899999</v>
      </c>
      <c r="Q167" s="128">
        <v>83.759790559999999</v>
      </c>
      <c r="R167" s="128">
        <v>0</v>
      </c>
      <c r="S167" s="128">
        <v>9.8182109400000002</v>
      </c>
      <c r="T167" s="128">
        <v>73.941579619999999</v>
      </c>
      <c r="U167" s="128">
        <v>1794.38518514</v>
      </c>
      <c r="V167" s="128">
        <v>1634.49320646</v>
      </c>
      <c r="W167" s="128"/>
      <c r="X167" s="128"/>
      <c r="Y167" s="128"/>
      <c r="Z167" s="128"/>
      <c r="AA167" s="128"/>
      <c r="AB167" s="128"/>
    </row>
    <row r="168" spans="1:28" hidden="1" outlineLevel="1">
      <c r="A168" s="13">
        <v>45323</v>
      </c>
      <c r="B168" s="128">
        <v>13187.95525307</v>
      </c>
      <c r="C168" s="128">
        <v>10106.22579549</v>
      </c>
      <c r="D168" s="128">
        <v>9942.4554691100002</v>
      </c>
      <c r="E168" s="128">
        <v>5351.7427610100003</v>
      </c>
      <c r="F168" s="128">
        <v>3968.2680774999999</v>
      </c>
      <c r="G168" s="128">
        <v>622.44463059999998</v>
      </c>
      <c r="H168" s="128">
        <v>163.77032638</v>
      </c>
      <c r="I168" s="128">
        <v>3.1823009</v>
      </c>
      <c r="J168" s="128">
        <v>4.4683374899999997</v>
      </c>
      <c r="K168" s="128">
        <v>156.11968798999999</v>
      </c>
      <c r="L168" s="128">
        <v>1248.3247648700001</v>
      </c>
      <c r="M168" s="128">
        <v>1165.3429409299999</v>
      </c>
      <c r="N168" s="128">
        <v>2.0000000000000002E-5</v>
      </c>
      <c r="O168" s="128">
        <v>21.537381329999999</v>
      </c>
      <c r="P168" s="128">
        <v>1143.8055396</v>
      </c>
      <c r="Q168" s="128">
        <v>82.981823939999998</v>
      </c>
      <c r="R168" s="128">
        <v>0</v>
      </c>
      <c r="S168" s="128">
        <v>9.6808022600000001</v>
      </c>
      <c r="T168" s="128">
        <v>73.301021680000005</v>
      </c>
      <c r="U168" s="128">
        <v>1833.4046927100001</v>
      </c>
      <c r="V168" s="128">
        <v>1692.4572819699999</v>
      </c>
      <c r="W168" s="128"/>
      <c r="X168" s="128"/>
      <c r="Y168" s="128"/>
      <c r="Z168" s="128"/>
      <c r="AA168" s="128"/>
      <c r="AB168" s="128"/>
    </row>
    <row r="169" spans="1:28">
      <c r="A169" s="13">
        <v>45352</v>
      </c>
      <c r="B169" s="128">
        <v>13569.66066585</v>
      </c>
      <c r="C169" s="128">
        <v>10363.23412132</v>
      </c>
      <c r="D169" s="128">
        <v>10195.33048651</v>
      </c>
      <c r="E169" s="128">
        <v>5532.7917845900001</v>
      </c>
      <c r="F169" s="128">
        <v>4048.9331618900001</v>
      </c>
      <c r="G169" s="128">
        <v>613.60554003000004</v>
      </c>
      <c r="H169" s="128">
        <v>167.90363481</v>
      </c>
      <c r="I169" s="128">
        <v>3.3029028299999998</v>
      </c>
      <c r="J169" s="128">
        <v>4.6091630400000003</v>
      </c>
      <c r="K169" s="128">
        <v>159.99156894000001</v>
      </c>
      <c r="L169" s="128">
        <v>1328.91153267</v>
      </c>
      <c r="M169" s="128">
        <v>1244.80525425</v>
      </c>
      <c r="N169" s="128">
        <v>4.0000000000000003E-5</v>
      </c>
      <c r="O169" s="128">
        <v>19.854046919999998</v>
      </c>
      <c r="P169" s="128">
        <v>1224.9511673300001</v>
      </c>
      <c r="Q169" s="128">
        <v>84.106278419999995</v>
      </c>
      <c r="R169" s="128">
        <v>0</v>
      </c>
      <c r="S169" s="128">
        <v>9.9424491899999996</v>
      </c>
      <c r="T169" s="128">
        <v>74.163829230000005</v>
      </c>
      <c r="U169" s="128">
        <v>1877.51501186</v>
      </c>
      <c r="V169" s="128">
        <v>1763.1168344299999</v>
      </c>
      <c r="W169" s="128"/>
      <c r="X169" s="128"/>
      <c r="Y169" s="128"/>
      <c r="Z169" s="128"/>
      <c r="AA169" s="128"/>
      <c r="AB169" s="128"/>
    </row>
    <row r="170" spans="1:28">
      <c r="A170" s="13">
        <v>45383</v>
      </c>
      <c r="B170" s="128">
        <v>14020.8208827</v>
      </c>
      <c r="C170" s="128">
        <v>10678.639216400001</v>
      </c>
      <c r="D170" s="128">
        <v>10509.83032103</v>
      </c>
      <c r="E170" s="128">
        <v>5733.7625066099999</v>
      </c>
      <c r="F170" s="128">
        <v>4161.2206890400003</v>
      </c>
      <c r="G170" s="128">
        <v>614.84712537999997</v>
      </c>
      <c r="H170" s="128">
        <v>168.80889536999999</v>
      </c>
      <c r="I170" s="128">
        <v>3.3333314700000001</v>
      </c>
      <c r="J170" s="128">
        <v>4.5448024</v>
      </c>
      <c r="K170" s="128">
        <v>160.93076149999999</v>
      </c>
      <c r="L170" s="128">
        <v>1459.97973217</v>
      </c>
      <c r="M170" s="128">
        <v>1375.60971466</v>
      </c>
      <c r="N170" s="128">
        <v>2.5579999999999999E-5</v>
      </c>
      <c r="O170" s="128">
        <v>18.615209799999999</v>
      </c>
      <c r="P170" s="128">
        <v>1356.99447928</v>
      </c>
      <c r="Q170" s="128">
        <v>84.370017509999997</v>
      </c>
      <c r="R170" s="128">
        <v>0</v>
      </c>
      <c r="S170" s="128">
        <v>9.9785699999999995</v>
      </c>
      <c r="T170" s="128">
        <v>74.391447510000006</v>
      </c>
      <c r="U170" s="128">
        <v>1882.2019341299999</v>
      </c>
      <c r="V170" s="128">
        <v>1857.6637637900001</v>
      </c>
      <c r="W170" s="128"/>
      <c r="X170" s="128"/>
      <c r="Y170" s="128"/>
      <c r="Z170" s="128"/>
      <c r="AA170" s="128"/>
      <c r="AB170" s="128"/>
    </row>
    <row r="171" spans="1:28">
      <c r="A171" s="13">
        <v>45413</v>
      </c>
      <c r="B171" s="128">
        <v>14340.9928043</v>
      </c>
      <c r="C171" s="128">
        <v>10919.912569779999</v>
      </c>
      <c r="D171" s="128">
        <v>10747.96148086</v>
      </c>
      <c r="E171" s="128">
        <v>5846.4471517900001</v>
      </c>
      <c r="F171" s="128">
        <v>4279.2464230400001</v>
      </c>
      <c r="G171" s="128">
        <v>622.26790602999995</v>
      </c>
      <c r="H171" s="128">
        <v>171.95108891999999</v>
      </c>
      <c r="I171" s="128">
        <v>3.3976321399999998</v>
      </c>
      <c r="J171" s="128">
        <v>4.65321096</v>
      </c>
      <c r="K171" s="128">
        <v>163.90024582000001</v>
      </c>
      <c r="L171" s="128">
        <v>1547.6539227200001</v>
      </c>
      <c r="M171" s="128">
        <v>1468.0838203999999</v>
      </c>
      <c r="N171" s="128">
        <v>0</v>
      </c>
      <c r="O171" s="128">
        <v>17.934032689999999</v>
      </c>
      <c r="P171" s="128">
        <v>1450.1497877100001</v>
      </c>
      <c r="Q171" s="128">
        <v>79.570102320000004</v>
      </c>
      <c r="R171" s="128">
        <v>0</v>
      </c>
      <c r="S171" s="128">
        <v>10.159436319999999</v>
      </c>
      <c r="T171" s="128">
        <v>69.410666000000006</v>
      </c>
      <c r="U171" s="128">
        <v>1873.4263117999999</v>
      </c>
      <c r="V171" s="128">
        <v>1982.1064253699999</v>
      </c>
      <c r="W171" s="128"/>
      <c r="X171" s="128"/>
      <c r="Y171" s="128"/>
      <c r="Z171" s="128"/>
      <c r="AA171" s="128"/>
      <c r="AB171" s="128"/>
    </row>
    <row r="172" spans="1:28">
      <c r="A172" s="13">
        <v>45444</v>
      </c>
      <c r="B172" s="128">
        <v>14550.323283309999</v>
      </c>
      <c r="C172" s="128">
        <v>11091.285021989999</v>
      </c>
      <c r="D172" s="128">
        <v>10919.78611409</v>
      </c>
      <c r="E172" s="128">
        <v>5988.1061513900004</v>
      </c>
      <c r="F172" s="128">
        <v>4320.8457607399996</v>
      </c>
      <c r="G172" s="128">
        <v>610.83420195999997</v>
      </c>
      <c r="H172" s="128">
        <v>171.49890790000001</v>
      </c>
      <c r="I172" s="128">
        <v>3.3947195799999998</v>
      </c>
      <c r="J172" s="128">
        <v>4.6236519400000002</v>
      </c>
      <c r="K172" s="128">
        <v>163.48053637999999</v>
      </c>
      <c r="L172" s="128">
        <v>1589.1647381499999</v>
      </c>
      <c r="M172" s="128">
        <v>1510.7008639999999</v>
      </c>
      <c r="N172" s="128">
        <v>0</v>
      </c>
      <c r="O172" s="128">
        <v>17.41583498</v>
      </c>
      <c r="P172" s="128">
        <v>1493.2850290199999</v>
      </c>
      <c r="Q172" s="128">
        <v>78.463874149999995</v>
      </c>
      <c r="R172" s="128">
        <v>0</v>
      </c>
      <c r="S172" s="128">
        <v>10.178091070000001</v>
      </c>
      <c r="T172" s="128">
        <v>68.285783080000002</v>
      </c>
      <c r="U172" s="128">
        <v>1869.87352317</v>
      </c>
      <c r="V172" s="128">
        <v>2017.50299857</v>
      </c>
      <c r="W172" s="128"/>
      <c r="X172" s="128"/>
      <c r="Y172" s="128"/>
      <c r="Z172" s="128"/>
      <c r="AA172" s="128"/>
      <c r="AB172" s="128"/>
    </row>
    <row r="173" spans="1:28">
      <c r="A173" s="13">
        <v>45474</v>
      </c>
      <c r="B173" s="128">
        <v>14967.23999113</v>
      </c>
      <c r="C173" s="128">
        <v>11449.56748091</v>
      </c>
      <c r="D173" s="128">
        <v>11277.655785139999</v>
      </c>
      <c r="E173" s="128">
        <v>6251.3999732700004</v>
      </c>
      <c r="F173" s="128">
        <v>4425.6669410000004</v>
      </c>
      <c r="G173" s="128">
        <v>600.58887087000005</v>
      </c>
      <c r="H173" s="128">
        <v>171.91169576999999</v>
      </c>
      <c r="I173" s="128">
        <v>3.3912598200000001</v>
      </c>
      <c r="J173" s="128">
        <v>4.69972645</v>
      </c>
      <c r="K173" s="128">
        <v>163.82070949999999</v>
      </c>
      <c r="L173" s="128">
        <v>1664.23625861</v>
      </c>
      <c r="M173" s="128">
        <v>1586.5029681799999</v>
      </c>
      <c r="N173" s="128">
        <v>0</v>
      </c>
      <c r="O173" s="128">
        <v>16.71768372</v>
      </c>
      <c r="P173" s="128">
        <v>1569.78528446</v>
      </c>
      <c r="Q173" s="128">
        <v>77.733290429999997</v>
      </c>
      <c r="R173" s="128">
        <v>0</v>
      </c>
      <c r="S173" s="128">
        <v>10.30854989</v>
      </c>
      <c r="T173" s="128">
        <v>67.424740540000002</v>
      </c>
      <c r="U173" s="128">
        <v>1853.43625161</v>
      </c>
      <c r="V173" s="128">
        <v>2073.4119694800002</v>
      </c>
      <c r="W173" s="128"/>
      <c r="X173" s="128"/>
      <c r="Y173" s="128"/>
      <c r="Z173" s="128"/>
      <c r="AA173" s="128"/>
      <c r="AB173" s="128"/>
    </row>
    <row r="174" spans="1:28">
      <c r="A174" s="13">
        <v>45505</v>
      </c>
      <c r="B174" s="128">
        <v>15474.344418049999</v>
      </c>
      <c r="C174" s="128">
        <v>11893.905373899999</v>
      </c>
      <c r="D174" s="128">
        <v>11721.04171141</v>
      </c>
      <c r="E174" s="128">
        <v>6455.3143837199996</v>
      </c>
      <c r="F174" s="128">
        <v>4659.8252613599998</v>
      </c>
      <c r="G174" s="128">
        <v>605.90206633000003</v>
      </c>
      <c r="H174" s="128">
        <v>172.86366249</v>
      </c>
      <c r="I174" s="128">
        <v>3.3892323499999999</v>
      </c>
      <c r="J174" s="128">
        <v>4.7287981200000004</v>
      </c>
      <c r="K174" s="128">
        <v>164.74563201999999</v>
      </c>
      <c r="L174" s="128">
        <v>1716.97865677</v>
      </c>
      <c r="M174" s="128">
        <v>1639.7902460400001</v>
      </c>
      <c r="N174" s="128">
        <v>0</v>
      </c>
      <c r="O174" s="128">
        <v>16.256484180000001</v>
      </c>
      <c r="P174" s="128">
        <v>1623.5337618599999</v>
      </c>
      <c r="Q174" s="128">
        <v>77.188410730000001</v>
      </c>
      <c r="R174" s="128">
        <v>0</v>
      </c>
      <c r="S174" s="128">
        <v>10.358694359999999</v>
      </c>
      <c r="T174" s="128">
        <v>66.82971637</v>
      </c>
      <c r="U174" s="128">
        <v>1863.4603873799999</v>
      </c>
      <c r="V174" s="128">
        <v>2137.6488229699999</v>
      </c>
      <c r="W174" s="128"/>
      <c r="X174" s="128"/>
      <c r="Y174" s="128"/>
      <c r="Z174" s="128"/>
      <c r="AA174" s="128"/>
      <c r="AB174" s="128"/>
    </row>
    <row r="175" spans="1:28">
      <c r="A175" s="13">
        <v>45536</v>
      </c>
      <c r="B175" s="128">
        <v>15759.98368401</v>
      </c>
      <c r="C175" s="128">
        <v>12099.18051106</v>
      </c>
      <c r="D175" s="128">
        <v>11926.470718009999</v>
      </c>
      <c r="E175" s="128">
        <v>6588.6330314699999</v>
      </c>
      <c r="F175" s="128">
        <v>4720.0891134000003</v>
      </c>
      <c r="G175" s="128">
        <v>617.74857313999996</v>
      </c>
      <c r="H175" s="128">
        <v>172.70979305</v>
      </c>
      <c r="I175" s="128">
        <v>3.57686708</v>
      </c>
      <c r="J175" s="128">
        <v>4.74641571</v>
      </c>
      <c r="K175" s="128">
        <v>164.38651025999999</v>
      </c>
      <c r="L175" s="128">
        <v>1767.2770378099999</v>
      </c>
      <c r="M175" s="128">
        <v>1699.3411924899999</v>
      </c>
      <c r="N175" s="128">
        <v>0</v>
      </c>
      <c r="O175" s="128">
        <v>15.086997090000001</v>
      </c>
      <c r="P175" s="128">
        <v>1684.2541954000001</v>
      </c>
      <c r="Q175" s="128">
        <v>67.935845319999999</v>
      </c>
      <c r="R175" s="128">
        <v>0</v>
      </c>
      <c r="S175" s="128">
        <v>3.5925069199999999</v>
      </c>
      <c r="T175" s="128">
        <v>64.343338399999993</v>
      </c>
      <c r="U175" s="128">
        <v>1893.52613514</v>
      </c>
      <c r="V175" s="128">
        <v>2194.8158385199999</v>
      </c>
      <c r="W175" s="128"/>
      <c r="X175" s="128"/>
      <c r="Y175" s="128"/>
      <c r="Z175" s="128"/>
      <c r="AA175" s="128"/>
      <c r="AB175" s="128"/>
    </row>
    <row r="176" spans="1:28">
      <c r="A176" s="13">
        <v>45566</v>
      </c>
      <c r="B176" s="128">
        <v>16103.57758087</v>
      </c>
      <c r="C176" s="128">
        <v>12365.29305925</v>
      </c>
      <c r="D176" s="128">
        <v>12230.639991829999</v>
      </c>
      <c r="E176" s="128">
        <v>6757.9594990599999</v>
      </c>
      <c r="F176" s="128">
        <v>4850.3396453300002</v>
      </c>
      <c r="G176" s="128">
        <v>622.34084743999995</v>
      </c>
      <c r="H176" s="128">
        <v>134.65306742000001</v>
      </c>
      <c r="I176" s="128">
        <v>3.4592514599999999</v>
      </c>
      <c r="J176" s="128">
        <v>4.7817632200000002</v>
      </c>
      <c r="K176" s="128">
        <v>126.41205273999999</v>
      </c>
      <c r="L176" s="128">
        <v>1831.6823162000001</v>
      </c>
      <c r="M176" s="128">
        <v>1764.5898174700001</v>
      </c>
      <c r="N176" s="128">
        <v>0.19424963000000001</v>
      </c>
      <c r="O176" s="128">
        <v>14.163597149999999</v>
      </c>
      <c r="P176" s="128">
        <v>1750.23197069</v>
      </c>
      <c r="Q176" s="128">
        <v>67.092498730000003</v>
      </c>
      <c r="R176" s="128">
        <v>0</v>
      </c>
      <c r="S176" s="128">
        <v>3.6023332899999998</v>
      </c>
      <c r="T176" s="128">
        <v>63.490165439999998</v>
      </c>
      <c r="U176" s="128">
        <v>1906.60220542</v>
      </c>
      <c r="V176" s="128">
        <v>2219.43978444</v>
      </c>
      <c r="W176" s="128"/>
      <c r="X176" s="128"/>
      <c r="Y176" s="128"/>
      <c r="Z176" s="128"/>
      <c r="AA176" s="128"/>
      <c r="AB176" s="128"/>
    </row>
    <row r="177" spans="1:28">
      <c r="A177" s="13">
        <v>45597</v>
      </c>
      <c r="B177" s="128">
        <v>16576.985293559999</v>
      </c>
      <c r="C177" s="128">
        <v>12731.401673980001</v>
      </c>
      <c r="D177" s="128">
        <v>12596.44319441</v>
      </c>
      <c r="E177" s="128">
        <v>6969.4620033199999</v>
      </c>
      <c r="F177" s="128">
        <v>4992.8855485800004</v>
      </c>
      <c r="G177" s="128">
        <v>634.09564250999995</v>
      </c>
      <c r="H177" s="128">
        <v>134.95847957000001</v>
      </c>
      <c r="I177" s="128">
        <v>3.5629958099999999</v>
      </c>
      <c r="J177" s="128">
        <v>4.8395545499999999</v>
      </c>
      <c r="K177" s="128">
        <v>126.55592921</v>
      </c>
      <c r="L177" s="128">
        <v>1885.8923467300001</v>
      </c>
      <c r="M177" s="128">
        <v>1818.9656776700001</v>
      </c>
      <c r="N177" s="128">
        <v>0.24735383</v>
      </c>
      <c r="O177" s="128">
        <v>13.747731959999999</v>
      </c>
      <c r="P177" s="128">
        <v>1804.97059188</v>
      </c>
      <c r="Q177" s="128">
        <v>66.926669059999995</v>
      </c>
      <c r="R177" s="128">
        <v>0</v>
      </c>
      <c r="S177" s="128">
        <v>3.6299623300000001</v>
      </c>
      <c r="T177" s="128">
        <v>63.296706729999997</v>
      </c>
      <c r="U177" s="128">
        <v>1959.6912728499999</v>
      </c>
      <c r="V177" s="128">
        <v>2314.6769139200001</v>
      </c>
      <c r="W177" s="128"/>
      <c r="X177" s="128"/>
      <c r="Y177" s="128"/>
      <c r="Z177" s="128"/>
      <c r="AA177" s="128"/>
      <c r="AB177" s="128"/>
    </row>
    <row r="178" spans="1:28">
      <c r="A178" s="13">
        <v>45627</v>
      </c>
      <c r="B178" s="128">
        <v>16517.896015570001</v>
      </c>
      <c r="C178" s="128">
        <v>12644.331881300001</v>
      </c>
      <c r="D178" s="128">
        <v>12537.4636286</v>
      </c>
      <c r="E178" s="128">
        <v>6914.6535626699997</v>
      </c>
      <c r="F178" s="128">
        <v>4982.3957807899997</v>
      </c>
      <c r="G178" s="128">
        <v>640.41428513999995</v>
      </c>
      <c r="H178" s="128">
        <v>106.8682527</v>
      </c>
      <c r="I178" s="128">
        <v>2.2719738899999999</v>
      </c>
      <c r="J178" s="128">
        <v>3.88392845</v>
      </c>
      <c r="K178" s="128">
        <v>100.71235036</v>
      </c>
      <c r="L178" s="128">
        <v>1905.5621520899999</v>
      </c>
      <c r="M178" s="128">
        <v>1846.53239328</v>
      </c>
      <c r="N178" s="128">
        <v>0.18816204</v>
      </c>
      <c r="O178" s="128">
        <v>13.30129271</v>
      </c>
      <c r="P178" s="128">
        <v>1833.0429385299999</v>
      </c>
      <c r="Q178" s="128">
        <v>59.029758809999997</v>
      </c>
      <c r="R178" s="128">
        <v>0</v>
      </c>
      <c r="S178" s="128">
        <v>3.66865693</v>
      </c>
      <c r="T178" s="128">
        <v>55.36110188</v>
      </c>
      <c r="U178" s="128">
        <v>1968.0019821799999</v>
      </c>
      <c r="V178" s="128">
        <v>2330.06820191</v>
      </c>
      <c r="W178" s="128"/>
      <c r="X178" s="128"/>
      <c r="Y178" s="128"/>
      <c r="Z178" s="128"/>
      <c r="AA178" s="128"/>
      <c r="AB178" s="128"/>
    </row>
    <row r="179" spans="1:28">
      <c r="A179" s="13">
        <v>45658</v>
      </c>
      <c r="B179" s="128">
        <v>16870.229529659999</v>
      </c>
      <c r="C179" s="128">
        <v>12973.629585320001</v>
      </c>
      <c r="D179" s="128">
        <v>12872.218515119999</v>
      </c>
      <c r="E179" s="128">
        <v>7267.4370392000001</v>
      </c>
      <c r="F179" s="128">
        <v>4956.4941135500003</v>
      </c>
      <c r="G179" s="128">
        <v>648.28736236999998</v>
      </c>
      <c r="H179" s="128">
        <v>101.4110702</v>
      </c>
      <c r="I179" s="128">
        <v>2.20517911</v>
      </c>
      <c r="J179" s="128">
        <v>3.9991511900000001</v>
      </c>
      <c r="K179" s="128">
        <v>95.206739900000002</v>
      </c>
      <c r="L179" s="128">
        <v>1925.8825872499999</v>
      </c>
      <c r="M179" s="128">
        <v>1866.19537487</v>
      </c>
      <c r="N179" s="128">
        <v>0.17694895999999999</v>
      </c>
      <c r="O179" s="128">
        <v>13.360974150000001</v>
      </c>
      <c r="P179" s="128">
        <v>1852.65745176</v>
      </c>
      <c r="Q179" s="128">
        <v>59.687212379999998</v>
      </c>
      <c r="R179" s="128">
        <v>0</v>
      </c>
      <c r="S179" s="128">
        <v>3.64991178</v>
      </c>
      <c r="T179" s="128">
        <v>56.037300600000002</v>
      </c>
      <c r="U179" s="128">
        <v>1970.71735709</v>
      </c>
      <c r="V179" s="128">
        <v>2344.39625828</v>
      </c>
      <c r="W179" s="128"/>
      <c r="X179" s="128"/>
      <c r="Y179" s="128"/>
      <c r="Z179" s="128"/>
      <c r="AA179" s="128"/>
      <c r="AB179" s="128"/>
    </row>
    <row r="180" spans="1:28">
      <c r="A180" s="13">
        <v>45689</v>
      </c>
      <c r="B180" s="128">
        <v>17114.187605849998</v>
      </c>
      <c r="C180" s="128">
        <v>13123.00364375</v>
      </c>
      <c r="D180" s="128">
        <v>13025.12436695</v>
      </c>
      <c r="E180" s="128">
        <v>7376.9542427200004</v>
      </c>
      <c r="F180" s="128">
        <v>4997.9657223200002</v>
      </c>
      <c r="G180" s="128">
        <v>650.20440191</v>
      </c>
      <c r="H180" s="128">
        <v>97.8792768</v>
      </c>
      <c r="I180" s="128">
        <v>2.2673621700000002</v>
      </c>
      <c r="J180" s="128">
        <v>1.25219277</v>
      </c>
      <c r="K180" s="128">
        <v>94.359721859999993</v>
      </c>
      <c r="L180" s="128">
        <v>1957.6730631</v>
      </c>
      <c r="M180" s="128">
        <v>1899.2206672100001</v>
      </c>
      <c r="N180" s="128">
        <v>0.22122124000000001</v>
      </c>
      <c r="O180" s="128">
        <v>14.06211433</v>
      </c>
      <c r="P180" s="128">
        <v>1884.9373316399999</v>
      </c>
      <c r="Q180" s="128">
        <v>58.452395889999998</v>
      </c>
      <c r="R180" s="128">
        <v>0</v>
      </c>
      <c r="S180" s="128">
        <v>3.62284126</v>
      </c>
      <c r="T180" s="128">
        <v>54.829554629999997</v>
      </c>
      <c r="U180" s="128">
        <v>2033.5108990000001</v>
      </c>
      <c r="V180" s="128">
        <v>2368.5321295799999</v>
      </c>
      <c r="W180" s="128"/>
      <c r="X180" s="128"/>
      <c r="Y180" s="128"/>
      <c r="Z180" s="128"/>
      <c r="AA180" s="128"/>
      <c r="AB180" s="128"/>
    </row>
    <row r="181" spans="1:28">
      <c r="A181" s="13">
        <v>45717</v>
      </c>
      <c r="B181" s="128">
        <v>17321.338405580002</v>
      </c>
      <c r="C181" s="128">
        <v>13252.33229798</v>
      </c>
      <c r="D181" s="128">
        <v>13214.754266440001</v>
      </c>
      <c r="E181" s="128">
        <v>7470.9331814400002</v>
      </c>
      <c r="F181" s="128">
        <v>5082.5121269199999</v>
      </c>
      <c r="G181" s="128">
        <v>661.30895808000002</v>
      </c>
      <c r="H181" s="128">
        <v>37.578031539999998</v>
      </c>
      <c r="I181" s="128">
        <v>2.1806415100000001</v>
      </c>
      <c r="J181" s="128">
        <v>1.21829772</v>
      </c>
      <c r="K181" s="128">
        <v>34.179092310000001</v>
      </c>
      <c r="L181" s="128">
        <v>1972.22938869</v>
      </c>
      <c r="M181" s="128">
        <v>1922.3360625600001</v>
      </c>
      <c r="N181" s="128">
        <v>0.18081162000000001</v>
      </c>
      <c r="O181" s="128">
        <v>13.41924242</v>
      </c>
      <c r="P181" s="128">
        <v>1908.73600852</v>
      </c>
      <c r="Q181" s="128">
        <v>49.893326129999998</v>
      </c>
      <c r="R181" s="128">
        <v>0</v>
      </c>
      <c r="S181" s="128">
        <v>3.6197607000000001</v>
      </c>
      <c r="T181" s="128">
        <v>46.273565429999998</v>
      </c>
      <c r="U181" s="128">
        <v>2096.77671891</v>
      </c>
      <c r="V181" s="128">
        <v>2372.0868228200002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230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 hidden="1" outlineLevel="1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 hidden="1" outlineLevel="1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 hidden="1" outlineLevel="1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 hidden="1" outlineLevel="1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 hidden="1" outlineLevel="1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 hidden="1" outlineLevel="1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 hidden="1" outlineLevel="1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 hidden="1" outlineLevel="1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 hidden="1" outlineLevel="1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 hidden="1" outlineLevel="1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 hidden="1" outlineLevel="1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 hidden="1" outlineLevel="1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 hidden="1" outlineLevel="1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  <row r="153" spans="1:22" ht="13.8" hidden="1" outlineLevel="1">
      <c r="A153" s="13">
        <v>44866</v>
      </c>
      <c r="B153" s="129">
        <v>93880.342171850003</v>
      </c>
      <c r="C153" s="112">
        <v>1260.42142021</v>
      </c>
      <c r="D153" s="129">
        <v>589.02614973000004</v>
      </c>
      <c r="E153" s="129">
        <v>671.39527047999991</v>
      </c>
      <c r="F153" s="129">
        <v>1636.6737242899999</v>
      </c>
      <c r="G153" s="129">
        <v>592.90330019999999</v>
      </c>
      <c r="H153" s="129">
        <v>1043.77042409</v>
      </c>
      <c r="I153" s="129">
        <v>26093.34511654</v>
      </c>
      <c r="J153" s="129">
        <v>2132.9516618799998</v>
      </c>
      <c r="K153" s="129">
        <v>23960.393454659999</v>
      </c>
      <c r="L153" s="129">
        <v>64889.901910809989</v>
      </c>
      <c r="M153" s="129">
        <v>62851.47411861</v>
      </c>
      <c r="N153" s="129">
        <v>2038.4277922000001</v>
      </c>
      <c r="O153" s="129">
        <v>1396.2193187799999</v>
      </c>
      <c r="P153" s="129">
        <v>866.35471319999999</v>
      </c>
      <c r="Q153" s="131"/>
      <c r="R153" s="131"/>
      <c r="S153" s="131"/>
      <c r="T153" s="131"/>
      <c r="U153" s="131"/>
      <c r="V153" s="131"/>
    </row>
    <row r="154" spans="1:22" ht="13.8" hidden="1" outlineLevel="1">
      <c r="A154" s="13">
        <v>44896</v>
      </c>
      <c r="B154" s="129">
        <v>102376.68023644001</v>
      </c>
      <c r="C154" s="112">
        <v>1206.4971446200002</v>
      </c>
      <c r="D154" s="129">
        <v>514.49449894999998</v>
      </c>
      <c r="E154" s="129">
        <v>692.00264566999999</v>
      </c>
      <c r="F154" s="129">
        <v>1213.08155083</v>
      </c>
      <c r="G154" s="129">
        <v>555.14403549999997</v>
      </c>
      <c r="H154" s="129">
        <v>657.93751533</v>
      </c>
      <c r="I154" s="129">
        <v>30272.542961070001</v>
      </c>
      <c r="J154" s="129">
        <v>2974.1098468</v>
      </c>
      <c r="K154" s="129">
        <v>27298.433114269999</v>
      </c>
      <c r="L154" s="129">
        <v>69684.558579920005</v>
      </c>
      <c r="M154" s="129">
        <v>67541.945582650005</v>
      </c>
      <c r="N154" s="129">
        <v>2142.6129972700001</v>
      </c>
      <c r="O154" s="129">
        <v>1523.9874938200001</v>
      </c>
      <c r="P154" s="129">
        <v>1140.96741761</v>
      </c>
      <c r="Q154" s="131"/>
      <c r="R154" s="131"/>
      <c r="S154" s="131"/>
      <c r="T154" s="131"/>
      <c r="U154" s="131"/>
      <c r="V154" s="131"/>
    </row>
    <row r="155" spans="1:22" ht="13.8" hidden="1" outlineLevel="1">
      <c r="A155" s="13">
        <v>44927</v>
      </c>
      <c r="B155" s="129">
        <v>102396.59890654001</v>
      </c>
      <c r="C155" s="112">
        <v>1388.4562382000001</v>
      </c>
      <c r="D155" s="129">
        <v>542.52051867</v>
      </c>
      <c r="E155" s="129">
        <v>845.93571953000003</v>
      </c>
      <c r="F155" s="129">
        <v>1255.7430596899999</v>
      </c>
      <c r="G155" s="129">
        <v>579.45213175000004</v>
      </c>
      <c r="H155" s="129">
        <v>676.29092794000007</v>
      </c>
      <c r="I155" s="129">
        <v>30943.06700594</v>
      </c>
      <c r="J155" s="129">
        <v>2803.1922310499999</v>
      </c>
      <c r="K155" s="129">
        <v>28139.874774889999</v>
      </c>
      <c r="L155" s="129">
        <v>68809.332602709997</v>
      </c>
      <c r="M155" s="129">
        <v>66651.295045630002</v>
      </c>
      <c r="N155" s="129">
        <v>2158.0375570800002</v>
      </c>
      <c r="O155" s="129">
        <v>1242.4213007600001</v>
      </c>
      <c r="P155" s="129">
        <v>982.75186664</v>
      </c>
      <c r="Q155" s="131"/>
      <c r="R155" s="131"/>
      <c r="S155" s="131"/>
      <c r="T155" s="131"/>
      <c r="U155" s="131"/>
      <c r="V155" s="131"/>
    </row>
    <row r="156" spans="1:22" ht="13.8" hidden="1" outlineLevel="1">
      <c r="A156" s="13">
        <v>44958</v>
      </c>
      <c r="B156" s="129">
        <v>99871.631440729994</v>
      </c>
      <c r="C156" s="112">
        <v>1344.7226265300001</v>
      </c>
      <c r="D156" s="129">
        <v>559.48459695999998</v>
      </c>
      <c r="E156" s="129">
        <v>785.23802956999998</v>
      </c>
      <c r="F156" s="129">
        <v>1034.40526282</v>
      </c>
      <c r="G156" s="129">
        <v>488.24433484999997</v>
      </c>
      <c r="H156" s="129">
        <v>546.16092796999999</v>
      </c>
      <c r="I156" s="129">
        <v>28464.87964734</v>
      </c>
      <c r="J156" s="129">
        <v>3350.20894778</v>
      </c>
      <c r="K156" s="129">
        <v>25114.67069956</v>
      </c>
      <c r="L156" s="129">
        <v>69027.623904039996</v>
      </c>
      <c r="M156" s="129">
        <v>66982.198001080003</v>
      </c>
      <c r="N156" s="129">
        <v>2045.4259029599998</v>
      </c>
      <c r="O156" s="129">
        <v>1025.44765373</v>
      </c>
      <c r="P156" s="129">
        <v>984.37628491999999</v>
      </c>
      <c r="Q156" s="131"/>
      <c r="R156" s="131"/>
      <c r="S156" s="131"/>
      <c r="T156" s="131"/>
      <c r="U156" s="131"/>
      <c r="V156" s="131"/>
    </row>
    <row r="157" spans="1:22" ht="13.8" hidden="1" outlineLevel="1">
      <c r="A157" s="13">
        <v>44986</v>
      </c>
      <c r="B157" s="129">
        <v>100458.96535486</v>
      </c>
      <c r="C157" s="112">
        <v>1305.3487774099999</v>
      </c>
      <c r="D157" s="129">
        <v>532.65059434999989</v>
      </c>
      <c r="E157" s="129">
        <v>772.69818306000002</v>
      </c>
      <c r="F157" s="129">
        <v>864.75393672000007</v>
      </c>
      <c r="G157" s="129">
        <v>491.72977198000001</v>
      </c>
      <c r="H157" s="129">
        <v>373.02416474</v>
      </c>
      <c r="I157" s="129">
        <v>28661.531183730003</v>
      </c>
      <c r="J157" s="129">
        <v>3056.1645673400003</v>
      </c>
      <c r="K157" s="129">
        <v>25605.366616389998</v>
      </c>
      <c r="L157" s="129">
        <v>69627.331457000008</v>
      </c>
      <c r="M157" s="129">
        <v>67617.587411639994</v>
      </c>
      <c r="N157" s="129">
        <v>2009.7440453600002</v>
      </c>
      <c r="O157" s="129">
        <v>600.18976843999997</v>
      </c>
      <c r="P157" s="129">
        <v>978.46456753000007</v>
      </c>
      <c r="Q157" s="131"/>
      <c r="R157" s="131"/>
      <c r="S157" s="131"/>
      <c r="T157" s="131"/>
      <c r="U157" s="131"/>
      <c r="V157" s="131"/>
    </row>
    <row r="158" spans="1:22" ht="13.8" hidden="1" outlineLevel="1">
      <c r="A158" s="13">
        <v>45017</v>
      </c>
      <c r="B158" s="129">
        <v>102259.11503157001</v>
      </c>
      <c r="C158" s="112">
        <v>1117.54539565</v>
      </c>
      <c r="D158" s="129">
        <v>399.0043912299999</v>
      </c>
      <c r="E158" s="129">
        <v>718.54100442000004</v>
      </c>
      <c r="F158" s="129">
        <v>928.60005963999993</v>
      </c>
      <c r="G158" s="129">
        <v>462.19750619000001</v>
      </c>
      <c r="H158" s="129">
        <v>466.40255344999997</v>
      </c>
      <c r="I158" s="129">
        <v>30014.778051870002</v>
      </c>
      <c r="J158" s="129">
        <v>2979.82758461</v>
      </c>
      <c r="K158" s="129">
        <v>27034.950467259998</v>
      </c>
      <c r="L158" s="129">
        <v>70198.191524409995</v>
      </c>
      <c r="M158" s="129">
        <v>68028.262192930008</v>
      </c>
      <c r="N158" s="129">
        <v>2169.9293314799997</v>
      </c>
      <c r="O158" s="129">
        <v>890.36793485999988</v>
      </c>
      <c r="P158" s="129">
        <v>1001.3300023099999</v>
      </c>
      <c r="Q158" s="131"/>
      <c r="R158" s="131"/>
      <c r="S158" s="131"/>
      <c r="T158" s="131"/>
      <c r="U158" s="131"/>
      <c r="V158" s="131"/>
    </row>
    <row r="159" spans="1:22" ht="13.8" hidden="1" outlineLevel="1">
      <c r="A159" s="13">
        <v>45047</v>
      </c>
      <c r="B159" s="129">
        <v>104533.52190219999</v>
      </c>
      <c r="C159" s="112">
        <v>1259.3156143400001</v>
      </c>
      <c r="D159" s="129">
        <v>369.54212471</v>
      </c>
      <c r="E159" s="129">
        <v>889.77348962999997</v>
      </c>
      <c r="F159" s="129">
        <v>834.90627676999998</v>
      </c>
      <c r="G159" s="129">
        <v>445.96203847000004</v>
      </c>
      <c r="H159" s="129">
        <v>388.94423829999999</v>
      </c>
      <c r="I159" s="129">
        <v>32390.854610309994</v>
      </c>
      <c r="J159" s="129">
        <v>2918.6148011799996</v>
      </c>
      <c r="K159" s="129">
        <v>29472.239809129998</v>
      </c>
      <c r="L159" s="129">
        <v>70048.445400780009</v>
      </c>
      <c r="M159" s="129">
        <v>67641.591693139999</v>
      </c>
      <c r="N159" s="129">
        <v>2406.8537076399998</v>
      </c>
      <c r="O159" s="129">
        <v>394.11692577000002</v>
      </c>
      <c r="P159" s="129">
        <v>1002.50990236</v>
      </c>
      <c r="Q159" s="131"/>
      <c r="R159" s="131"/>
      <c r="S159" s="131"/>
      <c r="T159" s="131"/>
      <c r="U159" s="131"/>
      <c r="V159" s="131"/>
    </row>
    <row r="160" spans="1:22" ht="13.8" hidden="1" outlineLevel="1">
      <c r="A160" s="13">
        <v>45078</v>
      </c>
      <c r="B160" s="129">
        <v>107556.71467024001</v>
      </c>
      <c r="C160" s="112">
        <v>1440.45878552</v>
      </c>
      <c r="D160" s="129">
        <v>450.09206764999999</v>
      </c>
      <c r="E160" s="129">
        <v>990.36671787000012</v>
      </c>
      <c r="F160" s="129">
        <v>854.97241557000007</v>
      </c>
      <c r="G160" s="129">
        <v>348.30558875999998</v>
      </c>
      <c r="H160" s="129">
        <v>506.66682681000003</v>
      </c>
      <c r="I160" s="129">
        <v>33083.131504689998</v>
      </c>
      <c r="J160" s="129">
        <v>2758.1691245000002</v>
      </c>
      <c r="K160" s="129">
        <v>30324.962380190002</v>
      </c>
      <c r="L160" s="129">
        <v>72178.151964460005</v>
      </c>
      <c r="M160" s="129">
        <v>69872.349071509991</v>
      </c>
      <c r="N160" s="129">
        <v>2305.8028929499997</v>
      </c>
      <c r="O160" s="129">
        <v>372.60309294000001</v>
      </c>
      <c r="P160" s="129">
        <v>1053.32920367</v>
      </c>
      <c r="Q160" s="131"/>
      <c r="R160" s="131"/>
      <c r="S160" s="131"/>
      <c r="T160" s="131"/>
      <c r="U160" s="131"/>
      <c r="V160" s="131"/>
    </row>
    <row r="161" spans="1:22" ht="13.8" hidden="1" outlineLevel="1">
      <c r="A161" s="13">
        <v>45108</v>
      </c>
      <c r="B161" s="129">
        <v>110627.81956896</v>
      </c>
      <c r="C161" s="112">
        <v>1491.7164657499998</v>
      </c>
      <c r="D161" s="129">
        <v>355.26424428000001</v>
      </c>
      <c r="E161" s="129">
        <v>1136.45222147</v>
      </c>
      <c r="F161" s="129">
        <v>698.63932226999998</v>
      </c>
      <c r="G161" s="129">
        <v>364.78284127000006</v>
      </c>
      <c r="H161" s="129">
        <v>333.85648099999997</v>
      </c>
      <c r="I161" s="129">
        <v>35043.51747698</v>
      </c>
      <c r="J161" s="129">
        <v>2681.1224167</v>
      </c>
      <c r="K161" s="129">
        <v>32362.395060279996</v>
      </c>
      <c r="L161" s="129">
        <v>73393.946303959994</v>
      </c>
      <c r="M161" s="129">
        <v>71071.433224200009</v>
      </c>
      <c r="N161" s="129">
        <v>2322.5130797599995</v>
      </c>
      <c r="O161" s="129">
        <v>502.58772641999997</v>
      </c>
      <c r="P161" s="129">
        <v>1026.11137463</v>
      </c>
      <c r="Q161" s="131"/>
      <c r="R161" s="131"/>
      <c r="S161" s="131"/>
      <c r="T161" s="131"/>
      <c r="U161" s="131"/>
      <c r="V161" s="131"/>
    </row>
    <row r="162" spans="1:22" ht="13.8" hidden="1" outlineLevel="1">
      <c r="A162" s="13">
        <v>45139</v>
      </c>
      <c r="B162" s="129">
        <v>111219.30416548</v>
      </c>
      <c r="C162" s="112">
        <v>1363.2296756599999</v>
      </c>
      <c r="D162" s="129">
        <v>434.65388961999997</v>
      </c>
      <c r="E162" s="129">
        <v>928.57578604000003</v>
      </c>
      <c r="F162" s="129">
        <v>715.93524323000008</v>
      </c>
      <c r="G162" s="129">
        <v>347.17635981000001</v>
      </c>
      <c r="H162" s="129">
        <v>368.75888342000002</v>
      </c>
      <c r="I162" s="129">
        <v>35279.835494600004</v>
      </c>
      <c r="J162" s="129">
        <v>2527.3830664000002</v>
      </c>
      <c r="K162" s="129">
        <v>32752.452428200002</v>
      </c>
      <c r="L162" s="129">
        <v>73860.303751989995</v>
      </c>
      <c r="M162" s="129">
        <v>71030.109357869995</v>
      </c>
      <c r="N162" s="129">
        <v>2830.1943941200007</v>
      </c>
      <c r="O162" s="129">
        <v>528.13280356999996</v>
      </c>
      <c r="P162" s="129">
        <v>1058.4455492699999</v>
      </c>
      <c r="Q162" s="131"/>
      <c r="R162" s="131"/>
      <c r="S162" s="131"/>
      <c r="T162" s="131"/>
      <c r="U162" s="131"/>
      <c r="V162" s="131"/>
    </row>
    <row r="163" spans="1:22" ht="13.8" hidden="1" outlineLevel="1">
      <c r="A163" s="13">
        <v>45170</v>
      </c>
      <c r="B163" s="129">
        <v>111710.01398829999</v>
      </c>
      <c r="C163" s="112">
        <v>1391.7514321199999</v>
      </c>
      <c r="D163" s="129">
        <v>364.32431221999997</v>
      </c>
      <c r="E163" s="129">
        <v>1027.4271199</v>
      </c>
      <c r="F163" s="129">
        <v>1302.73065228</v>
      </c>
      <c r="G163" s="129">
        <v>357.75862377999999</v>
      </c>
      <c r="H163" s="129">
        <v>944.97202850000008</v>
      </c>
      <c r="I163" s="129">
        <v>34382.408282440003</v>
      </c>
      <c r="J163" s="129">
        <v>2476.81130992</v>
      </c>
      <c r="K163" s="129">
        <v>31905.596972520005</v>
      </c>
      <c r="L163" s="129">
        <v>74633.123621460007</v>
      </c>
      <c r="M163" s="129">
        <v>72004.552023190015</v>
      </c>
      <c r="N163" s="129">
        <v>2628.5715982699999</v>
      </c>
      <c r="O163" s="129">
        <v>460.05096143000003</v>
      </c>
      <c r="P163" s="129">
        <v>1055.72097429</v>
      </c>
      <c r="Q163" s="131"/>
      <c r="R163" s="131"/>
      <c r="S163" s="131"/>
      <c r="T163" s="131"/>
      <c r="U163" s="131"/>
      <c r="V163" s="131"/>
    </row>
    <row r="164" spans="1:22" ht="13.8" hidden="1" outlineLevel="1">
      <c r="A164" s="13">
        <v>45200</v>
      </c>
      <c r="B164" s="129">
        <v>110247.28132528</v>
      </c>
      <c r="C164" s="112">
        <v>1525.2043723700001</v>
      </c>
      <c r="D164" s="129">
        <v>312.55713938000002</v>
      </c>
      <c r="E164" s="129">
        <v>1212.6472329899998</v>
      </c>
      <c r="F164" s="129">
        <v>1064.9061891000001</v>
      </c>
      <c r="G164" s="129">
        <v>404.67452170000001</v>
      </c>
      <c r="H164" s="129">
        <v>660.23166740000011</v>
      </c>
      <c r="I164" s="129">
        <v>33157.571567810002</v>
      </c>
      <c r="J164" s="129">
        <v>2568.7736771900004</v>
      </c>
      <c r="K164" s="129">
        <v>30588.797890620001</v>
      </c>
      <c r="L164" s="129">
        <v>74499.599195999996</v>
      </c>
      <c r="M164" s="129">
        <v>71895.529044509996</v>
      </c>
      <c r="N164" s="129">
        <v>2604.0701514900002</v>
      </c>
      <c r="O164" s="129">
        <v>532.60633051000002</v>
      </c>
      <c r="P164" s="129">
        <v>1003.09695145</v>
      </c>
      <c r="Q164" s="131"/>
      <c r="R164" s="131"/>
      <c r="S164" s="131"/>
      <c r="T164" s="131"/>
      <c r="U164" s="131"/>
      <c r="V164" s="131"/>
    </row>
    <row r="165" spans="1:22" ht="13.8" hidden="1" outlineLevel="1">
      <c r="A165" s="13">
        <v>45231</v>
      </c>
      <c r="B165" s="129">
        <v>113495.43725215</v>
      </c>
      <c r="C165" s="112">
        <v>1719.5529675599998</v>
      </c>
      <c r="D165" s="129">
        <v>416.10114441999997</v>
      </c>
      <c r="E165" s="129">
        <v>1303.45182314</v>
      </c>
      <c r="F165" s="129">
        <v>1142.5385822400001</v>
      </c>
      <c r="G165" s="129">
        <v>404.74838491000003</v>
      </c>
      <c r="H165" s="129">
        <v>737.79019733000007</v>
      </c>
      <c r="I165" s="129">
        <v>34674.893948359997</v>
      </c>
      <c r="J165" s="129">
        <v>2829.8147008700003</v>
      </c>
      <c r="K165" s="129">
        <v>31845.079247490004</v>
      </c>
      <c r="L165" s="129">
        <v>75958.451753990012</v>
      </c>
      <c r="M165" s="129">
        <v>73555.583215449995</v>
      </c>
      <c r="N165" s="129">
        <v>2402.8685385399999</v>
      </c>
      <c r="O165" s="129">
        <v>571.1050765</v>
      </c>
      <c r="P165" s="129">
        <v>1058.4999581699999</v>
      </c>
      <c r="Q165" s="131"/>
      <c r="R165" s="131"/>
      <c r="S165" s="131"/>
      <c r="T165" s="131"/>
      <c r="U165" s="131"/>
      <c r="V165" s="131"/>
    </row>
    <row r="166" spans="1:22" ht="13.8" hidden="1" outlineLevel="1">
      <c r="A166" s="13">
        <v>45261</v>
      </c>
      <c r="B166" s="129">
        <v>122853.62101259</v>
      </c>
      <c r="C166" s="112">
        <v>1823.83494249</v>
      </c>
      <c r="D166" s="129">
        <v>412.05310303000005</v>
      </c>
      <c r="E166" s="129">
        <v>1411.7818394599999</v>
      </c>
      <c r="F166" s="129">
        <v>470.57491160000001</v>
      </c>
      <c r="G166" s="129">
        <v>383.07782363000001</v>
      </c>
      <c r="H166" s="129">
        <v>87.49708797000001</v>
      </c>
      <c r="I166" s="129">
        <v>40165.559613569996</v>
      </c>
      <c r="J166" s="129">
        <v>4421.9290389799989</v>
      </c>
      <c r="K166" s="129">
        <v>35743.630574590003</v>
      </c>
      <c r="L166" s="129">
        <v>80393.651544930006</v>
      </c>
      <c r="M166" s="129">
        <v>78089.367882439983</v>
      </c>
      <c r="N166" s="129">
        <v>2304.2836624900001</v>
      </c>
      <c r="O166" s="129">
        <v>1956.5399490499999</v>
      </c>
      <c r="P166" s="129">
        <v>1034.5077292599999</v>
      </c>
      <c r="Q166" s="131"/>
      <c r="R166" s="131"/>
      <c r="S166" s="131"/>
      <c r="T166" s="131"/>
      <c r="U166" s="131"/>
      <c r="V166" s="131"/>
    </row>
    <row r="167" spans="1:22" ht="13.8" hidden="1" outlineLevel="1">
      <c r="A167" s="13">
        <v>45292</v>
      </c>
      <c r="B167" s="129">
        <v>116855.1063306</v>
      </c>
      <c r="C167" s="112">
        <v>1885.99273786</v>
      </c>
      <c r="D167" s="129">
        <v>441.10118199999999</v>
      </c>
      <c r="E167" s="129">
        <v>1444.8915558600002</v>
      </c>
      <c r="F167" s="129">
        <v>463.43091177999997</v>
      </c>
      <c r="G167" s="129">
        <v>382.35957152000003</v>
      </c>
      <c r="H167" s="129">
        <v>81.071340259999999</v>
      </c>
      <c r="I167" s="129">
        <v>37130.722773600006</v>
      </c>
      <c r="J167" s="129">
        <v>3550.2610585300004</v>
      </c>
      <c r="K167" s="129">
        <v>33580.46171507</v>
      </c>
      <c r="L167" s="129">
        <v>77374.959907359997</v>
      </c>
      <c r="M167" s="129">
        <v>74823.038265120005</v>
      </c>
      <c r="N167" s="129">
        <v>2551.9216422399995</v>
      </c>
      <c r="O167" s="129">
        <v>670.50782389000005</v>
      </c>
      <c r="P167" s="129">
        <v>1072.88813108</v>
      </c>
      <c r="Q167" s="131"/>
      <c r="R167" s="131"/>
      <c r="S167" s="131"/>
      <c r="T167" s="131"/>
      <c r="U167" s="131"/>
      <c r="V167" s="131"/>
    </row>
    <row r="168" spans="1:22" ht="13.8" hidden="1" outlineLevel="1">
      <c r="A168" s="13">
        <v>45323</v>
      </c>
      <c r="B168" s="129">
        <v>117319.61595979999</v>
      </c>
      <c r="C168" s="112">
        <v>1964.7043078500001</v>
      </c>
      <c r="D168" s="129">
        <v>406.11723774000001</v>
      </c>
      <c r="E168" s="129">
        <v>1558.58707011</v>
      </c>
      <c r="F168" s="129">
        <v>525.2181397899999</v>
      </c>
      <c r="G168" s="129">
        <v>398.33981518999997</v>
      </c>
      <c r="H168" s="129">
        <v>126.8783246</v>
      </c>
      <c r="I168" s="129">
        <v>36910.2822572</v>
      </c>
      <c r="J168" s="129">
        <v>3892.6901561100003</v>
      </c>
      <c r="K168" s="129">
        <v>33017.592101090006</v>
      </c>
      <c r="L168" s="129">
        <v>77919.411254959996</v>
      </c>
      <c r="M168" s="129">
        <v>75340.776806009992</v>
      </c>
      <c r="N168" s="129">
        <v>2578.6344489499998</v>
      </c>
      <c r="O168" s="129">
        <v>558.49602157000004</v>
      </c>
      <c r="P168" s="129">
        <v>1092.0450504400001</v>
      </c>
      <c r="Q168" s="131"/>
      <c r="R168" s="131"/>
      <c r="S168" s="131"/>
      <c r="T168" s="131"/>
      <c r="U168" s="131"/>
      <c r="V168" s="131"/>
    </row>
    <row r="169" spans="1:22" ht="13.8">
      <c r="A169" s="13">
        <v>45352</v>
      </c>
      <c r="B169" s="129">
        <v>118912.0379019</v>
      </c>
      <c r="C169" s="112">
        <v>1910.2803191099999</v>
      </c>
      <c r="D169" s="129">
        <v>343.00700833000002</v>
      </c>
      <c r="E169" s="129">
        <v>1567.2733107800002</v>
      </c>
      <c r="F169" s="129">
        <v>566.86155549</v>
      </c>
      <c r="G169" s="129">
        <v>392.01565548000002</v>
      </c>
      <c r="H169" s="129">
        <v>174.84590000999998</v>
      </c>
      <c r="I169" s="129">
        <v>36904.283806710002</v>
      </c>
      <c r="J169" s="129">
        <v>3806.2379426000002</v>
      </c>
      <c r="K169" s="129">
        <v>33098.045864109998</v>
      </c>
      <c r="L169" s="129">
        <v>79530.612220590003</v>
      </c>
      <c r="M169" s="129">
        <v>76982.246601010003</v>
      </c>
      <c r="N169" s="129">
        <v>2548.3656195799999</v>
      </c>
      <c r="O169" s="129">
        <v>708.05979195999998</v>
      </c>
      <c r="P169" s="129">
        <v>1188.9626950900001</v>
      </c>
      <c r="Q169" s="131"/>
      <c r="R169" s="131"/>
      <c r="S169" s="131"/>
      <c r="T169" s="131"/>
      <c r="U169" s="131"/>
      <c r="V169" s="131"/>
    </row>
    <row r="170" spans="1:22" ht="13.8">
      <c r="A170" s="13">
        <v>45383</v>
      </c>
      <c r="B170" s="129">
        <v>120772.95817945</v>
      </c>
      <c r="C170" s="112">
        <v>2297.6208495999999</v>
      </c>
      <c r="D170" s="129">
        <v>401.57046638000003</v>
      </c>
      <c r="E170" s="129">
        <v>1896.05038322</v>
      </c>
      <c r="F170" s="129">
        <v>533.26155842999992</v>
      </c>
      <c r="G170" s="129">
        <v>394.23596623999998</v>
      </c>
      <c r="H170" s="129">
        <v>139.02559219</v>
      </c>
      <c r="I170" s="129">
        <v>37185.10205229</v>
      </c>
      <c r="J170" s="129">
        <v>3635.1293409500004</v>
      </c>
      <c r="K170" s="129">
        <v>33549.97271134</v>
      </c>
      <c r="L170" s="129">
        <v>80756.973719129994</v>
      </c>
      <c r="M170" s="129">
        <v>78102.502643</v>
      </c>
      <c r="N170" s="129">
        <v>2654.4710761299998</v>
      </c>
      <c r="O170" s="129">
        <v>699.21439611999995</v>
      </c>
      <c r="P170" s="129">
        <v>1084.5912584499999</v>
      </c>
      <c r="Q170" s="131"/>
      <c r="R170" s="131"/>
      <c r="S170" s="131"/>
      <c r="T170" s="131"/>
      <c r="U170" s="131"/>
      <c r="V170" s="131"/>
    </row>
    <row r="171" spans="1:22" ht="13.8">
      <c r="A171" s="13">
        <v>45413</v>
      </c>
      <c r="B171" s="129">
        <v>122965.04928380001</v>
      </c>
      <c r="C171" s="112">
        <v>2333.1867251900003</v>
      </c>
      <c r="D171" s="129">
        <v>376.13825648000005</v>
      </c>
      <c r="E171" s="129">
        <v>1957.0484687099997</v>
      </c>
      <c r="F171" s="129">
        <v>854.4826366499999</v>
      </c>
      <c r="G171" s="129">
        <v>380.23403654000003</v>
      </c>
      <c r="H171" s="129">
        <v>474.24860010999998</v>
      </c>
      <c r="I171" s="129">
        <v>37556.364945080008</v>
      </c>
      <c r="J171" s="129">
        <v>3591.9000540799998</v>
      </c>
      <c r="K171" s="129">
        <v>33964.464890999996</v>
      </c>
      <c r="L171" s="129">
        <v>82221.014976879989</v>
      </c>
      <c r="M171" s="129">
        <v>79377.6830587</v>
      </c>
      <c r="N171" s="129">
        <v>2843.3319181799998</v>
      </c>
      <c r="O171" s="129">
        <v>586.96790172999999</v>
      </c>
      <c r="P171" s="129">
        <v>1177.1246008600001</v>
      </c>
      <c r="Q171" s="131"/>
      <c r="R171" s="131"/>
      <c r="S171" s="131"/>
      <c r="T171" s="131"/>
      <c r="U171" s="131"/>
      <c r="V171" s="131"/>
    </row>
    <row r="172" spans="1:22" ht="13.8">
      <c r="A172" s="13">
        <v>45444</v>
      </c>
      <c r="B172" s="129">
        <v>127736.1102349</v>
      </c>
      <c r="C172" s="112">
        <v>2970.9447856500001</v>
      </c>
      <c r="D172" s="129">
        <v>432.81560038999999</v>
      </c>
      <c r="E172" s="129">
        <v>2538.1291852599998</v>
      </c>
      <c r="F172" s="129">
        <v>737.26012612999989</v>
      </c>
      <c r="G172" s="129">
        <v>375.93424851999998</v>
      </c>
      <c r="H172" s="129">
        <v>361.32587761000002</v>
      </c>
      <c r="I172" s="129">
        <v>39594.787965630007</v>
      </c>
      <c r="J172" s="129">
        <v>3520.5916580900002</v>
      </c>
      <c r="K172" s="129">
        <v>36074.196307539998</v>
      </c>
      <c r="L172" s="129">
        <v>84433.117357490002</v>
      </c>
      <c r="M172" s="129">
        <v>81683.837807140007</v>
      </c>
      <c r="N172" s="129">
        <v>2749.2795503500001</v>
      </c>
      <c r="O172" s="129">
        <v>774.17515772999991</v>
      </c>
      <c r="P172" s="129">
        <v>1175.20480548</v>
      </c>
      <c r="Q172" s="131"/>
      <c r="R172" s="131"/>
      <c r="S172" s="131"/>
      <c r="T172" s="131"/>
      <c r="U172" s="131"/>
      <c r="V172" s="131"/>
    </row>
    <row r="173" spans="1:22" ht="13.8">
      <c r="A173" s="13">
        <v>45474</v>
      </c>
      <c r="B173" s="129">
        <v>127698.0318981</v>
      </c>
      <c r="C173" s="112">
        <v>2593.5069252000003</v>
      </c>
      <c r="D173" s="129">
        <v>490.76433415999998</v>
      </c>
      <c r="E173" s="129">
        <v>2102.7425910400002</v>
      </c>
      <c r="F173" s="129">
        <v>1096.9531098</v>
      </c>
      <c r="G173" s="129">
        <v>415.74164279000001</v>
      </c>
      <c r="H173" s="129">
        <v>681.21146700999998</v>
      </c>
      <c r="I173" s="129">
        <v>40161.96153303</v>
      </c>
      <c r="J173" s="129">
        <v>3353.6559423199997</v>
      </c>
      <c r="K173" s="129">
        <v>36808.305590709999</v>
      </c>
      <c r="L173" s="129">
        <v>83845.610330069991</v>
      </c>
      <c r="M173" s="129">
        <v>81031.963749790011</v>
      </c>
      <c r="N173" s="129">
        <v>2813.6465802799999</v>
      </c>
      <c r="O173" s="129">
        <v>861.32064103999994</v>
      </c>
      <c r="P173" s="129">
        <v>1102.6010440999999</v>
      </c>
      <c r="Q173" s="131"/>
      <c r="R173" s="131"/>
      <c r="S173" s="131"/>
      <c r="T173" s="131"/>
      <c r="U173" s="131"/>
      <c r="V173" s="131"/>
    </row>
    <row r="174" spans="1:22" ht="13.8">
      <c r="A174" s="13">
        <v>45505</v>
      </c>
      <c r="B174" s="129">
        <v>129683.18983631</v>
      </c>
      <c r="C174" s="112">
        <v>2241.7036141799999</v>
      </c>
      <c r="D174" s="129">
        <v>491.70620326000005</v>
      </c>
      <c r="E174" s="129">
        <v>1749.9974109199998</v>
      </c>
      <c r="F174" s="129">
        <v>1511.5439890100001</v>
      </c>
      <c r="G174" s="129">
        <v>383.83802390999995</v>
      </c>
      <c r="H174" s="129">
        <v>1127.7059651</v>
      </c>
      <c r="I174" s="129">
        <v>40868.657765509997</v>
      </c>
      <c r="J174" s="129">
        <v>3377.3447127999998</v>
      </c>
      <c r="K174" s="129">
        <v>37491.31305271</v>
      </c>
      <c r="L174" s="129">
        <v>85061.284467610007</v>
      </c>
      <c r="M174" s="129">
        <v>82064.977861930005</v>
      </c>
      <c r="N174" s="129">
        <v>2996.3066056799998</v>
      </c>
      <c r="O174" s="129">
        <v>931.42370245999996</v>
      </c>
      <c r="P174" s="129">
        <v>1106.57367398</v>
      </c>
      <c r="Q174" s="131"/>
      <c r="R174" s="131"/>
      <c r="S174" s="131"/>
      <c r="T174" s="131"/>
      <c r="U174" s="131"/>
      <c r="V174" s="131"/>
    </row>
    <row r="175" spans="1:22" ht="13.8">
      <c r="A175" s="13">
        <v>45536</v>
      </c>
      <c r="B175" s="129">
        <v>128282.30264712</v>
      </c>
      <c r="C175" s="112">
        <v>2142.0852053399999</v>
      </c>
      <c r="D175" s="129">
        <v>558.60050047999994</v>
      </c>
      <c r="E175" s="129">
        <v>1583.4847048600002</v>
      </c>
      <c r="F175" s="129">
        <v>1397.5662771899999</v>
      </c>
      <c r="G175" s="129">
        <v>436.72359748999997</v>
      </c>
      <c r="H175" s="129">
        <v>960.84267969999996</v>
      </c>
      <c r="I175" s="129">
        <v>38120.559492889995</v>
      </c>
      <c r="J175" s="129">
        <v>3444.0674886099996</v>
      </c>
      <c r="K175" s="129">
        <v>34676.492004279993</v>
      </c>
      <c r="L175" s="129">
        <v>86622.091671699993</v>
      </c>
      <c r="M175" s="129">
        <v>83507.504644169996</v>
      </c>
      <c r="N175" s="129">
        <v>3114.5870275299999</v>
      </c>
      <c r="O175" s="129">
        <v>823.87410158</v>
      </c>
      <c r="P175" s="129">
        <v>1109.5737394400001</v>
      </c>
      <c r="Q175" s="131"/>
      <c r="R175" s="131"/>
      <c r="S175" s="131"/>
      <c r="T175" s="131"/>
      <c r="U175" s="131"/>
      <c r="V175" s="131"/>
    </row>
    <row r="176" spans="1:22" ht="13.8">
      <c r="A176" s="13">
        <v>45566</v>
      </c>
      <c r="B176" s="129">
        <v>127137.96943218001</v>
      </c>
      <c r="C176" s="112">
        <v>2303.0471839299998</v>
      </c>
      <c r="D176" s="129">
        <v>452.79592912999993</v>
      </c>
      <c r="E176" s="129">
        <v>1850.2512548</v>
      </c>
      <c r="F176" s="129">
        <v>1528.4884283400002</v>
      </c>
      <c r="G176" s="129">
        <v>463.04885217000003</v>
      </c>
      <c r="H176" s="129">
        <v>1065.43957617</v>
      </c>
      <c r="I176" s="129">
        <v>36658.31528214</v>
      </c>
      <c r="J176" s="129">
        <v>3516.2570127899999</v>
      </c>
      <c r="K176" s="129">
        <v>33142.058269350004</v>
      </c>
      <c r="L176" s="129">
        <v>86648.118537770002</v>
      </c>
      <c r="M176" s="129">
        <v>83475.496354899995</v>
      </c>
      <c r="N176" s="129">
        <v>3172.62218287</v>
      </c>
      <c r="O176" s="129">
        <v>821.00272901000005</v>
      </c>
      <c r="P176" s="129">
        <v>1104.48922778</v>
      </c>
      <c r="Q176" s="131"/>
      <c r="R176" s="131"/>
      <c r="S176" s="131"/>
      <c r="T176" s="131"/>
      <c r="U176" s="131"/>
      <c r="V176" s="131"/>
    </row>
    <row r="177" spans="1:22" ht="13.8">
      <c r="A177" s="13">
        <v>45597</v>
      </c>
      <c r="B177" s="129">
        <v>128207.77888153</v>
      </c>
      <c r="C177" s="112">
        <v>2299.0741978100004</v>
      </c>
      <c r="D177" s="129">
        <v>452.54658096999992</v>
      </c>
      <c r="E177" s="129">
        <v>1846.5276168400001</v>
      </c>
      <c r="F177" s="129">
        <v>2143.1997083900001</v>
      </c>
      <c r="G177" s="129">
        <v>452.58358389</v>
      </c>
      <c r="H177" s="129">
        <v>1690.6161245000001</v>
      </c>
      <c r="I177" s="129">
        <v>36612.520807559995</v>
      </c>
      <c r="J177" s="129">
        <v>3413.68529158</v>
      </c>
      <c r="K177" s="129">
        <v>33198.835515979998</v>
      </c>
      <c r="L177" s="129">
        <v>87152.984167770002</v>
      </c>
      <c r="M177" s="129">
        <v>84211.719728819997</v>
      </c>
      <c r="N177" s="129">
        <v>2941.2644389500001</v>
      </c>
      <c r="O177" s="129">
        <v>1051.8821742300001</v>
      </c>
      <c r="P177" s="129">
        <v>1123.2132232899999</v>
      </c>
      <c r="Q177" s="131"/>
      <c r="R177" s="131"/>
      <c r="S177" s="131"/>
      <c r="T177" s="131"/>
      <c r="U177" s="131"/>
      <c r="V177" s="131"/>
    </row>
    <row r="178" spans="1:22" ht="13.8">
      <c r="A178" s="13">
        <v>45627</v>
      </c>
      <c r="B178" s="129">
        <v>136996.45740928</v>
      </c>
      <c r="C178" s="112">
        <v>2322.0633733300001</v>
      </c>
      <c r="D178" s="129">
        <v>516.09098113000005</v>
      </c>
      <c r="E178" s="129">
        <v>1805.9723922000003</v>
      </c>
      <c r="F178" s="129">
        <v>1460.1974820700002</v>
      </c>
      <c r="G178" s="129">
        <v>769.73654491000002</v>
      </c>
      <c r="H178" s="129">
        <v>690.46093715999996</v>
      </c>
      <c r="I178" s="129">
        <v>42224.803592840006</v>
      </c>
      <c r="J178" s="129">
        <v>4543.1716519599995</v>
      </c>
      <c r="K178" s="129">
        <v>37681.631940880005</v>
      </c>
      <c r="L178" s="129">
        <v>90989.392961039994</v>
      </c>
      <c r="M178" s="129">
        <v>88032.067504899998</v>
      </c>
      <c r="N178" s="129">
        <v>2957.3254561399999</v>
      </c>
      <c r="O178" s="129">
        <v>1527.13528262</v>
      </c>
      <c r="P178" s="129">
        <v>1143.6387602100001</v>
      </c>
      <c r="Q178" s="131"/>
      <c r="R178" s="131"/>
      <c r="S178" s="131"/>
      <c r="T178" s="131"/>
      <c r="U178" s="131"/>
      <c r="V178" s="131"/>
    </row>
    <row r="179" spans="1:22" ht="13.8">
      <c r="A179" s="13">
        <v>45658</v>
      </c>
      <c r="B179" s="129">
        <v>131473.21081583999</v>
      </c>
      <c r="C179" s="112">
        <v>2375.6406389700001</v>
      </c>
      <c r="D179" s="129">
        <v>463.43054988999995</v>
      </c>
      <c r="E179" s="129">
        <v>1912.21008908</v>
      </c>
      <c r="F179" s="129">
        <v>1420.9949267900001</v>
      </c>
      <c r="G179" s="129">
        <v>750.94065537000006</v>
      </c>
      <c r="H179" s="129">
        <v>670.05427141999996</v>
      </c>
      <c r="I179" s="129">
        <v>38677.78189862</v>
      </c>
      <c r="J179" s="129">
        <v>3636.4808501000002</v>
      </c>
      <c r="K179" s="129">
        <v>35041.301048519999</v>
      </c>
      <c r="L179" s="129">
        <v>88998.793351459986</v>
      </c>
      <c r="M179" s="129">
        <v>85825.301745709992</v>
      </c>
      <c r="N179" s="129">
        <v>3173.49160575</v>
      </c>
      <c r="O179" s="129">
        <v>623.14832737999996</v>
      </c>
      <c r="P179" s="129">
        <v>1127.49987427</v>
      </c>
      <c r="Q179" s="131"/>
      <c r="R179" s="131"/>
      <c r="S179" s="131"/>
      <c r="T179" s="131"/>
      <c r="U179" s="131"/>
      <c r="V179" s="131"/>
    </row>
    <row r="180" spans="1:22" ht="13.8">
      <c r="A180" s="13">
        <v>45689</v>
      </c>
      <c r="B180" s="129">
        <v>134607.67559972999</v>
      </c>
      <c r="C180" s="112">
        <v>2340.7240160400002</v>
      </c>
      <c r="D180" s="129">
        <v>447.29581976000003</v>
      </c>
      <c r="E180" s="129">
        <v>1893.4281962800001</v>
      </c>
      <c r="F180" s="129">
        <v>1340.29037225</v>
      </c>
      <c r="G180" s="129">
        <v>673.33269615000006</v>
      </c>
      <c r="H180" s="129">
        <v>666.95767610000007</v>
      </c>
      <c r="I180" s="129">
        <v>40783.610569569995</v>
      </c>
      <c r="J180" s="129">
        <v>3794.88439999</v>
      </c>
      <c r="K180" s="129">
        <v>36988.726169579997</v>
      </c>
      <c r="L180" s="129">
        <v>90143.050641869995</v>
      </c>
      <c r="M180" s="129">
        <v>86934.034334900003</v>
      </c>
      <c r="N180" s="129">
        <v>3209.0163069700002</v>
      </c>
      <c r="O180" s="129">
        <v>656.06813908000004</v>
      </c>
      <c r="P180" s="129">
        <v>1146.45874955</v>
      </c>
      <c r="Q180" s="131"/>
      <c r="R180" s="131"/>
      <c r="S180" s="131"/>
      <c r="T180" s="131"/>
      <c r="U180" s="131"/>
      <c r="V180" s="131"/>
    </row>
    <row r="181" spans="1:22" ht="13.8">
      <c r="A181" s="13">
        <v>45717</v>
      </c>
      <c r="B181" s="129">
        <v>135059.54177365001</v>
      </c>
      <c r="C181" s="112">
        <v>2505.4097872000002</v>
      </c>
      <c r="D181" s="129">
        <v>589.95720218999998</v>
      </c>
      <c r="E181" s="129">
        <v>1915.4525850100001</v>
      </c>
      <c r="F181" s="129">
        <v>1472.3135702300001</v>
      </c>
      <c r="G181" s="129">
        <v>635.41666918999999</v>
      </c>
      <c r="H181" s="129">
        <v>836.89690103999988</v>
      </c>
      <c r="I181" s="129">
        <v>40801.438715309996</v>
      </c>
      <c r="J181" s="129">
        <v>3781.8948263699999</v>
      </c>
      <c r="K181" s="129">
        <v>37019.543888939996</v>
      </c>
      <c r="L181" s="129">
        <v>90280.379700910009</v>
      </c>
      <c r="M181" s="129">
        <v>87056.858420730001</v>
      </c>
      <c r="N181" s="129">
        <v>3223.5212801799998</v>
      </c>
      <c r="O181" s="129">
        <v>691.34609662000003</v>
      </c>
      <c r="P181" s="129">
        <v>1155.2970670099999</v>
      </c>
      <c r="Q181" s="131"/>
      <c r="R181" s="131"/>
      <c r="S181" s="131"/>
      <c r="T181" s="131"/>
      <c r="U181" s="131"/>
      <c r="V181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2025-04-26T08:13:56Z</dcterms:modified>
</cp:coreProperties>
</file>